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DB5B77FF-E1E5-43D3-97F9-A2972D72E94D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14249" i="1" l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H15347" i="1"/>
  <c r="H15348" i="1"/>
  <c r="H15349" i="1"/>
  <c r="H15350" i="1"/>
  <c r="H15351" i="1"/>
  <c r="H15352" i="1"/>
  <c r="H15353" i="1"/>
  <c r="H15354" i="1"/>
  <c r="H15355" i="1"/>
  <c r="H15356" i="1"/>
  <c r="H15357" i="1"/>
  <c r="H15358" i="1"/>
  <c r="H15359" i="1"/>
  <c r="H15360" i="1"/>
  <c r="H15361" i="1"/>
  <c r="H15362" i="1"/>
  <c r="H15363" i="1"/>
  <c r="H15364" i="1"/>
  <c r="H15365" i="1"/>
  <c r="H15366" i="1"/>
  <c r="H15367" i="1"/>
  <c r="H15368" i="1"/>
  <c r="H15369" i="1"/>
  <c r="H15370" i="1"/>
  <c r="H15371" i="1"/>
  <c r="H15372" i="1"/>
  <c r="H15373" i="1"/>
  <c r="H15374" i="1"/>
  <c r="H15375" i="1"/>
  <c r="H15376" i="1"/>
  <c r="H15377" i="1"/>
  <c r="H15378" i="1"/>
  <c r="H15379" i="1"/>
  <c r="H15380" i="1"/>
  <c r="H15381" i="1"/>
  <c r="H15382" i="1"/>
  <c r="H15383" i="1"/>
  <c r="H15384" i="1"/>
  <c r="H15385" i="1"/>
  <c r="H15386" i="1"/>
  <c r="H15387" i="1"/>
  <c r="H15388" i="1"/>
  <c r="H15389" i="1"/>
  <c r="H15390" i="1"/>
  <c r="H15391" i="1"/>
  <c r="H15392" i="1"/>
  <c r="H15393" i="1"/>
  <c r="H15394" i="1"/>
  <c r="H15395" i="1"/>
  <c r="H15396" i="1"/>
  <c r="H15397" i="1"/>
  <c r="H15398" i="1"/>
  <c r="H15399" i="1"/>
  <c r="H15400" i="1"/>
  <c r="H15401" i="1"/>
  <c r="H15402" i="1"/>
  <c r="H15403" i="1"/>
  <c r="H15404" i="1"/>
  <c r="H15405" i="1"/>
  <c r="H15406" i="1"/>
  <c r="H15407" i="1"/>
  <c r="H15408" i="1"/>
  <c r="V14249" i="1"/>
  <c r="V14250" i="1"/>
  <c r="V14251" i="1"/>
  <c r="V14252" i="1"/>
  <c r="V14253" i="1"/>
  <c r="V14254" i="1"/>
  <c r="V14255" i="1"/>
  <c r="V14256" i="1"/>
  <c r="V14257" i="1"/>
  <c r="V14258" i="1"/>
  <c r="V14259" i="1"/>
  <c r="V14260" i="1"/>
  <c r="V14261" i="1"/>
  <c r="V14262" i="1"/>
  <c r="V14263" i="1"/>
  <c r="V14264" i="1"/>
  <c r="V14265" i="1"/>
  <c r="V14266" i="1"/>
  <c r="V14267" i="1"/>
  <c r="V14268" i="1"/>
  <c r="V14269" i="1"/>
  <c r="V14270" i="1"/>
  <c r="V14271" i="1"/>
  <c r="V14272" i="1"/>
  <c r="V14273" i="1"/>
  <c r="V14274" i="1"/>
  <c r="V14275" i="1"/>
  <c r="V14276" i="1"/>
  <c r="V14277" i="1"/>
  <c r="V14278" i="1"/>
  <c r="V14279" i="1"/>
  <c r="V14280" i="1"/>
  <c r="V14281" i="1"/>
  <c r="V14282" i="1"/>
  <c r="V14283" i="1"/>
  <c r="V14284" i="1"/>
  <c r="V14285" i="1"/>
  <c r="V14286" i="1"/>
  <c r="V14287" i="1"/>
  <c r="V14288" i="1"/>
  <c r="V14289" i="1"/>
  <c r="V14290" i="1"/>
  <c r="V14291" i="1"/>
  <c r="V14292" i="1"/>
  <c r="V14293" i="1"/>
  <c r="V14294" i="1"/>
  <c r="V14295" i="1"/>
  <c r="V14296" i="1"/>
  <c r="V14297" i="1"/>
  <c r="V14298" i="1"/>
  <c r="V14299" i="1"/>
  <c r="V14300" i="1"/>
  <c r="V14301" i="1"/>
  <c r="V14302" i="1"/>
  <c r="V14303" i="1"/>
  <c r="V14304" i="1"/>
  <c r="V14305" i="1"/>
  <c r="V14306" i="1"/>
  <c r="V14307" i="1"/>
  <c r="V14308" i="1"/>
  <c r="V14309" i="1"/>
  <c r="V14310" i="1"/>
  <c r="V14311" i="1"/>
  <c r="V14312" i="1"/>
  <c r="V14313" i="1"/>
  <c r="V14314" i="1"/>
  <c r="V14315" i="1"/>
  <c r="V14316" i="1"/>
  <c r="V14317" i="1"/>
  <c r="V14318" i="1"/>
  <c r="V14319" i="1"/>
  <c r="V14320" i="1"/>
  <c r="V14321" i="1"/>
  <c r="V14322" i="1"/>
  <c r="V14323" i="1"/>
  <c r="V14324" i="1"/>
  <c r="V14325" i="1"/>
  <c r="V14326" i="1"/>
  <c r="V14327" i="1"/>
  <c r="V14328" i="1"/>
  <c r="V14329" i="1"/>
  <c r="V14330" i="1"/>
  <c r="V14331" i="1"/>
  <c r="V14332" i="1"/>
  <c r="V14333" i="1"/>
  <c r="V14334" i="1"/>
  <c r="V14335" i="1"/>
  <c r="V14336" i="1"/>
  <c r="V14337" i="1"/>
  <c r="V14338" i="1"/>
  <c r="V14339" i="1"/>
  <c r="V14340" i="1"/>
  <c r="V14341" i="1"/>
  <c r="V14342" i="1"/>
  <c r="V14343" i="1"/>
  <c r="V14344" i="1"/>
  <c r="V14345" i="1"/>
  <c r="V14346" i="1"/>
  <c r="V14347" i="1"/>
  <c r="V14348" i="1"/>
  <c r="V14349" i="1"/>
  <c r="V14350" i="1"/>
  <c r="V14351" i="1"/>
  <c r="V14352" i="1"/>
  <c r="V14353" i="1"/>
  <c r="V14354" i="1"/>
  <c r="V14355" i="1"/>
  <c r="V14356" i="1"/>
  <c r="V14357" i="1"/>
  <c r="V14358" i="1"/>
  <c r="V14359" i="1"/>
  <c r="V14360" i="1"/>
  <c r="V14361" i="1"/>
  <c r="V14362" i="1"/>
  <c r="V14363" i="1"/>
  <c r="V14364" i="1"/>
  <c r="V14365" i="1"/>
  <c r="V14366" i="1"/>
  <c r="V14367" i="1"/>
  <c r="V14368" i="1"/>
  <c r="V14369" i="1"/>
  <c r="V14370" i="1"/>
  <c r="V14371" i="1"/>
  <c r="V14372" i="1"/>
  <c r="V14373" i="1"/>
  <c r="V14374" i="1"/>
  <c r="V14375" i="1"/>
  <c r="V14376" i="1"/>
  <c r="V14377" i="1"/>
  <c r="V14378" i="1"/>
  <c r="V14379" i="1"/>
  <c r="V14380" i="1"/>
  <c r="V14381" i="1"/>
  <c r="V14382" i="1"/>
  <c r="V14383" i="1"/>
  <c r="V14384" i="1"/>
  <c r="V14385" i="1"/>
  <c r="V14386" i="1"/>
  <c r="V14387" i="1"/>
  <c r="V14388" i="1"/>
  <c r="V14389" i="1"/>
  <c r="V14390" i="1"/>
  <c r="V14391" i="1"/>
  <c r="V14392" i="1"/>
  <c r="V14393" i="1"/>
  <c r="V14394" i="1"/>
  <c r="V14395" i="1"/>
  <c r="V14396" i="1"/>
  <c r="V14397" i="1"/>
  <c r="V14398" i="1"/>
  <c r="V14399" i="1"/>
  <c r="V14400" i="1"/>
  <c r="V14401" i="1"/>
  <c r="V14402" i="1"/>
  <c r="V14403" i="1"/>
  <c r="V14404" i="1"/>
  <c r="V14405" i="1"/>
  <c r="V14406" i="1"/>
  <c r="V14407" i="1"/>
  <c r="V14408" i="1"/>
  <c r="V14409" i="1"/>
  <c r="V14410" i="1"/>
  <c r="V14411" i="1"/>
  <c r="V14412" i="1"/>
  <c r="V14413" i="1"/>
  <c r="V14414" i="1"/>
  <c r="V14415" i="1"/>
  <c r="V14416" i="1"/>
  <c r="V14417" i="1"/>
  <c r="V14418" i="1"/>
  <c r="V14419" i="1"/>
  <c r="V14420" i="1"/>
  <c r="V14421" i="1"/>
  <c r="V14422" i="1"/>
  <c r="V14423" i="1"/>
  <c r="V14424" i="1"/>
  <c r="V14425" i="1"/>
  <c r="V14426" i="1"/>
  <c r="V14427" i="1"/>
  <c r="V14428" i="1"/>
  <c r="V14429" i="1"/>
  <c r="V14430" i="1"/>
  <c r="V14431" i="1"/>
  <c r="V14432" i="1"/>
  <c r="V14433" i="1"/>
  <c r="V14434" i="1"/>
  <c r="V14435" i="1"/>
  <c r="V14436" i="1"/>
  <c r="V14437" i="1"/>
  <c r="V14438" i="1"/>
  <c r="V14439" i="1"/>
  <c r="V14440" i="1"/>
  <c r="V14441" i="1"/>
  <c r="V14442" i="1"/>
  <c r="V14443" i="1"/>
  <c r="V14444" i="1"/>
  <c r="V14445" i="1"/>
  <c r="V14446" i="1"/>
  <c r="V14447" i="1"/>
  <c r="V14448" i="1"/>
  <c r="V14449" i="1"/>
  <c r="V14450" i="1"/>
  <c r="V14451" i="1"/>
  <c r="V14452" i="1"/>
  <c r="V14453" i="1"/>
  <c r="V14454" i="1"/>
  <c r="V14455" i="1"/>
  <c r="V14456" i="1"/>
  <c r="V14457" i="1"/>
  <c r="V14458" i="1"/>
  <c r="V14459" i="1"/>
  <c r="V14460" i="1"/>
  <c r="V14461" i="1"/>
  <c r="V14462" i="1"/>
  <c r="V14463" i="1"/>
  <c r="V14464" i="1"/>
  <c r="V14465" i="1"/>
  <c r="V14466" i="1"/>
  <c r="V14467" i="1"/>
  <c r="V14468" i="1"/>
  <c r="V14469" i="1"/>
  <c r="V14470" i="1"/>
  <c r="V14471" i="1"/>
  <c r="V14472" i="1"/>
  <c r="V14473" i="1"/>
  <c r="V14474" i="1"/>
  <c r="V14475" i="1"/>
  <c r="V14476" i="1"/>
  <c r="V14477" i="1"/>
  <c r="V14478" i="1"/>
  <c r="V14479" i="1"/>
  <c r="V14480" i="1"/>
  <c r="V14481" i="1"/>
  <c r="V14482" i="1"/>
  <c r="V14483" i="1"/>
  <c r="V14484" i="1"/>
  <c r="V14485" i="1"/>
  <c r="V14486" i="1"/>
  <c r="V14487" i="1"/>
  <c r="V14488" i="1"/>
  <c r="V14489" i="1"/>
  <c r="V14490" i="1"/>
  <c r="V14491" i="1"/>
  <c r="V14492" i="1"/>
  <c r="V14493" i="1"/>
  <c r="V14494" i="1"/>
  <c r="V14495" i="1"/>
  <c r="V14496" i="1"/>
  <c r="V14497" i="1"/>
  <c r="V14498" i="1"/>
  <c r="V14499" i="1"/>
  <c r="V14500" i="1"/>
  <c r="V14501" i="1"/>
  <c r="V14502" i="1"/>
  <c r="V14503" i="1"/>
  <c r="V14504" i="1"/>
  <c r="V14505" i="1"/>
  <c r="V14506" i="1"/>
  <c r="V14507" i="1"/>
  <c r="V14508" i="1"/>
  <c r="V14509" i="1"/>
  <c r="V14510" i="1"/>
  <c r="V14511" i="1"/>
  <c r="V14512" i="1"/>
  <c r="V14513" i="1"/>
  <c r="V14514" i="1"/>
  <c r="V14515" i="1"/>
  <c r="V14516" i="1"/>
  <c r="V14517" i="1"/>
  <c r="V14518" i="1"/>
  <c r="V14519" i="1"/>
  <c r="V14520" i="1"/>
  <c r="V14521" i="1"/>
  <c r="V14522" i="1"/>
  <c r="V14523" i="1"/>
  <c r="V14524" i="1"/>
  <c r="V14525" i="1"/>
  <c r="V14526" i="1"/>
  <c r="V14527" i="1"/>
  <c r="V14528" i="1"/>
  <c r="V14529" i="1"/>
  <c r="V14530" i="1"/>
  <c r="V14531" i="1"/>
  <c r="V14532" i="1"/>
  <c r="V14533" i="1"/>
  <c r="V14534" i="1"/>
  <c r="V14535" i="1"/>
  <c r="V14536" i="1"/>
  <c r="V14537" i="1"/>
  <c r="V14538" i="1"/>
  <c r="V14539" i="1"/>
  <c r="V14540" i="1"/>
  <c r="V14541" i="1"/>
  <c r="V14542" i="1"/>
  <c r="V14543" i="1"/>
  <c r="V14544" i="1"/>
  <c r="V14545" i="1"/>
  <c r="V14546" i="1"/>
  <c r="V14547" i="1"/>
  <c r="V14548" i="1"/>
  <c r="V14549" i="1"/>
  <c r="V14550" i="1"/>
  <c r="V14551" i="1"/>
  <c r="V14552" i="1"/>
  <c r="V14553" i="1"/>
  <c r="V14554" i="1"/>
  <c r="V14555" i="1"/>
  <c r="V14556" i="1"/>
  <c r="V14557" i="1"/>
  <c r="V14558" i="1"/>
  <c r="V14559" i="1"/>
  <c r="V14560" i="1"/>
  <c r="V14561" i="1"/>
  <c r="V14562" i="1"/>
  <c r="V14563" i="1"/>
  <c r="V14564" i="1"/>
  <c r="V14565" i="1"/>
  <c r="V14566" i="1"/>
  <c r="V14567" i="1"/>
  <c r="V14568" i="1"/>
  <c r="V14569" i="1"/>
  <c r="V14570" i="1"/>
  <c r="V14571" i="1"/>
  <c r="V14572" i="1"/>
  <c r="V14573" i="1"/>
  <c r="V14574" i="1"/>
  <c r="V14575" i="1"/>
  <c r="V14576" i="1"/>
  <c r="V14577" i="1"/>
  <c r="V14578" i="1"/>
  <c r="V14579" i="1"/>
  <c r="V14580" i="1"/>
  <c r="V14581" i="1"/>
  <c r="V14582" i="1"/>
  <c r="V14583" i="1"/>
  <c r="V14584" i="1"/>
  <c r="V14585" i="1"/>
  <c r="V14586" i="1"/>
  <c r="V14587" i="1"/>
  <c r="V14588" i="1"/>
  <c r="V14589" i="1"/>
  <c r="V14590" i="1"/>
  <c r="V14591" i="1"/>
  <c r="V14592" i="1"/>
  <c r="V14593" i="1"/>
  <c r="V14594" i="1"/>
  <c r="V14595" i="1"/>
  <c r="V14596" i="1"/>
  <c r="V14597" i="1"/>
  <c r="V14598" i="1"/>
  <c r="V14599" i="1"/>
  <c r="V14600" i="1"/>
  <c r="V14601" i="1"/>
  <c r="V14602" i="1"/>
  <c r="V14603" i="1"/>
  <c r="V14604" i="1"/>
  <c r="V14605" i="1"/>
  <c r="V14606" i="1"/>
  <c r="V14607" i="1"/>
  <c r="V14608" i="1"/>
  <c r="V14609" i="1"/>
  <c r="V14610" i="1"/>
  <c r="V14611" i="1"/>
  <c r="V14612" i="1"/>
  <c r="V14613" i="1"/>
  <c r="V14614" i="1"/>
  <c r="V14615" i="1"/>
  <c r="V14616" i="1"/>
  <c r="V14617" i="1"/>
  <c r="V14618" i="1"/>
  <c r="V14619" i="1"/>
  <c r="V14620" i="1"/>
  <c r="V14621" i="1"/>
  <c r="V14622" i="1"/>
  <c r="V14623" i="1"/>
  <c r="V14624" i="1"/>
  <c r="V14625" i="1"/>
  <c r="V14626" i="1"/>
  <c r="V14627" i="1"/>
  <c r="V14628" i="1"/>
  <c r="V14629" i="1"/>
  <c r="V14630" i="1"/>
  <c r="V14631" i="1"/>
  <c r="V14632" i="1"/>
  <c r="V14633" i="1"/>
  <c r="V14634" i="1"/>
  <c r="V14635" i="1"/>
  <c r="V14636" i="1"/>
  <c r="V14637" i="1"/>
  <c r="V14638" i="1"/>
  <c r="V14639" i="1"/>
  <c r="V14640" i="1"/>
  <c r="V14641" i="1"/>
  <c r="V14642" i="1"/>
  <c r="V14643" i="1"/>
  <c r="V14644" i="1"/>
  <c r="V14645" i="1"/>
  <c r="V14646" i="1"/>
  <c r="V14647" i="1"/>
  <c r="V14648" i="1"/>
  <c r="V14649" i="1"/>
  <c r="V14650" i="1"/>
  <c r="V14651" i="1"/>
  <c r="V14652" i="1"/>
  <c r="V14653" i="1"/>
  <c r="V14654" i="1"/>
  <c r="V14655" i="1"/>
  <c r="V14656" i="1"/>
  <c r="V14657" i="1"/>
  <c r="V14658" i="1"/>
  <c r="V14659" i="1"/>
  <c r="V14660" i="1"/>
  <c r="V14661" i="1"/>
  <c r="V14662" i="1"/>
  <c r="V14663" i="1"/>
  <c r="V14664" i="1"/>
  <c r="V14665" i="1"/>
  <c r="V14666" i="1"/>
  <c r="V14667" i="1"/>
  <c r="V14668" i="1"/>
  <c r="V14669" i="1"/>
  <c r="V14670" i="1"/>
  <c r="V14671" i="1"/>
  <c r="V14672" i="1"/>
  <c r="V14673" i="1"/>
  <c r="V14674" i="1"/>
  <c r="V14675" i="1"/>
  <c r="V14676" i="1"/>
  <c r="V14677" i="1"/>
  <c r="V14678" i="1"/>
  <c r="V14679" i="1"/>
  <c r="V14680" i="1"/>
  <c r="V14681" i="1"/>
  <c r="V14682" i="1"/>
  <c r="V14683" i="1"/>
  <c r="V14684" i="1"/>
  <c r="V14685" i="1"/>
  <c r="V14686" i="1"/>
  <c r="V14687" i="1"/>
  <c r="V14688" i="1"/>
  <c r="V14689" i="1"/>
  <c r="V14690" i="1"/>
  <c r="V14691" i="1"/>
  <c r="V14692" i="1"/>
  <c r="V14693" i="1"/>
  <c r="V14694" i="1"/>
  <c r="V14695" i="1"/>
  <c r="V14696" i="1"/>
  <c r="V14697" i="1"/>
  <c r="V14698" i="1"/>
  <c r="V14699" i="1"/>
  <c r="V14700" i="1"/>
  <c r="V14701" i="1"/>
  <c r="V14702" i="1"/>
  <c r="V14703" i="1"/>
  <c r="V14704" i="1"/>
  <c r="V14705" i="1"/>
  <c r="V14706" i="1"/>
  <c r="V14707" i="1"/>
  <c r="V14708" i="1"/>
  <c r="V14709" i="1"/>
  <c r="V14710" i="1"/>
  <c r="V14711" i="1"/>
  <c r="V14712" i="1"/>
  <c r="V14713" i="1"/>
  <c r="V14714" i="1"/>
  <c r="V14715" i="1"/>
  <c r="V14716" i="1"/>
  <c r="V14717" i="1"/>
  <c r="V14718" i="1"/>
  <c r="V14719" i="1"/>
  <c r="V14720" i="1"/>
  <c r="V14721" i="1"/>
  <c r="V14722" i="1"/>
  <c r="V14723" i="1"/>
  <c r="V14724" i="1"/>
  <c r="V14725" i="1"/>
  <c r="V14726" i="1"/>
  <c r="V14727" i="1"/>
  <c r="V14728" i="1"/>
  <c r="V14729" i="1"/>
  <c r="V14730" i="1"/>
  <c r="V14731" i="1"/>
  <c r="V14732" i="1"/>
  <c r="V14733" i="1"/>
  <c r="V14734" i="1"/>
  <c r="V14735" i="1"/>
  <c r="V14736" i="1"/>
  <c r="V14737" i="1"/>
  <c r="V14738" i="1"/>
  <c r="V14739" i="1"/>
  <c r="V14740" i="1"/>
  <c r="V14741" i="1"/>
  <c r="V14742" i="1"/>
  <c r="V14743" i="1"/>
  <c r="V14744" i="1"/>
  <c r="V14745" i="1"/>
  <c r="V14746" i="1"/>
  <c r="V14747" i="1"/>
  <c r="V14748" i="1"/>
  <c r="V14749" i="1"/>
  <c r="V14750" i="1"/>
  <c r="V14751" i="1"/>
  <c r="V14752" i="1"/>
  <c r="V14753" i="1"/>
  <c r="V14754" i="1"/>
  <c r="V14755" i="1"/>
  <c r="V14756" i="1"/>
  <c r="V14757" i="1"/>
  <c r="V14758" i="1"/>
  <c r="V14759" i="1"/>
  <c r="V14760" i="1"/>
  <c r="V14761" i="1"/>
  <c r="V14762" i="1"/>
  <c r="V14763" i="1"/>
  <c r="V14764" i="1"/>
  <c r="V14765" i="1"/>
  <c r="V14766" i="1"/>
  <c r="V14767" i="1"/>
  <c r="V14768" i="1"/>
  <c r="V14769" i="1"/>
  <c r="V14770" i="1"/>
  <c r="V14771" i="1"/>
  <c r="V14772" i="1"/>
  <c r="V14773" i="1"/>
  <c r="V14774" i="1"/>
  <c r="V14775" i="1"/>
  <c r="V14776" i="1"/>
  <c r="V14777" i="1"/>
  <c r="V14778" i="1"/>
  <c r="V14779" i="1"/>
  <c r="V14780" i="1"/>
  <c r="V14781" i="1"/>
  <c r="V14782" i="1"/>
  <c r="V14783" i="1"/>
  <c r="V14784" i="1"/>
  <c r="V14785" i="1"/>
  <c r="V14786" i="1"/>
  <c r="V14787" i="1"/>
  <c r="V14788" i="1"/>
  <c r="V14789" i="1"/>
  <c r="V14790" i="1"/>
  <c r="V14791" i="1"/>
  <c r="V14792" i="1"/>
  <c r="V14793" i="1"/>
  <c r="V14794" i="1"/>
  <c r="V14795" i="1"/>
  <c r="V14796" i="1"/>
  <c r="V14797" i="1"/>
  <c r="V14798" i="1"/>
  <c r="V14799" i="1"/>
  <c r="V14800" i="1"/>
  <c r="V14801" i="1"/>
  <c r="V14802" i="1"/>
  <c r="V14803" i="1"/>
  <c r="V14804" i="1"/>
  <c r="V14805" i="1"/>
  <c r="V14806" i="1"/>
  <c r="V14807" i="1"/>
  <c r="V14808" i="1"/>
  <c r="V14809" i="1"/>
  <c r="V14810" i="1"/>
  <c r="V14811" i="1"/>
  <c r="V14812" i="1"/>
  <c r="V14813" i="1"/>
  <c r="V14814" i="1"/>
  <c r="V14815" i="1"/>
  <c r="V14816" i="1"/>
  <c r="V14817" i="1"/>
  <c r="V14818" i="1"/>
  <c r="V14819" i="1"/>
  <c r="V14820" i="1"/>
  <c r="V14821" i="1"/>
  <c r="V14822" i="1"/>
  <c r="V14823" i="1"/>
  <c r="V14824" i="1"/>
  <c r="V14825" i="1"/>
  <c r="V14826" i="1"/>
  <c r="V14827" i="1"/>
  <c r="V14828" i="1"/>
  <c r="V14829" i="1"/>
  <c r="V14830" i="1"/>
  <c r="V14831" i="1"/>
  <c r="V14832" i="1"/>
  <c r="V14833" i="1"/>
  <c r="V14834" i="1"/>
  <c r="V14835" i="1"/>
  <c r="V14836" i="1"/>
  <c r="V14837" i="1"/>
  <c r="V14838" i="1"/>
  <c r="V14839" i="1"/>
  <c r="V14840" i="1"/>
  <c r="V14841" i="1"/>
  <c r="V14842" i="1"/>
  <c r="V14843" i="1"/>
  <c r="V14844" i="1"/>
  <c r="V14845" i="1"/>
  <c r="V14846" i="1"/>
  <c r="V14847" i="1"/>
  <c r="V14848" i="1"/>
  <c r="V14849" i="1"/>
  <c r="V14850" i="1"/>
  <c r="V14851" i="1"/>
  <c r="V14852" i="1"/>
  <c r="V14853" i="1"/>
  <c r="V14854" i="1"/>
  <c r="V14855" i="1"/>
  <c r="V14856" i="1"/>
  <c r="V14857" i="1"/>
  <c r="V14858" i="1"/>
  <c r="V14859" i="1"/>
  <c r="V14860" i="1"/>
  <c r="V14861" i="1"/>
  <c r="V14862" i="1"/>
  <c r="V14863" i="1"/>
  <c r="V14864" i="1"/>
  <c r="V14865" i="1"/>
  <c r="V14866" i="1"/>
  <c r="V14867" i="1"/>
  <c r="V14868" i="1"/>
  <c r="V14869" i="1"/>
  <c r="V14870" i="1"/>
  <c r="V14871" i="1"/>
  <c r="V14872" i="1"/>
  <c r="V14873" i="1"/>
  <c r="V14874" i="1"/>
  <c r="V14875" i="1"/>
  <c r="V14876" i="1"/>
  <c r="V14877" i="1"/>
  <c r="V14878" i="1"/>
  <c r="V14879" i="1"/>
  <c r="V14880" i="1"/>
  <c r="V14881" i="1"/>
  <c r="V14882" i="1"/>
  <c r="V14883" i="1"/>
  <c r="V14884" i="1"/>
  <c r="V14885" i="1"/>
  <c r="V14886" i="1"/>
  <c r="V14887" i="1"/>
  <c r="V14888" i="1"/>
  <c r="V14889" i="1"/>
  <c r="V14890" i="1"/>
  <c r="V14891" i="1"/>
  <c r="V14892" i="1"/>
  <c r="V14893" i="1"/>
  <c r="V14894" i="1"/>
  <c r="V14895" i="1"/>
  <c r="V14896" i="1"/>
  <c r="V14897" i="1"/>
  <c r="V14898" i="1"/>
  <c r="V14899" i="1"/>
  <c r="V14900" i="1"/>
  <c r="V14901" i="1"/>
  <c r="V14902" i="1"/>
  <c r="V14903" i="1"/>
  <c r="V14904" i="1"/>
  <c r="V14905" i="1"/>
  <c r="V14906" i="1"/>
  <c r="V14907" i="1"/>
  <c r="V14908" i="1"/>
  <c r="V14909" i="1"/>
  <c r="V14910" i="1"/>
  <c r="V14911" i="1"/>
  <c r="V14912" i="1"/>
  <c r="V14913" i="1"/>
  <c r="V14914" i="1"/>
  <c r="V14915" i="1"/>
  <c r="V14916" i="1"/>
  <c r="V14917" i="1"/>
  <c r="V14918" i="1"/>
  <c r="V14919" i="1"/>
  <c r="V14920" i="1"/>
  <c r="V14921" i="1"/>
  <c r="V14922" i="1"/>
  <c r="V14923" i="1"/>
  <c r="V14924" i="1"/>
  <c r="V14925" i="1"/>
  <c r="V14926" i="1"/>
  <c r="V14927" i="1"/>
  <c r="V14928" i="1"/>
  <c r="V14929" i="1"/>
  <c r="V14930" i="1"/>
  <c r="V14931" i="1"/>
  <c r="V14932" i="1"/>
  <c r="V14933" i="1"/>
  <c r="V14934" i="1"/>
  <c r="V14935" i="1"/>
  <c r="V14936" i="1"/>
  <c r="V14937" i="1"/>
  <c r="V14938" i="1"/>
  <c r="V14939" i="1"/>
  <c r="V14940" i="1"/>
  <c r="V14941" i="1"/>
  <c r="V14942" i="1"/>
  <c r="V14943" i="1"/>
  <c r="V14944" i="1"/>
  <c r="V14945" i="1"/>
  <c r="V14946" i="1"/>
  <c r="V14947" i="1"/>
  <c r="V14948" i="1"/>
  <c r="V14949" i="1"/>
  <c r="V14950" i="1"/>
  <c r="V14951" i="1"/>
  <c r="V14952" i="1"/>
  <c r="V14953" i="1"/>
  <c r="V14954" i="1"/>
  <c r="V14955" i="1"/>
  <c r="V14956" i="1"/>
  <c r="V14957" i="1"/>
  <c r="V14958" i="1"/>
  <c r="V14959" i="1"/>
  <c r="V14960" i="1"/>
  <c r="V14961" i="1"/>
  <c r="V14962" i="1"/>
  <c r="V14963" i="1"/>
  <c r="V14964" i="1"/>
  <c r="V14965" i="1"/>
  <c r="V14966" i="1"/>
  <c r="V14967" i="1"/>
  <c r="V14968" i="1"/>
  <c r="V14969" i="1"/>
  <c r="V14970" i="1"/>
  <c r="V14971" i="1"/>
  <c r="V14972" i="1"/>
  <c r="V14973" i="1"/>
  <c r="V14974" i="1"/>
  <c r="V14975" i="1"/>
  <c r="V14976" i="1"/>
  <c r="V14977" i="1"/>
  <c r="V14978" i="1"/>
  <c r="V14979" i="1"/>
  <c r="V14980" i="1"/>
  <c r="V14981" i="1"/>
  <c r="V14982" i="1"/>
  <c r="V14983" i="1"/>
  <c r="V14984" i="1"/>
  <c r="V14985" i="1"/>
  <c r="V14986" i="1"/>
  <c r="V14987" i="1"/>
  <c r="V14988" i="1"/>
  <c r="V14989" i="1"/>
  <c r="V14990" i="1"/>
  <c r="V14991" i="1"/>
  <c r="V14992" i="1"/>
  <c r="V14993" i="1"/>
  <c r="V14994" i="1"/>
  <c r="V14995" i="1"/>
  <c r="V14996" i="1"/>
  <c r="V14997" i="1"/>
  <c r="V14998" i="1"/>
  <c r="V14999" i="1"/>
  <c r="V15000" i="1"/>
  <c r="V15001" i="1"/>
  <c r="V15002" i="1"/>
  <c r="V15003" i="1"/>
  <c r="V15004" i="1"/>
  <c r="V15005" i="1"/>
  <c r="V15006" i="1"/>
  <c r="V15007" i="1"/>
  <c r="V15008" i="1"/>
  <c r="V15009" i="1"/>
  <c r="V15010" i="1"/>
  <c r="V15011" i="1"/>
  <c r="V15012" i="1"/>
  <c r="V15013" i="1"/>
  <c r="V15014" i="1"/>
  <c r="V15015" i="1"/>
  <c r="V15016" i="1"/>
  <c r="V15017" i="1"/>
  <c r="V15018" i="1"/>
  <c r="V15019" i="1"/>
  <c r="V15020" i="1"/>
  <c r="V15021" i="1"/>
  <c r="V15022" i="1"/>
  <c r="V15023" i="1"/>
  <c r="V15024" i="1"/>
  <c r="V15025" i="1"/>
  <c r="V15026" i="1"/>
  <c r="V15027" i="1"/>
  <c r="V15028" i="1"/>
  <c r="V15029" i="1"/>
  <c r="V15030" i="1"/>
  <c r="V15031" i="1"/>
  <c r="V15032" i="1"/>
  <c r="V15033" i="1"/>
  <c r="V15034" i="1"/>
  <c r="V15035" i="1"/>
  <c r="V15036" i="1"/>
  <c r="V15037" i="1"/>
  <c r="V15038" i="1"/>
  <c r="V15039" i="1"/>
  <c r="V15040" i="1"/>
  <c r="V15041" i="1"/>
  <c r="V15042" i="1"/>
  <c r="V15043" i="1"/>
  <c r="V15044" i="1"/>
  <c r="V15045" i="1"/>
  <c r="V15046" i="1"/>
  <c r="V15047" i="1"/>
  <c r="V15048" i="1"/>
  <c r="V15049" i="1"/>
  <c r="V15050" i="1"/>
  <c r="V15051" i="1"/>
  <c r="V15052" i="1"/>
  <c r="V15053" i="1"/>
  <c r="V15054" i="1"/>
  <c r="V15055" i="1"/>
  <c r="V15056" i="1"/>
  <c r="V15057" i="1"/>
  <c r="V15058" i="1"/>
  <c r="V15059" i="1"/>
  <c r="V15060" i="1"/>
  <c r="V15061" i="1"/>
  <c r="V15062" i="1"/>
  <c r="V15063" i="1"/>
  <c r="V15064" i="1"/>
  <c r="V15065" i="1"/>
  <c r="V15066" i="1"/>
  <c r="V15067" i="1"/>
  <c r="V15068" i="1"/>
  <c r="V15069" i="1"/>
  <c r="V15070" i="1"/>
  <c r="V15071" i="1"/>
  <c r="V15072" i="1"/>
  <c r="V15073" i="1"/>
  <c r="V15074" i="1"/>
  <c r="V15075" i="1"/>
  <c r="V15076" i="1"/>
  <c r="V15077" i="1"/>
  <c r="V15078" i="1"/>
  <c r="V15079" i="1"/>
  <c r="V15080" i="1"/>
  <c r="V15081" i="1"/>
  <c r="V15082" i="1"/>
  <c r="V15083" i="1"/>
  <c r="V15084" i="1"/>
  <c r="V15085" i="1"/>
  <c r="V15086" i="1"/>
  <c r="V15087" i="1"/>
  <c r="V15088" i="1"/>
  <c r="V15089" i="1"/>
  <c r="V15090" i="1"/>
  <c r="V15091" i="1"/>
  <c r="V15092" i="1"/>
  <c r="V15093" i="1"/>
  <c r="V15094" i="1"/>
  <c r="V15095" i="1"/>
  <c r="V15096" i="1"/>
  <c r="V15097" i="1"/>
  <c r="V15098" i="1"/>
  <c r="V15099" i="1"/>
  <c r="V15100" i="1"/>
  <c r="V15101" i="1"/>
  <c r="V15102" i="1"/>
  <c r="V15103" i="1"/>
  <c r="V15104" i="1"/>
  <c r="V15105" i="1"/>
  <c r="V15106" i="1"/>
  <c r="V15107" i="1"/>
  <c r="V15108" i="1"/>
  <c r="V15109" i="1"/>
  <c r="V15110" i="1"/>
  <c r="V15111" i="1"/>
  <c r="V15112" i="1"/>
  <c r="V15113" i="1"/>
  <c r="V15114" i="1"/>
  <c r="V15115" i="1"/>
  <c r="V15116" i="1"/>
  <c r="V15117" i="1"/>
  <c r="V15118" i="1"/>
  <c r="V15119" i="1"/>
  <c r="V15120" i="1"/>
  <c r="V15121" i="1"/>
  <c r="V15122" i="1"/>
  <c r="V15123" i="1"/>
  <c r="V15124" i="1"/>
  <c r="V15125" i="1"/>
  <c r="V15126" i="1"/>
  <c r="V15127" i="1"/>
  <c r="V15128" i="1"/>
  <c r="V15129" i="1"/>
  <c r="V15130" i="1"/>
  <c r="V15131" i="1"/>
  <c r="V15132" i="1"/>
  <c r="V15133" i="1"/>
  <c r="V15134" i="1"/>
  <c r="V15135" i="1"/>
  <c r="V15136" i="1"/>
  <c r="V15137" i="1"/>
  <c r="V15138" i="1"/>
  <c r="V15139" i="1"/>
  <c r="V15140" i="1"/>
  <c r="V15141" i="1"/>
  <c r="V15142" i="1"/>
  <c r="V15143" i="1"/>
  <c r="V15144" i="1"/>
  <c r="V15145" i="1"/>
  <c r="V15146" i="1"/>
  <c r="V15147" i="1"/>
  <c r="V15148" i="1"/>
  <c r="V15149" i="1"/>
  <c r="V15150" i="1"/>
  <c r="V15151" i="1"/>
  <c r="V15152" i="1"/>
  <c r="V15153" i="1"/>
  <c r="V15154" i="1"/>
  <c r="V15155" i="1"/>
  <c r="V15156" i="1"/>
  <c r="V15157" i="1"/>
  <c r="V15158" i="1"/>
  <c r="V15159" i="1"/>
  <c r="V15160" i="1"/>
  <c r="V15161" i="1"/>
  <c r="V15162" i="1"/>
  <c r="V15163" i="1"/>
  <c r="V15164" i="1"/>
  <c r="V15165" i="1"/>
  <c r="V15166" i="1"/>
  <c r="V15167" i="1"/>
  <c r="V15168" i="1"/>
  <c r="V15169" i="1"/>
  <c r="V15170" i="1"/>
  <c r="V15171" i="1"/>
  <c r="V15172" i="1"/>
  <c r="V15173" i="1"/>
  <c r="V15174" i="1"/>
  <c r="V15175" i="1"/>
  <c r="V15176" i="1"/>
  <c r="V15177" i="1"/>
  <c r="V15178" i="1"/>
  <c r="V15179" i="1"/>
  <c r="V15180" i="1"/>
  <c r="V15181" i="1"/>
  <c r="V15182" i="1"/>
  <c r="V15183" i="1"/>
  <c r="V15184" i="1"/>
  <c r="V15185" i="1"/>
  <c r="V15186" i="1"/>
  <c r="V15187" i="1"/>
  <c r="V15188" i="1"/>
  <c r="V15189" i="1"/>
  <c r="V15190" i="1"/>
  <c r="V15191" i="1"/>
  <c r="V15192" i="1"/>
  <c r="V15193" i="1"/>
  <c r="V15194" i="1"/>
  <c r="V15195" i="1"/>
  <c r="V15196" i="1"/>
  <c r="V15197" i="1"/>
  <c r="V15198" i="1"/>
  <c r="V15199" i="1"/>
  <c r="V15200" i="1"/>
  <c r="V15201" i="1"/>
  <c r="V15202" i="1"/>
  <c r="V15203" i="1"/>
  <c r="V15204" i="1"/>
  <c r="V15205" i="1"/>
  <c r="V15206" i="1"/>
  <c r="V15207" i="1"/>
  <c r="V15208" i="1"/>
  <c r="V15209" i="1"/>
  <c r="V15210" i="1"/>
  <c r="V15211" i="1"/>
  <c r="V15212" i="1"/>
  <c r="V15213" i="1"/>
  <c r="V15214" i="1"/>
  <c r="V15215" i="1"/>
  <c r="V15216" i="1"/>
  <c r="V15217" i="1"/>
  <c r="V15218" i="1"/>
  <c r="V15219" i="1"/>
  <c r="V15220" i="1"/>
  <c r="V15221" i="1"/>
  <c r="V15222" i="1"/>
  <c r="V15223" i="1"/>
  <c r="V15224" i="1"/>
  <c r="V15225" i="1"/>
  <c r="V15226" i="1"/>
  <c r="V15227" i="1"/>
  <c r="V15228" i="1"/>
  <c r="V15229" i="1"/>
  <c r="V15230" i="1"/>
  <c r="V15231" i="1"/>
  <c r="V15232" i="1"/>
  <c r="V15233" i="1"/>
  <c r="V15234" i="1"/>
  <c r="V15235" i="1"/>
  <c r="V15236" i="1"/>
  <c r="V15237" i="1"/>
  <c r="V15238" i="1"/>
  <c r="V15239" i="1"/>
  <c r="V15240" i="1"/>
  <c r="V15241" i="1"/>
  <c r="V15242" i="1"/>
  <c r="V15243" i="1"/>
  <c r="V15244" i="1"/>
  <c r="V15245" i="1"/>
  <c r="V15246" i="1"/>
  <c r="V15247" i="1"/>
  <c r="V15248" i="1"/>
  <c r="V15249" i="1"/>
  <c r="V15250" i="1"/>
  <c r="V15251" i="1"/>
  <c r="V15252" i="1"/>
  <c r="V15253" i="1"/>
  <c r="V15254" i="1"/>
  <c r="V15255" i="1"/>
  <c r="V15256" i="1"/>
  <c r="V15257" i="1"/>
  <c r="V15258" i="1"/>
  <c r="V15259" i="1"/>
  <c r="V15260" i="1"/>
  <c r="V15261" i="1"/>
  <c r="V15262" i="1"/>
  <c r="V15263" i="1"/>
  <c r="V15264" i="1"/>
  <c r="V15265" i="1"/>
  <c r="V15266" i="1"/>
  <c r="V15267" i="1"/>
  <c r="V15268" i="1"/>
  <c r="V15269" i="1"/>
  <c r="V15270" i="1"/>
  <c r="V15271" i="1"/>
  <c r="V15272" i="1"/>
  <c r="V15273" i="1"/>
  <c r="V15274" i="1"/>
  <c r="V15275" i="1"/>
  <c r="V15276" i="1"/>
  <c r="V15277" i="1"/>
  <c r="V15278" i="1"/>
  <c r="V15279" i="1"/>
  <c r="V15280" i="1"/>
  <c r="V15281" i="1"/>
  <c r="V15282" i="1"/>
  <c r="V15283" i="1"/>
  <c r="V15284" i="1"/>
  <c r="V15285" i="1"/>
  <c r="V15286" i="1"/>
  <c r="V15287" i="1"/>
  <c r="V15288" i="1"/>
  <c r="V15289" i="1"/>
  <c r="V15290" i="1"/>
  <c r="V15291" i="1"/>
  <c r="V15292" i="1"/>
  <c r="V15293" i="1"/>
  <c r="V15294" i="1"/>
  <c r="V15295" i="1"/>
  <c r="V15296" i="1"/>
  <c r="V15297" i="1"/>
  <c r="V15298" i="1"/>
  <c r="V15299" i="1"/>
  <c r="V15300" i="1"/>
  <c r="V15301" i="1"/>
  <c r="V15302" i="1"/>
  <c r="V15303" i="1"/>
  <c r="V15304" i="1"/>
  <c r="V15305" i="1"/>
  <c r="V15306" i="1"/>
  <c r="V15307" i="1"/>
  <c r="V15308" i="1"/>
  <c r="V15309" i="1"/>
  <c r="V15310" i="1"/>
  <c r="V15311" i="1"/>
  <c r="V15312" i="1"/>
  <c r="V15313" i="1"/>
  <c r="V15314" i="1"/>
  <c r="V15315" i="1"/>
  <c r="V15316" i="1"/>
  <c r="V15317" i="1"/>
  <c r="V15318" i="1"/>
  <c r="V15319" i="1"/>
  <c r="V15320" i="1"/>
  <c r="V15321" i="1"/>
  <c r="V15322" i="1"/>
  <c r="V15323" i="1"/>
  <c r="V15324" i="1"/>
  <c r="V15325" i="1"/>
  <c r="V15326" i="1"/>
  <c r="V15327" i="1"/>
  <c r="V15328" i="1"/>
  <c r="V15329" i="1"/>
  <c r="V15330" i="1"/>
  <c r="V15331" i="1"/>
  <c r="V15332" i="1"/>
  <c r="V15333" i="1"/>
  <c r="V15334" i="1"/>
  <c r="V15335" i="1"/>
  <c r="V15336" i="1"/>
  <c r="V15337" i="1"/>
  <c r="V15338" i="1"/>
  <c r="V15339" i="1"/>
  <c r="V15340" i="1"/>
  <c r="V15341" i="1"/>
  <c r="V15342" i="1"/>
  <c r="V15343" i="1"/>
  <c r="V15344" i="1"/>
  <c r="V15345" i="1"/>
  <c r="V15346" i="1"/>
  <c r="V15347" i="1"/>
  <c r="V15348" i="1"/>
  <c r="V15349" i="1"/>
  <c r="V15350" i="1"/>
  <c r="V15351" i="1"/>
  <c r="V15352" i="1"/>
  <c r="V15353" i="1"/>
  <c r="V15354" i="1"/>
  <c r="V15355" i="1"/>
  <c r="V15356" i="1"/>
  <c r="V15357" i="1"/>
  <c r="V15358" i="1"/>
  <c r="V15359" i="1"/>
  <c r="V15360" i="1"/>
  <c r="V15361" i="1"/>
  <c r="V15362" i="1"/>
  <c r="V15363" i="1"/>
  <c r="V15364" i="1"/>
  <c r="V15365" i="1"/>
  <c r="V15366" i="1"/>
  <c r="V15367" i="1"/>
  <c r="V15368" i="1"/>
  <c r="V15369" i="1"/>
  <c r="V15370" i="1"/>
  <c r="V15371" i="1"/>
  <c r="V15372" i="1"/>
  <c r="V15373" i="1"/>
  <c r="V15374" i="1"/>
  <c r="V15375" i="1"/>
  <c r="V15376" i="1"/>
  <c r="V15377" i="1"/>
  <c r="V15378" i="1"/>
  <c r="V15379" i="1"/>
  <c r="V15380" i="1"/>
  <c r="V15381" i="1"/>
  <c r="V15382" i="1"/>
  <c r="V15383" i="1"/>
  <c r="V15384" i="1"/>
  <c r="V15385" i="1"/>
  <c r="V15386" i="1"/>
  <c r="V15387" i="1"/>
  <c r="V15388" i="1"/>
  <c r="V15389" i="1"/>
  <c r="V15390" i="1"/>
  <c r="V15391" i="1"/>
  <c r="V15392" i="1"/>
  <c r="V15393" i="1"/>
  <c r="V15394" i="1"/>
  <c r="V15395" i="1"/>
  <c r="V15396" i="1"/>
  <c r="V15397" i="1"/>
  <c r="V15398" i="1"/>
  <c r="V15399" i="1"/>
  <c r="V15400" i="1"/>
  <c r="V15401" i="1"/>
  <c r="V15402" i="1"/>
  <c r="V15403" i="1"/>
  <c r="V15404" i="1"/>
  <c r="V15405" i="1"/>
  <c r="V15406" i="1"/>
  <c r="V15407" i="1"/>
  <c r="V15408" i="1"/>
  <c r="W14249" i="1"/>
  <c r="W14250" i="1"/>
  <c r="W14251" i="1"/>
  <c r="W14252" i="1"/>
  <c r="W14253" i="1"/>
  <c r="W14254" i="1"/>
  <c r="W14255" i="1"/>
  <c r="W14256" i="1"/>
  <c r="W14257" i="1"/>
  <c r="W14258" i="1"/>
  <c r="W14259" i="1"/>
  <c r="W14260" i="1"/>
  <c r="W14261" i="1"/>
  <c r="W14262" i="1"/>
  <c r="W14263" i="1"/>
  <c r="W14264" i="1"/>
  <c r="W14265" i="1"/>
  <c r="W14266" i="1"/>
  <c r="W14267" i="1"/>
  <c r="W14268" i="1"/>
  <c r="W14269" i="1"/>
  <c r="W14270" i="1"/>
  <c r="W14271" i="1"/>
  <c r="W14272" i="1"/>
  <c r="W14273" i="1"/>
  <c r="W14274" i="1"/>
  <c r="W14275" i="1"/>
  <c r="W14276" i="1"/>
  <c r="W14277" i="1"/>
  <c r="W14278" i="1"/>
  <c r="W14279" i="1"/>
  <c r="W14280" i="1"/>
  <c r="W14281" i="1"/>
  <c r="W14282" i="1"/>
  <c r="W14283" i="1"/>
  <c r="W14284" i="1"/>
  <c r="W14285" i="1"/>
  <c r="W14286" i="1"/>
  <c r="W14287" i="1"/>
  <c r="W14288" i="1"/>
  <c r="W14289" i="1"/>
  <c r="W14290" i="1"/>
  <c r="W14291" i="1"/>
  <c r="W14292" i="1"/>
  <c r="W14293" i="1"/>
  <c r="W14294" i="1"/>
  <c r="W14295" i="1"/>
  <c r="W14296" i="1"/>
  <c r="W14297" i="1"/>
  <c r="W14298" i="1"/>
  <c r="W14299" i="1"/>
  <c r="W14300" i="1"/>
  <c r="W14301" i="1"/>
  <c r="W14302" i="1"/>
  <c r="W14303" i="1"/>
  <c r="W14304" i="1"/>
  <c r="W14305" i="1"/>
  <c r="W14306" i="1"/>
  <c r="W14307" i="1"/>
  <c r="W14308" i="1"/>
  <c r="W14309" i="1"/>
  <c r="W14310" i="1"/>
  <c r="W14311" i="1"/>
  <c r="W14312" i="1"/>
  <c r="W14313" i="1"/>
  <c r="W14314" i="1"/>
  <c r="W14315" i="1"/>
  <c r="W14316" i="1"/>
  <c r="W14317" i="1"/>
  <c r="W14318" i="1"/>
  <c r="W14319" i="1"/>
  <c r="W14320" i="1"/>
  <c r="W14321" i="1"/>
  <c r="W14322" i="1"/>
  <c r="W14323" i="1"/>
  <c r="W14324" i="1"/>
  <c r="W14325" i="1"/>
  <c r="W14326" i="1"/>
  <c r="W14327" i="1"/>
  <c r="W14328" i="1"/>
  <c r="W14329" i="1"/>
  <c r="W14330" i="1"/>
  <c r="W14331" i="1"/>
  <c r="W14332" i="1"/>
  <c r="W14333" i="1"/>
  <c r="W14334" i="1"/>
  <c r="W14335" i="1"/>
  <c r="W14336" i="1"/>
  <c r="W14337" i="1"/>
  <c r="W14338" i="1"/>
  <c r="W14339" i="1"/>
  <c r="W14340" i="1"/>
  <c r="W14341" i="1"/>
  <c r="W14342" i="1"/>
  <c r="W14343" i="1"/>
  <c r="W14344" i="1"/>
  <c r="W14345" i="1"/>
  <c r="W14346" i="1"/>
  <c r="W14347" i="1"/>
  <c r="W14348" i="1"/>
  <c r="W14349" i="1"/>
  <c r="W14350" i="1"/>
  <c r="W14351" i="1"/>
  <c r="W14352" i="1"/>
  <c r="W14353" i="1"/>
  <c r="W14354" i="1"/>
  <c r="W14355" i="1"/>
  <c r="W14356" i="1"/>
  <c r="W14357" i="1"/>
  <c r="W14358" i="1"/>
  <c r="W14359" i="1"/>
  <c r="W14360" i="1"/>
  <c r="W14361" i="1"/>
  <c r="W14362" i="1"/>
  <c r="W14363" i="1"/>
  <c r="W14364" i="1"/>
  <c r="W14365" i="1"/>
  <c r="W14366" i="1"/>
  <c r="W14367" i="1"/>
  <c r="W14368" i="1"/>
  <c r="W14369" i="1"/>
  <c r="W14370" i="1"/>
  <c r="W14371" i="1"/>
  <c r="W14372" i="1"/>
  <c r="W14373" i="1"/>
  <c r="W14374" i="1"/>
  <c r="W14375" i="1"/>
  <c r="W14376" i="1"/>
  <c r="W14377" i="1"/>
  <c r="W14378" i="1"/>
  <c r="W14379" i="1"/>
  <c r="W14380" i="1"/>
  <c r="W14381" i="1"/>
  <c r="W14382" i="1"/>
  <c r="W14383" i="1"/>
  <c r="W14384" i="1"/>
  <c r="W14385" i="1"/>
  <c r="W14386" i="1"/>
  <c r="W14387" i="1"/>
  <c r="W14388" i="1"/>
  <c r="W14389" i="1"/>
  <c r="W14390" i="1"/>
  <c r="W14391" i="1"/>
  <c r="W14392" i="1"/>
  <c r="W14393" i="1"/>
  <c r="W14394" i="1"/>
  <c r="W14395" i="1"/>
  <c r="W14396" i="1"/>
  <c r="W14397" i="1"/>
  <c r="W14398" i="1"/>
  <c r="W14399" i="1"/>
  <c r="W14400" i="1"/>
  <c r="W14401" i="1"/>
  <c r="W14402" i="1"/>
  <c r="W14403" i="1"/>
  <c r="W14404" i="1"/>
  <c r="W14405" i="1"/>
  <c r="W14406" i="1"/>
  <c r="W14407" i="1"/>
  <c r="W14408" i="1"/>
  <c r="W14409" i="1"/>
  <c r="W14410" i="1"/>
  <c r="W14411" i="1"/>
  <c r="W14412" i="1"/>
  <c r="W14413" i="1"/>
  <c r="W14414" i="1"/>
  <c r="W14415" i="1"/>
  <c r="W14416" i="1"/>
  <c r="W14417" i="1"/>
  <c r="W14418" i="1"/>
  <c r="W14419" i="1"/>
  <c r="W14420" i="1"/>
  <c r="W14421" i="1"/>
  <c r="W14422" i="1"/>
  <c r="W14423" i="1"/>
  <c r="W14424" i="1"/>
  <c r="W14425" i="1"/>
  <c r="W14426" i="1"/>
  <c r="W14427" i="1"/>
  <c r="W14428" i="1"/>
  <c r="W14429" i="1"/>
  <c r="W14430" i="1"/>
  <c r="W14431" i="1"/>
  <c r="W14432" i="1"/>
  <c r="W14433" i="1"/>
  <c r="W14434" i="1"/>
  <c r="W14435" i="1"/>
  <c r="W14436" i="1"/>
  <c r="W14437" i="1"/>
  <c r="W14438" i="1"/>
  <c r="W14439" i="1"/>
  <c r="W14440" i="1"/>
  <c r="W14441" i="1"/>
  <c r="W14442" i="1"/>
  <c r="W14443" i="1"/>
  <c r="W14444" i="1"/>
  <c r="W14445" i="1"/>
  <c r="W14446" i="1"/>
  <c r="W14447" i="1"/>
  <c r="W14448" i="1"/>
  <c r="W14449" i="1"/>
  <c r="W14450" i="1"/>
  <c r="W14451" i="1"/>
  <c r="W14452" i="1"/>
  <c r="W14453" i="1"/>
  <c r="W14454" i="1"/>
  <c r="W14455" i="1"/>
  <c r="W14456" i="1"/>
  <c r="W14457" i="1"/>
  <c r="W14458" i="1"/>
  <c r="W14459" i="1"/>
  <c r="W14460" i="1"/>
  <c r="W14461" i="1"/>
  <c r="W14462" i="1"/>
  <c r="W14463" i="1"/>
  <c r="W14464" i="1"/>
  <c r="W14465" i="1"/>
  <c r="W14466" i="1"/>
  <c r="W14467" i="1"/>
  <c r="W14468" i="1"/>
  <c r="W14469" i="1"/>
  <c r="W14470" i="1"/>
  <c r="W14471" i="1"/>
  <c r="W14472" i="1"/>
  <c r="W14473" i="1"/>
  <c r="W14474" i="1"/>
  <c r="W14475" i="1"/>
  <c r="W14476" i="1"/>
  <c r="W14477" i="1"/>
  <c r="W14478" i="1"/>
  <c r="W14479" i="1"/>
  <c r="W14480" i="1"/>
  <c r="W14481" i="1"/>
  <c r="W14482" i="1"/>
  <c r="W14483" i="1"/>
  <c r="W14484" i="1"/>
  <c r="W14485" i="1"/>
  <c r="W14486" i="1"/>
  <c r="W14487" i="1"/>
  <c r="W14488" i="1"/>
  <c r="W14489" i="1"/>
  <c r="W14490" i="1"/>
  <c r="W14491" i="1"/>
  <c r="W14492" i="1"/>
  <c r="W14493" i="1"/>
  <c r="W14494" i="1"/>
  <c r="W14495" i="1"/>
  <c r="W14496" i="1"/>
  <c r="W14497" i="1"/>
  <c r="W14498" i="1"/>
  <c r="W14499" i="1"/>
  <c r="W14500" i="1"/>
  <c r="W14501" i="1"/>
  <c r="W14502" i="1"/>
  <c r="W14503" i="1"/>
  <c r="W14504" i="1"/>
  <c r="W14505" i="1"/>
  <c r="W14506" i="1"/>
  <c r="W14507" i="1"/>
  <c r="W14508" i="1"/>
  <c r="W14509" i="1"/>
  <c r="W14510" i="1"/>
  <c r="W14511" i="1"/>
  <c r="W14512" i="1"/>
  <c r="W14513" i="1"/>
  <c r="W14514" i="1"/>
  <c r="W14515" i="1"/>
  <c r="W14516" i="1"/>
  <c r="W14517" i="1"/>
  <c r="W14518" i="1"/>
  <c r="W14519" i="1"/>
  <c r="W14520" i="1"/>
  <c r="W14521" i="1"/>
  <c r="W14522" i="1"/>
  <c r="W14523" i="1"/>
  <c r="W14524" i="1"/>
  <c r="W14525" i="1"/>
  <c r="W14526" i="1"/>
  <c r="W14527" i="1"/>
  <c r="W14528" i="1"/>
  <c r="W14529" i="1"/>
  <c r="W14530" i="1"/>
  <c r="W14531" i="1"/>
  <c r="W14532" i="1"/>
  <c r="W14533" i="1"/>
  <c r="W14534" i="1"/>
  <c r="W14535" i="1"/>
  <c r="W14536" i="1"/>
  <c r="W14537" i="1"/>
  <c r="W14538" i="1"/>
  <c r="W14539" i="1"/>
  <c r="W14540" i="1"/>
  <c r="W14541" i="1"/>
  <c r="W14542" i="1"/>
  <c r="W14543" i="1"/>
  <c r="W14544" i="1"/>
  <c r="W14545" i="1"/>
  <c r="W14546" i="1"/>
  <c r="W14547" i="1"/>
  <c r="W14548" i="1"/>
  <c r="W14549" i="1"/>
  <c r="W14550" i="1"/>
  <c r="W14551" i="1"/>
  <c r="W14552" i="1"/>
  <c r="W14553" i="1"/>
  <c r="W14554" i="1"/>
  <c r="W14555" i="1"/>
  <c r="W14556" i="1"/>
  <c r="W14557" i="1"/>
  <c r="W14558" i="1"/>
  <c r="W14559" i="1"/>
  <c r="W14560" i="1"/>
  <c r="W14561" i="1"/>
  <c r="W14562" i="1"/>
  <c r="W14563" i="1"/>
  <c r="W14564" i="1"/>
  <c r="W14565" i="1"/>
  <c r="W14566" i="1"/>
  <c r="W14567" i="1"/>
  <c r="W14568" i="1"/>
  <c r="W14569" i="1"/>
  <c r="W14570" i="1"/>
  <c r="W14571" i="1"/>
  <c r="W14572" i="1"/>
  <c r="W14573" i="1"/>
  <c r="W14574" i="1"/>
  <c r="W14575" i="1"/>
  <c r="W14576" i="1"/>
  <c r="W14577" i="1"/>
  <c r="W14578" i="1"/>
  <c r="W14579" i="1"/>
  <c r="W14580" i="1"/>
  <c r="W14581" i="1"/>
  <c r="W14582" i="1"/>
  <c r="W14583" i="1"/>
  <c r="W14584" i="1"/>
  <c r="W14585" i="1"/>
  <c r="W14586" i="1"/>
  <c r="W14587" i="1"/>
  <c r="W14588" i="1"/>
  <c r="W14589" i="1"/>
  <c r="W14590" i="1"/>
  <c r="W14591" i="1"/>
  <c r="W14592" i="1"/>
  <c r="W14593" i="1"/>
  <c r="W14594" i="1"/>
  <c r="W14595" i="1"/>
  <c r="W14596" i="1"/>
  <c r="W14597" i="1"/>
  <c r="W14598" i="1"/>
  <c r="W14599" i="1"/>
  <c r="W14600" i="1"/>
  <c r="W14601" i="1"/>
  <c r="W14602" i="1"/>
  <c r="W14603" i="1"/>
  <c r="W14604" i="1"/>
  <c r="W14605" i="1"/>
  <c r="W14606" i="1"/>
  <c r="W14607" i="1"/>
  <c r="W14608" i="1"/>
  <c r="W14609" i="1"/>
  <c r="W14610" i="1"/>
  <c r="W14611" i="1"/>
  <c r="W14612" i="1"/>
  <c r="W14613" i="1"/>
  <c r="W14614" i="1"/>
  <c r="W14615" i="1"/>
  <c r="W14616" i="1"/>
  <c r="W14617" i="1"/>
  <c r="W14618" i="1"/>
  <c r="W14619" i="1"/>
  <c r="W14620" i="1"/>
  <c r="W14621" i="1"/>
  <c r="W14622" i="1"/>
  <c r="W14623" i="1"/>
  <c r="W14624" i="1"/>
  <c r="W14625" i="1"/>
  <c r="W14626" i="1"/>
  <c r="W14627" i="1"/>
  <c r="W14628" i="1"/>
  <c r="W14629" i="1"/>
  <c r="W14630" i="1"/>
  <c r="W14631" i="1"/>
  <c r="W14632" i="1"/>
  <c r="W14633" i="1"/>
  <c r="W14634" i="1"/>
  <c r="W14635" i="1"/>
  <c r="W14636" i="1"/>
  <c r="W14637" i="1"/>
  <c r="W14638" i="1"/>
  <c r="W14639" i="1"/>
  <c r="W14640" i="1"/>
  <c r="W14641" i="1"/>
  <c r="W14642" i="1"/>
  <c r="W14643" i="1"/>
  <c r="W14644" i="1"/>
  <c r="W14645" i="1"/>
  <c r="W14646" i="1"/>
  <c r="W14647" i="1"/>
  <c r="W14648" i="1"/>
  <c r="W14649" i="1"/>
  <c r="W14650" i="1"/>
  <c r="W14651" i="1"/>
  <c r="W14652" i="1"/>
  <c r="W14653" i="1"/>
  <c r="W14654" i="1"/>
  <c r="W14655" i="1"/>
  <c r="W14656" i="1"/>
  <c r="W14657" i="1"/>
  <c r="W14658" i="1"/>
  <c r="W14659" i="1"/>
  <c r="W14660" i="1"/>
  <c r="W14661" i="1"/>
  <c r="W14662" i="1"/>
  <c r="W14663" i="1"/>
  <c r="W14664" i="1"/>
  <c r="W14665" i="1"/>
  <c r="W14666" i="1"/>
  <c r="W14667" i="1"/>
  <c r="W14668" i="1"/>
  <c r="W14669" i="1"/>
  <c r="W14670" i="1"/>
  <c r="W14671" i="1"/>
  <c r="W14672" i="1"/>
  <c r="W14673" i="1"/>
  <c r="W14674" i="1"/>
  <c r="W14675" i="1"/>
  <c r="W14676" i="1"/>
  <c r="W14677" i="1"/>
  <c r="W14678" i="1"/>
  <c r="W14679" i="1"/>
  <c r="W14680" i="1"/>
  <c r="W14681" i="1"/>
  <c r="W14682" i="1"/>
  <c r="W14683" i="1"/>
  <c r="W14684" i="1"/>
  <c r="W14685" i="1"/>
  <c r="W14686" i="1"/>
  <c r="W14687" i="1"/>
  <c r="W14688" i="1"/>
  <c r="W14689" i="1"/>
  <c r="W14690" i="1"/>
  <c r="W14691" i="1"/>
  <c r="W14692" i="1"/>
  <c r="W14693" i="1"/>
  <c r="W14694" i="1"/>
  <c r="W14695" i="1"/>
  <c r="W14696" i="1"/>
  <c r="W14697" i="1"/>
  <c r="W14698" i="1"/>
  <c r="W14699" i="1"/>
  <c r="W14700" i="1"/>
  <c r="W14701" i="1"/>
  <c r="W14702" i="1"/>
  <c r="W14703" i="1"/>
  <c r="W14704" i="1"/>
  <c r="W14705" i="1"/>
  <c r="W14706" i="1"/>
  <c r="W14707" i="1"/>
  <c r="W14708" i="1"/>
  <c r="W14709" i="1"/>
  <c r="W14710" i="1"/>
  <c r="W14711" i="1"/>
  <c r="W14712" i="1"/>
  <c r="W14713" i="1"/>
  <c r="W14714" i="1"/>
  <c r="W14715" i="1"/>
  <c r="W14716" i="1"/>
  <c r="W14717" i="1"/>
  <c r="W14718" i="1"/>
  <c r="W14719" i="1"/>
  <c r="W14720" i="1"/>
  <c r="W14721" i="1"/>
  <c r="W14722" i="1"/>
  <c r="W14723" i="1"/>
  <c r="W14724" i="1"/>
  <c r="W14725" i="1"/>
  <c r="W14726" i="1"/>
  <c r="W14727" i="1"/>
  <c r="W14728" i="1"/>
  <c r="W14729" i="1"/>
  <c r="W14730" i="1"/>
  <c r="W14731" i="1"/>
  <c r="W14732" i="1"/>
  <c r="W14733" i="1"/>
  <c r="W14734" i="1"/>
  <c r="W14735" i="1"/>
  <c r="W14736" i="1"/>
  <c r="W14737" i="1"/>
  <c r="W14738" i="1"/>
  <c r="W14739" i="1"/>
  <c r="W14740" i="1"/>
  <c r="W14741" i="1"/>
  <c r="W14742" i="1"/>
  <c r="W14743" i="1"/>
  <c r="W14744" i="1"/>
  <c r="W14745" i="1"/>
  <c r="W14746" i="1"/>
  <c r="W14747" i="1"/>
  <c r="W14748" i="1"/>
  <c r="W14749" i="1"/>
  <c r="W14750" i="1"/>
  <c r="W14751" i="1"/>
  <c r="W14752" i="1"/>
  <c r="W14753" i="1"/>
  <c r="W14754" i="1"/>
  <c r="W14755" i="1"/>
  <c r="W14756" i="1"/>
  <c r="W14757" i="1"/>
  <c r="W14758" i="1"/>
  <c r="W14759" i="1"/>
  <c r="W14760" i="1"/>
  <c r="W14761" i="1"/>
  <c r="W14762" i="1"/>
  <c r="W14763" i="1"/>
  <c r="W14764" i="1"/>
  <c r="W14765" i="1"/>
  <c r="W14766" i="1"/>
  <c r="W14767" i="1"/>
  <c r="W14768" i="1"/>
  <c r="W14769" i="1"/>
  <c r="W14770" i="1"/>
  <c r="W14771" i="1"/>
  <c r="W14772" i="1"/>
  <c r="W14773" i="1"/>
  <c r="W14774" i="1"/>
  <c r="W14775" i="1"/>
  <c r="W14776" i="1"/>
  <c r="W14777" i="1"/>
  <c r="W14778" i="1"/>
  <c r="W14779" i="1"/>
  <c r="W14780" i="1"/>
  <c r="W14781" i="1"/>
  <c r="W14782" i="1"/>
  <c r="W14783" i="1"/>
  <c r="W14784" i="1"/>
  <c r="W14785" i="1"/>
  <c r="W14786" i="1"/>
  <c r="W14787" i="1"/>
  <c r="W14788" i="1"/>
  <c r="W14789" i="1"/>
  <c r="W14790" i="1"/>
  <c r="W14791" i="1"/>
  <c r="W14792" i="1"/>
  <c r="W14793" i="1"/>
  <c r="W14794" i="1"/>
  <c r="W14795" i="1"/>
  <c r="W14796" i="1"/>
  <c r="W14797" i="1"/>
  <c r="W14798" i="1"/>
  <c r="W14799" i="1"/>
  <c r="W14800" i="1"/>
  <c r="W14801" i="1"/>
  <c r="W14802" i="1"/>
  <c r="W14803" i="1"/>
  <c r="W14804" i="1"/>
  <c r="W14805" i="1"/>
  <c r="W14806" i="1"/>
  <c r="W14807" i="1"/>
  <c r="W14808" i="1"/>
  <c r="W14809" i="1"/>
  <c r="W14810" i="1"/>
  <c r="W14811" i="1"/>
  <c r="W14812" i="1"/>
  <c r="W14813" i="1"/>
  <c r="W14814" i="1"/>
  <c r="W14815" i="1"/>
  <c r="W14816" i="1"/>
  <c r="W14817" i="1"/>
  <c r="W14818" i="1"/>
  <c r="W14819" i="1"/>
  <c r="W14820" i="1"/>
  <c r="W14821" i="1"/>
  <c r="W14822" i="1"/>
  <c r="W14823" i="1"/>
  <c r="W14824" i="1"/>
  <c r="W14825" i="1"/>
  <c r="W14826" i="1"/>
  <c r="W14827" i="1"/>
  <c r="W14828" i="1"/>
  <c r="W14829" i="1"/>
  <c r="W14830" i="1"/>
  <c r="W14831" i="1"/>
  <c r="W14832" i="1"/>
  <c r="W14833" i="1"/>
  <c r="W14834" i="1"/>
  <c r="W14835" i="1"/>
  <c r="W14836" i="1"/>
  <c r="W14837" i="1"/>
  <c r="W14838" i="1"/>
  <c r="W14839" i="1"/>
  <c r="W14840" i="1"/>
  <c r="W14841" i="1"/>
  <c r="W14842" i="1"/>
  <c r="W14843" i="1"/>
  <c r="W14844" i="1"/>
  <c r="W14845" i="1"/>
  <c r="W14846" i="1"/>
  <c r="W14847" i="1"/>
  <c r="W14848" i="1"/>
  <c r="W14849" i="1"/>
  <c r="W14850" i="1"/>
  <c r="W14851" i="1"/>
  <c r="W14852" i="1"/>
  <c r="W14853" i="1"/>
  <c r="W14854" i="1"/>
  <c r="W14855" i="1"/>
  <c r="W14856" i="1"/>
  <c r="W14857" i="1"/>
  <c r="W14858" i="1"/>
  <c r="W14859" i="1"/>
  <c r="W14860" i="1"/>
  <c r="W14861" i="1"/>
  <c r="W14862" i="1"/>
  <c r="W14863" i="1"/>
  <c r="W14864" i="1"/>
  <c r="W14865" i="1"/>
  <c r="W14866" i="1"/>
  <c r="W14867" i="1"/>
  <c r="W14868" i="1"/>
  <c r="W14869" i="1"/>
  <c r="W14870" i="1"/>
  <c r="W14871" i="1"/>
  <c r="W14872" i="1"/>
  <c r="W14873" i="1"/>
  <c r="W14874" i="1"/>
  <c r="W14875" i="1"/>
  <c r="W14876" i="1"/>
  <c r="W14877" i="1"/>
  <c r="W14878" i="1"/>
  <c r="W14879" i="1"/>
  <c r="W14880" i="1"/>
  <c r="W14881" i="1"/>
  <c r="W14882" i="1"/>
  <c r="W14883" i="1"/>
  <c r="W14884" i="1"/>
  <c r="W14885" i="1"/>
  <c r="W14886" i="1"/>
  <c r="W14887" i="1"/>
  <c r="W14888" i="1"/>
  <c r="W14889" i="1"/>
  <c r="W14890" i="1"/>
  <c r="W14891" i="1"/>
  <c r="W14892" i="1"/>
  <c r="W14893" i="1"/>
  <c r="W14894" i="1"/>
  <c r="W14895" i="1"/>
  <c r="W14896" i="1"/>
  <c r="W14897" i="1"/>
  <c r="W14898" i="1"/>
  <c r="W14899" i="1"/>
  <c r="W14900" i="1"/>
  <c r="W14901" i="1"/>
  <c r="W14902" i="1"/>
  <c r="W14903" i="1"/>
  <c r="W14904" i="1"/>
  <c r="W14905" i="1"/>
  <c r="W14906" i="1"/>
  <c r="W14907" i="1"/>
  <c r="W14908" i="1"/>
  <c r="W14909" i="1"/>
  <c r="W14910" i="1"/>
  <c r="W14911" i="1"/>
  <c r="W14912" i="1"/>
  <c r="W14913" i="1"/>
  <c r="W14914" i="1"/>
  <c r="W14915" i="1"/>
  <c r="W14916" i="1"/>
  <c r="W14917" i="1"/>
  <c r="W14918" i="1"/>
  <c r="W14919" i="1"/>
  <c r="W14920" i="1"/>
  <c r="W14921" i="1"/>
  <c r="W14922" i="1"/>
  <c r="W14923" i="1"/>
  <c r="W14924" i="1"/>
  <c r="W14925" i="1"/>
  <c r="W14926" i="1"/>
  <c r="W14927" i="1"/>
  <c r="W14928" i="1"/>
  <c r="W14929" i="1"/>
  <c r="W14930" i="1"/>
  <c r="W14931" i="1"/>
  <c r="W14932" i="1"/>
  <c r="W14933" i="1"/>
  <c r="W14934" i="1"/>
  <c r="W14935" i="1"/>
  <c r="W14936" i="1"/>
  <c r="W14937" i="1"/>
  <c r="W14938" i="1"/>
  <c r="W14939" i="1"/>
  <c r="W14940" i="1"/>
  <c r="W14941" i="1"/>
  <c r="W14942" i="1"/>
  <c r="W14943" i="1"/>
  <c r="W14944" i="1"/>
  <c r="W14945" i="1"/>
  <c r="W14946" i="1"/>
  <c r="W14947" i="1"/>
  <c r="W14948" i="1"/>
  <c r="W14949" i="1"/>
  <c r="W14950" i="1"/>
  <c r="W14951" i="1"/>
  <c r="W14952" i="1"/>
  <c r="W14953" i="1"/>
  <c r="W14954" i="1"/>
  <c r="W14955" i="1"/>
  <c r="W14956" i="1"/>
  <c r="W14957" i="1"/>
  <c r="W14958" i="1"/>
  <c r="W14959" i="1"/>
  <c r="W14960" i="1"/>
  <c r="W14961" i="1"/>
  <c r="W14962" i="1"/>
  <c r="W14963" i="1"/>
  <c r="W14964" i="1"/>
  <c r="W14965" i="1"/>
  <c r="W14966" i="1"/>
  <c r="W14967" i="1"/>
  <c r="W14968" i="1"/>
  <c r="W14969" i="1"/>
  <c r="W14970" i="1"/>
  <c r="W14971" i="1"/>
  <c r="W14972" i="1"/>
  <c r="W14973" i="1"/>
  <c r="W14974" i="1"/>
  <c r="W14975" i="1"/>
  <c r="W14976" i="1"/>
  <c r="W14977" i="1"/>
  <c r="W14978" i="1"/>
  <c r="W14979" i="1"/>
  <c r="W14980" i="1"/>
  <c r="W14981" i="1"/>
  <c r="W14982" i="1"/>
  <c r="W14983" i="1"/>
  <c r="W14984" i="1"/>
  <c r="W14985" i="1"/>
  <c r="W14986" i="1"/>
  <c r="W14987" i="1"/>
  <c r="W14988" i="1"/>
  <c r="W14989" i="1"/>
  <c r="W14990" i="1"/>
  <c r="W14991" i="1"/>
  <c r="W14992" i="1"/>
  <c r="W14993" i="1"/>
  <c r="W14994" i="1"/>
  <c r="W14995" i="1"/>
  <c r="W14996" i="1"/>
  <c r="W14997" i="1"/>
  <c r="W14998" i="1"/>
  <c r="W14999" i="1"/>
  <c r="W15000" i="1"/>
  <c r="W15001" i="1"/>
  <c r="W15002" i="1"/>
  <c r="W15003" i="1"/>
  <c r="W15004" i="1"/>
  <c r="W15005" i="1"/>
  <c r="W15006" i="1"/>
  <c r="W15007" i="1"/>
  <c r="W15008" i="1"/>
  <c r="W15009" i="1"/>
  <c r="W15010" i="1"/>
  <c r="W15011" i="1"/>
  <c r="W15012" i="1"/>
  <c r="W15013" i="1"/>
  <c r="W15014" i="1"/>
  <c r="W15015" i="1"/>
  <c r="W15016" i="1"/>
  <c r="W15017" i="1"/>
  <c r="W15018" i="1"/>
  <c r="W15019" i="1"/>
  <c r="W15020" i="1"/>
  <c r="W15021" i="1"/>
  <c r="W15022" i="1"/>
  <c r="W15023" i="1"/>
  <c r="W15024" i="1"/>
  <c r="W15025" i="1"/>
  <c r="W15026" i="1"/>
  <c r="W15027" i="1"/>
  <c r="W15028" i="1"/>
  <c r="W15029" i="1"/>
  <c r="W15030" i="1"/>
  <c r="W15031" i="1"/>
  <c r="W15032" i="1"/>
  <c r="W15033" i="1"/>
  <c r="W15034" i="1"/>
  <c r="W15035" i="1"/>
  <c r="W15036" i="1"/>
  <c r="W15037" i="1"/>
  <c r="W15038" i="1"/>
  <c r="W15039" i="1"/>
  <c r="W15040" i="1"/>
  <c r="W15041" i="1"/>
  <c r="W15042" i="1"/>
  <c r="W15043" i="1"/>
  <c r="W15044" i="1"/>
  <c r="W15045" i="1"/>
  <c r="W15046" i="1"/>
  <c r="W15047" i="1"/>
  <c r="W15048" i="1"/>
  <c r="W15049" i="1"/>
  <c r="W15050" i="1"/>
  <c r="W15051" i="1"/>
  <c r="W15052" i="1"/>
  <c r="W15053" i="1"/>
  <c r="W15054" i="1"/>
  <c r="W15055" i="1"/>
  <c r="W15056" i="1"/>
  <c r="W15057" i="1"/>
  <c r="W15058" i="1"/>
  <c r="W15059" i="1"/>
  <c r="W15060" i="1"/>
  <c r="W15061" i="1"/>
  <c r="W15062" i="1"/>
  <c r="W15063" i="1"/>
  <c r="W15064" i="1"/>
  <c r="W15065" i="1"/>
  <c r="W15066" i="1"/>
  <c r="W15067" i="1"/>
  <c r="W15068" i="1"/>
  <c r="W15069" i="1"/>
  <c r="W15070" i="1"/>
  <c r="W15071" i="1"/>
  <c r="W15072" i="1"/>
  <c r="W15073" i="1"/>
  <c r="W15074" i="1"/>
  <c r="W15075" i="1"/>
  <c r="W15076" i="1"/>
  <c r="W15077" i="1"/>
  <c r="W15078" i="1"/>
  <c r="W15079" i="1"/>
  <c r="W15080" i="1"/>
  <c r="W15081" i="1"/>
  <c r="W15082" i="1"/>
  <c r="W15083" i="1"/>
  <c r="W15084" i="1"/>
  <c r="W15085" i="1"/>
  <c r="W15086" i="1"/>
  <c r="W15087" i="1"/>
  <c r="W15088" i="1"/>
  <c r="W15089" i="1"/>
  <c r="W15090" i="1"/>
  <c r="W15091" i="1"/>
  <c r="W15092" i="1"/>
  <c r="W15093" i="1"/>
  <c r="W15094" i="1"/>
  <c r="W15095" i="1"/>
  <c r="W15096" i="1"/>
  <c r="W15097" i="1"/>
  <c r="W15098" i="1"/>
  <c r="W15099" i="1"/>
  <c r="W15100" i="1"/>
  <c r="W15101" i="1"/>
  <c r="W15102" i="1"/>
  <c r="W15103" i="1"/>
  <c r="W15104" i="1"/>
  <c r="W15105" i="1"/>
  <c r="W15106" i="1"/>
  <c r="W15107" i="1"/>
  <c r="W15108" i="1"/>
  <c r="W15109" i="1"/>
  <c r="W15110" i="1"/>
  <c r="W15111" i="1"/>
  <c r="W15112" i="1"/>
  <c r="W15113" i="1"/>
  <c r="W15114" i="1"/>
  <c r="W15115" i="1"/>
  <c r="W15116" i="1"/>
  <c r="W15117" i="1"/>
  <c r="W15118" i="1"/>
  <c r="W15119" i="1"/>
  <c r="W15120" i="1"/>
  <c r="W15121" i="1"/>
  <c r="W15122" i="1"/>
  <c r="W15123" i="1"/>
  <c r="W15124" i="1"/>
  <c r="W15125" i="1"/>
  <c r="W15126" i="1"/>
  <c r="W15127" i="1"/>
  <c r="W15128" i="1"/>
  <c r="W15129" i="1"/>
  <c r="W15130" i="1"/>
  <c r="W15131" i="1"/>
  <c r="W15132" i="1"/>
  <c r="W15133" i="1"/>
  <c r="W15134" i="1"/>
  <c r="W15135" i="1"/>
  <c r="W15136" i="1"/>
  <c r="W15137" i="1"/>
  <c r="W15138" i="1"/>
  <c r="W15139" i="1"/>
  <c r="W15140" i="1"/>
  <c r="W15141" i="1"/>
  <c r="W15142" i="1"/>
  <c r="W15143" i="1"/>
  <c r="W15144" i="1"/>
  <c r="W15145" i="1"/>
  <c r="W15146" i="1"/>
  <c r="W15147" i="1"/>
  <c r="W15148" i="1"/>
  <c r="W15149" i="1"/>
  <c r="W15150" i="1"/>
  <c r="W15151" i="1"/>
  <c r="W15152" i="1"/>
  <c r="W15153" i="1"/>
  <c r="W15154" i="1"/>
  <c r="W15155" i="1"/>
  <c r="W15156" i="1"/>
  <c r="W15157" i="1"/>
  <c r="W15158" i="1"/>
  <c r="W15159" i="1"/>
  <c r="W15160" i="1"/>
  <c r="W15161" i="1"/>
  <c r="W15162" i="1"/>
  <c r="W15163" i="1"/>
  <c r="W15164" i="1"/>
  <c r="W15165" i="1"/>
  <c r="W15166" i="1"/>
  <c r="W15167" i="1"/>
  <c r="W15168" i="1"/>
  <c r="W15169" i="1"/>
  <c r="W15170" i="1"/>
  <c r="W15171" i="1"/>
  <c r="W15172" i="1"/>
  <c r="W15173" i="1"/>
  <c r="W15174" i="1"/>
  <c r="W15175" i="1"/>
  <c r="W15176" i="1"/>
  <c r="W15177" i="1"/>
  <c r="W15178" i="1"/>
  <c r="W15179" i="1"/>
  <c r="W15180" i="1"/>
  <c r="W15181" i="1"/>
  <c r="W15182" i="1"/>
  <c r="W15183" i="1"/>
  <c r="W15184" i="1"/>
  <c r="W15185" i="1"/>
  <c r="W15186" i="1"/>
  <c r="W15187" i="1"/>
  <c r="W15188" i="1"/>
  <c r="W15189" i="1"/>
  <c r="W15190" i="1"/>
  <c r="W15191" i="1"/>
  <c r="W15192" i="1"/>
  <c r="W15193" i="1"/>
  <c r="W15194" i="1"/>
  <c r="W15195" i="1"/>
  <c r="W15196" i="1"/>
  <c r="W15197" i="1"/>
  <c r="W15198" i="1"/>
  <c r="W15199" i="1"/>
  <c r="W15200" i="1"/>
  <c r="W15201" i="1"/>
  <c r="W15202" i="1"/>
  <c r="W15203" i="1"/>
  <c r="W15204" i="1"/>
  <c r="W15205" i="1"/>
  <c r="W15206" i="1"/>
  <c r="W15207" i="1"/>
  <c r="W15208" i="1"/>
  <c r="W15209" i="1"/>
  <c r="W15210" i="1"/>
  <c r="W15211" i="1"/>
  <c r="W15212" i="1"/>
  <c r="W15213" i="1"/>
  <c r="W15214" i="1"/>
  <c r="W15215" i="1"/>
  <c r="W15216" i="1"/>
  <c r="W15217" i="1"/>
  <c r="W15218" i="1"/>
  <c r="W15219" i="1"/>
  <c r="W15220" i="1"/>
  <c r="W15221" i="1"/>
  <c r="W15222" i="1"/>
  <c r="W15223" i="1"/>
  <c r="W15224" i="1"/>
  <c r="W15225" i="1"/>
  <c r="W15226" i="1"/>
  <c r="W15227" i="1"/>
  <c r="W15228" i="1"/>
  <c r="W15229" i="1"/>
  <c r="W15230" i="1"/>
  <c r="W15231" i="1"/>
  <c r="W15232" i="1"/>
  <c r="W15233" i="1"/>
  <c r="W15234" i="1"/>
  <c r="W15235" i="1"/>
  <c r="W15236" i="1"/>
  <c r="W15237" i="1"/>
  <c r="W15238" i="1"/>
  <c r="W15239" i="1"/>
  <c r="W15240" i="1"/>
  <c r="W15241" i="1"/>
  <c r="W15242" i="1"/>
  <c r="W15243" i="1"/>
  <c r="W15244" i="1"/>
  <c r="W15245" i="1"/>
  <c r="W15246" i="1"/>
  <c r="W15247" i="1"/>
  <c r="W15248" i="1"/>
  <c r="W15249" i="1"/>
  <c r="W15250" i="1"/>
  <c r="W15251" i="1"/>
  <c r="W15252" i="1"/>
  <c r="W15253" i="1"/>
  <c r="W15254" i="1"/>
  <c r="W15255" i="1"/>
  <c r="W15256" i="1"/>
  <c r="W15257" i="1"/>
  <c r="W15258" i="1"/>
  <c r="W15259" i="1"/>
  <c r="W15260" i="1"/>
  <c r="W15261" i="1"/>
  <c r="W15262" i="1"/>
  <c r="W15263" i="1"/>
  <c r="W15264" i="1"/>
  <c r="W15265" i="1"/>
  <c r="W15266" i="1"/>
  <c r="W15267" i="1"/>
  <c r="W15268" i="1"/>
  <c r="W15269" i="1"/>
  <c r="W15270" i="1"/>
  <c r="W15271" i="1"/>
  <c r="W15272" i="1"/>
  <c r="W15273" i="1"/>
  <c r="W15274" i="1"/>
  <c r="W15275" i="1"/>
  <c r="W15276" i="1"/>
  <c r="W15277" i="1"/>
  <c r="W15278" i="1"/>
  <c r="W15279" i="1"/>
  <c r="W15280" i="1"/>
  <c r="W15281" i="1"/>
  <c r="W15282" i="1"/>
  <c r="W15283" i="1"/>
  <c r="W15284" i="1"/>
  <c r="W15285" i="1"/>
  <c r="W15286" i="1"/>
  <c r="W15287" i="1"/>
  <c r="W15288" i="1"/>
  <c r="W15289" i="1"/>
  <c r="W15290" i="1"/>
  <c r="W15291" i="1"/>
  <c r="W15292" i="1"/>
  <c r="W15293" i="1"/>
  <c r="W15294" i="1"/>
  <c r="W15295" i="1"/>
  <c r="W15296" i="1"/>
  <c r="W15297" i="1"/>
  <c r="W15298" i="1"/>
  <c r="W15299" i="1"/>
  <c r="W15300" i="1"/>
  <c r="W15301" i="1"/>
  <c r="W15302" i="1"/>
  <c r="W15303" i="1"/>
  <c r="W15304" i="1"/>
  <c r="W15305" i="1"/>
  <c r="W15306" i="1"/>
  <c r="W15307" i="1"/>
  <c r="W15308" i="1"/>
  <c r="W15309" i="1"/>
  <c r="W15310" i="1"/>
  <c r="W15311" i="1"/>
  <c r="W15312" i="1"/>
  <c r="W15313" i="1"/>
  <c r="W15314" i="1"/>
  <c r="W15315" i="1"/>
  <c r="W15316" i="1"/>
  <c r="W15317" i="1"/>
  <c r="W15318" i="1"/>
  <c r="W15319" i="1"/>
  <c r="W15320" i="1"/>
  <c r="W15321" i="1"/>
  <c r="W15322" i="1"/>
  <c r="W15323" i="1"/>
  <c r="W15324" i="1"/>
  <c r="W15325" i="1"/>
  <c r="W15326" i="1"/>
  <c r="W15327" i="1"/>
  <c r="W15328" i="1"/>
  <c r="W15329" i="1"/>
  <c r="W15330" i="1"/>
  <c r="W15331" i="1"/>
  <c r="W15332" i="1"/>
  <c r="W15333" i="1"/>
  <c r="W15334" i="1"/>
  <c r="W15335" i="1"/>
  <c r="W15336" i="1"/>
  <c r="W15337" i="1"/>
  <c r="W15338" i="1"/>
  <c r="W15339" i="1"/>
  <c r="W15340" i="1"/>
  <c r="W15341" i="1"/>
  <c r="W15342" i="1"/>
  <c r="W15343" i="1"/>
  <c r="W15344" i="1"/>
  <c r="W15345" i="1"/>
  <c r="W15346" i="1"/>
  <c r="W15347" i="1"/>
  <c r="W15348" i="1"/>
  <c r="W15349" i="1"/>
  <c r="W15350" i="1"/>
  <c r="W15351" i="1"/>
  <c r="W15352" i="1"/>
  <c r="W15353" i="1"/>
  <c r="W15354" i="1"/>
  <c r="W15355" i="1"/>
  <c r="W15356" i="1"/>
  <c r="W15357" i="1"/>
  <c r="W15358" i="1"/>
  <c r="W15359" i="1"/>
  <c r="W15360" i="1"/>
  <c r="W15361" i="1"/>
  <c r="W15362" i="1"/>
  <c r="W15363" i="1"/>
  <c r="W15364" i="1"/>
  <c r="W15365" i="1"/>
  <c r="W15366" i="1"/>
  <c r="W15367" i="1"/>
  <c r="W15368" i="1"/>
  <c r="W15369" i="1"/>
  <c r="W15370" i="1"/>
  <c r="W15371" i="1"/>
  <c r="W15372" i="1"/>
  <c r="W15373" i="1"/>
  <c r="W15374" i="1"/>
  <c r="W15375" i="1"/>
  <c r="W15376" i="1"/>
  <c r="W15377" i="1"/>
  <c r="W15378" i="1"/>
  <c r="W15379" i="1"/>
  <c r="W15380" i="1"/>
  <c r="W15381" i="1"/>
  <c r="W15382" i="1"/>
  <c r="W15383" i="1"/>
  <c r="W15384" i="1"/>
  <c r="W15385" i="1"/>
  <c r="W15386" i="1"/>
  <c r="W15387" i="1"/>
  <c r="W15388" i="1"/>
  <c r="W15389" i="1"/>
  <c r="W15390" i="1"/>
  <c r="W15391" i="1"/>
  <c r="W15392" i="1"/>
  <c r="W15393" i="1"/>
  <c r="W15394" i="1"/>
  <c r="W15395" i="1"/>
  <c r="W15396" i="1"/>
  <c r="W15397" i="1"/>
  <c r="W15398" i="1"/>
  <c r="W15399" i="1"/>
  <c r="W15400" i="1"/>
  <c r="W15401" i="1"/>
  <c r="W15402" i="1"/>
  <c r="W15403" i="1"/>
  <c r="W15404" i="1"/>
  <c r="W15405" i="1"/>
  <c r="W15406" i="1"/>
  <c r="W15407" i="1"/>
  <c r="W15408" i="1"/>
  <c r="X14249" i="1"/>
  <c r="X14250" i="1"/>
  <c r="X14251" i="1"/>
  <c r="X14252" i="1"/>
  <c r="X14253" i="1"/>
  <c r="X14254" i="1"/>
  <c r="X14255" i="1"/>
  <c r="X14256" i="1"/>
  <c r="X14257" i="1"/>
  <c r="X14258" i="1"/>
  <c r="X14259" i="1"/>
  <c r="X14260" i="1"/>
  <c r="X14261" i="1"/>
  <c r="X14262" i="1"/>
  <c r="X14263" i="1"/>
  <c r="X14264" i="1"/>
  <c r="X14265" i="1"/>
  <c r="X14266" i="1"/>
  <c r="X14267" i="1"/>
  <c r="X14268" i="1"/>
  <c r="X14269" i="1"/>
  <c r="X14270" i="1"/>
  <c r="X14271" i="1"/>
  <c r="X14272" i="1"/>
  <c r="X14273" i="1"/>
  <c r="X14274" i="1"/>
  <c r="X14275" i="1"/>
  <c r="X14276" i="1"/>
  <c r="X14277" i="1"/>
  <c r="X14278" i="1"/>
  <c r="X14279" i="1"/>
  <c r="X14280" i="1"/>
  <c r="X14281" i="1"/>
  <c r="X14282" i="1"/>
  <c r="X14283" i="1"/>
  <c r="X14284" i="1"/>
  <c r="X14285" i="1"/>
  <c r="X14286" i="1"/>
  <c r="X14287" i="1"/>
  <c r="X14288" i="1"/>
  <c r="X14289" i="1"/>
  <c r="X14290" i="1"/>
  <c r="X14291" i="1"/>
  <c r="X14292" i="1"/>
  <c r="X14293" i="1"/>
  <c r="X14294" i="1"/>
  <c r="X14295" i="1"/>
  <c r="X14296" i="1"/>
  <c r="X14297" i="1"/>
  <c r="X14298" i="1"/>
  <c r="X14299" i="1"/>
  <c r="X14300" i="1"/>
  <c r="X14301" i="1"/>
  <c r="X14302" i="1"/>
  <c r="X14303" i="1"/>
  <c r="X14304" i="1"/>
  <c r="X14305" i="1"/>
  <c r="X14306" i="1"/>
  <c r="X14307" i="1"/>
  <c r="X14308" i="1"/>
  <c r="X14309" i="1"/>
  <c r="X14310" i="1"/>
  <c r="X14311" i="1"/>
  <c r="X14312" i="1"/>
  <c r="X14313" i="1"/>
  <c r="X14314" i="1"/>
  <c r="X14315" i="1"/>
  <c r="X14316" i="1"/>
  <c r="X14317" i="1"/>
  <c r="X14318" i="1"/>
  <c r="X14319" i="1"/>
  <c r="X14320" i="1"/>
  <c r="X14321" i="1"/>
  <c r="X14322" i="1"/>
  <c r="X14323" i="1"/>
  <c r="X14324" i="1"/>
  <c r="X14325" i="1"/>
  <c r="X14326" i="1"/>
  <c r="X14327" i="1"/>
  <c r="X14328" i="1"/>
  <c r="X14329" i="1"/>
  <c r="X14330" i="1"/>
  <c r="X14331" i="1"/>
  <c r="X14332" i="1"/>
  <c r="X14333" i="1"/>
  <c r="X14334" i="1"/>
  <c r="X14335" i="1"/>
  <c r="X14336" i="1"/>
  <c r="X14337" i="1"/>
  <c r="X14338" i="1"/>
  <c r="X14339" i="1"/>
  <c r="X14340" i="1"/>
  <c r="X14341" i="1"/>
  <c r="X14342" i="1"/>
  <c r="X14343" i="1"/>
  <c r="X14344" i="1"/>
  <c r="X14345" i="1"/>
  <c r="X14346" i="1"/>
  <c r="X14347" i="1"/>
  <c r="X14348" i="1"/>
  <c r="X14349" i="1"/>
  <c r="X14350" i="1"/>
  <c r="X14351" i="1"/>
  <c r="X14352" i="1"/>
  <c r="X14353" i="1"/>
  <c r="X14354" i="1"/>
  <c r="X14355" i="1"/>
  <c r="X14356" i="1"/>
  <c r="X14357" i="1"/>
  <c r="X14358" i="1"/>
  <c r="X14359" i="1"/>
  <c r="X14360" i="1"/>
  <c r="X14361" i="1"/>
  <c r="X14362" i="1"/>
  <c r="X14363" i="1"/>
  <c r="X14364" i="1"/>
  <c r="X14365" i="1"/>
  <c r="X14366" i="1"/>
  <c r="X14367" i="1"/>
  <c r="X14368" i="1"/>
  <c r="X14369" i="1"/>
  <c r="X14370" i="1"/>
  <c r="X14371" i="1"/>
  <c r="X14372" i="1"/>
  <c r="X14373" i="1"/>
  <c r="X14374" i="1"/>
  <c r="X14375" i="1"/>
  <c r="X14376" i="1"/>
  <c r="X14377" i="1"/>
  <c r="X14378" i="1"/>
  <c r="X14379" i="1"/>
  <c r="X14380" i="1"/>
  <c r="X14381" i="1"/>
  <c r="X14382" i="1"/>
  <c r="X14383" i="1"/>
  <c r="X14384" i="1"/>
  <c r="X14385" i="1"/>
  <c r="X14386" i="1"/>
  <c r="X14387" i="1"/>
  <c r="X14388" i="1"/>
  <c r="X14389" i="1"/>
  <c r="X14390" i="1"/>
  <c r="X14391" i="1"/>
  <c r="X14392" i="1"/>
  <c r="X14393" i="1"/>
  <c r="X14394" i="1"/>
  <c r="X14395" i="1"/>
  <c r="X14396" i="1"/>
  <c r="X14397" i="1"/>
  <c r="X14398" i="1"/>
  <c r="X14399" i="1"/>
  <c r="X14400" i="1"/>
  <c r="X14401" i="1"/>
  <c r="X14402" i="1"/>
  <c r="X14403" i="1"/>
  <c r="X14404" i="1"/>
  <c r="X14405" i="1"/>
  <c r="X14406" i="1"/>
  <c r="X14407" i="1"/>
  <c r="X14408" i="1"/>
  <c r="X14409" i="1"/>
  <c r="X14410" i="1"/>
  <c r="X14411" i="1"/>
  <c r="X14412" i="1"/>
  <c r="X14413" i="1"/>
  <c r="X14414" i="1"/>
  <c r="X14415" i="1"/>
  <c r="X14416" i="1"/>
  <c r="X14417" i="1"/>
  <c r="X14418" i="1"/>
  <c r="X14419" i="1"/>
  <c r="X14420" i="1"/>
  <c r="X14421" i="1"/>
  <c r="X14422" i="1"/>
  <c r="X14423" i="1"/>
  <c r="X14424" i="1"/>
  <c r="X14425" i="1"/>
  <c r="X14426" i="1"/>
  <c r="X14427" i="1"/>
  <c r="X14428" i="1"/>
  <c r="X14429" i="1"/>
  <c r="X14430" i="1"/>
  <c r="X14431" i="1"/>
  <c r="X14432" i="1"/>
  <c r="X14433" i="1"/>
  <c r="X14434" i="1"/>
  <c r="X14435" i="1"/>
  <c r="X14436" i="1"/>
  <c r="X14437" i="1"/>
  <c r="X14438" i="1"/>
  <c r="X14439" i="1"/>
  <c r="X14440" i="1"/>
  <c r="X14441" i="1"/>
  <c r="X14442" i="1"/>
  <c r="X14443" i="1"/>
  <c r="X14444" i="1"/>
  <c r="X14445" i="1"/>
  <c r="X14446" i="1"/>
  <c r="X14447" i="1"/>
  <c r="X14448" i="1"/>
  <c r="X14449" i="1"/>
  <c r="X14450" i="1"/>
  <c r="X14451" i="1"/>
  <c r="X14452" i="1"/>
  <c r="X14453" i="1"/>
  <c r="X14454" i="1"/>
  <c r="X14455" i="1"/>
  <c r="X14456" i="1"/>
  <c r="X14457" i="1"/>
  <c r="X14458" i="1"/>
  <c r="X14459" i="1"/>
  <c r="X14460" i="1"/>
  <c r="X14461" i="1"/>
  <c r="X14462" i="1"/>
  <c r="X14463" i="1"/>
  <c r="X14464" i="1"/>
  <c r="X14465" i="1"/>
  <c r="X14466" i="1"/>
  <c r="X14467" i="1"/>
  <c r="X14468" i="1"/>
  <c r="X14469" i="1"/>
  <c r="X14470" i="1"/>
  <c r="X14471" i="1"/>
  <c r="X14472" i="1"/>
  <c r="X14473" i="1"/>
  <c r="X14474" i="1"/>
  <c r="X14475" i="1"/>
  <c r="X14476" i="1"/>
  <c r="X14477" i="1"/>
  <c r="X14478" i="1"/>
  <c r="X14479" i="1"/>
  <c r="X14480" i="1"/>
  <c r="X14481" i="1"/>
  <c r="X14482" i="1"/>
  <c r="X14483" i="1"/>
  <c r="X14484" i="1"/>
  <c r="X14485" i="1"/>
  <c r="X14486" i="1"/>
  <c r="X14487" i="1"/>
  <c r="X14488" i="1"/>
  <c r="X14489" i="1"/>
  <c r="X14490" i="1"/>
  <c r="X14491" i="1"/>
  <c r="X14492" i="1"/>
  <c r="X14493" i="1"/>
  <c r="X14494" i="1"/>
  <c r="X14495" i="1"/>
  <c r="X14496" i="1"/>
  <c r="X14497" i="1"/>
  <c r="X14498" i="1"/>
  <c r="X14499" i="1"/>
  <c r="X14500" i="1"/>
  <c r="X14501" i="1"/>
  <c r="X14502" i="1"/>
  <c r="X14503" i="1"/>
  <c r="X14504" i="1"/>
  <c r="X14505" i="1"/>
  <c r="X14506" i="1"/>
  <c r="X14507" i="1"/>
  <c r="X14508" i="1"/>
  <c r="X14509" i="1"/>
  <c r="X14510" i="1"/>
  <c r="X14511" i="1"/>
  <c r="X14512" i="1"/>
  <c r="X14513" i="1"/>
  <c r="X14514" i="1"/>
  <c r="X14515" i="1"/>
  <c r="X14516" i="1"/>
  <c r="X14517" i="1"/>
  <c r="X14518" i="1"/>
  <c r="X14519" i="1"/>
  <c r="X14520" i="1"/>
  <c r="X14521" i="1"/>
  <c r="X14522" i="1"/>
  <c r="X14523" i="1"/>
  <c r="X14524" i="1"/>
  <c r="X14525" i="1"/>
  <c r="X14526" i="1"/>
  <c r="X14527" i="1"/>
  <c r="X14528" i="1"/>
  <c r="X14529" i="1"/>
  <c r="X14530" i="1"/>
  <c r="X14531" i="1"/>
  <c r="X14532" i="1"/>
  <c r="X14533" i="1"/>
  <c r="X14534" i="1"/>
  <c r="X14535" i="1"/>
  <c r="X14536" i="1"/>
  <c r="X14537" i="1"/>
  <c r="X14538" i="1"/>
  <c r="X14539" i="1"/>
  <c r="X14540" i="1"/>
  <c r="X14541" i="1"/>
  <c r="X14542" i="1"/>
  <c r="X14543" i="1"/>
  <c r="X14544" i="1"/>
  <c r="X14545" i="1"/>
  <c r="X14546" i="1"/>
  <c r="X14547" i="1"/>
  <c r="X14548" i="1"/>
  <c r="X14549" i="1"/>
  <c r="X14550" i="1"/>
  <c r="X14551" i="1"/>
  <c r="X14552" i="1"/>
  <c r="X14553" i="1"/>
  <c r="X14554" i="1"/>
  <c r="X14555" i="1"/>
  <c r="X14556" i="1"/>
  <c r="X14557" i="1"/>
  <c r="X14558" i="1"/>
  <c r="X14559" i="1"/>
  <c r="X14560" i="1"/>
  <c r="X14561" i="1"/>
  <c r="X14562" i="1"/>
  <c r="X14563" i="1"/>
  <c r="X14564" i="1"/>
  <c r="X14565" i="1"/>
  <c r="X14566" i="1"/>
  <c r="X14567" i="1"/>
  <c r="X14568" i="1"/>
  <c r="X14569" i="1"/>
  <c r="X14570" i="1"/>
  <c r="X14571" i="1"/>
  <c r="X14572" i="1"/>
  <c r="X14573" i="1"/>
  <c r="X14574" i="1"/>
  <c r="X14575" i="1"/>
  <c r="X14576" i="1"/>
  <c r="X14577" i="1"/>
  <c r="X14578" i="1"/>
  <c r="X14579" i="1"/>
  <c r="X14580" i="1"/>
  <c r="X14581" i="1"/>
  <c r="X14582" i="1"/>
  <c r="X14583" i="1"/>
  <c r="X14584" i="1"/>
  <c r="X14585" i="1"/>
  <c r="X14586" i="1"/>
  <c r="X14587" i="1"/>
  <c r="X14588" i="1"/>
  <c r="X14589" i="1"/>
  <c r="X14590" i="1"/>
  <c r="X14591" i="1"/>
  <c r="X14592" i="1"/>
  <c r="X14593" i="1"/>
  <c r="X14594" i="1"/>
  <c r="X14595" i="1"/>
  <c r="X14596" i="1"/>
  <c r="X14597" i="1"/>
  <c r="X14598" i="1"/>
  <c r="X14599" i="1"/>
  <c r="X14600" i="1"/>
  <c r="X14601" i="1"/>
  <c r="X14602" i="1"/>
  <c r="X14603" i="1"/>
  <c r="X14604" i="1"/>
  <c r="X14605" i="1"/>
  <c r="X14606" i="1"/>
  <c r="X14607" i="1"/>
  <c r="X14608" i="1"/>
  <c r="X14609" i="1"/>
  <c r="X14610" i="1"/>
  <c r="X14611" i="1"/>
  <c r="X14612" i="1"/>
  <c r="X14613" i="1"/>
  <c r="X14614" i="1"/>
  <c r="X14615" i="1"/>
  <c r="X14616" i="1"/>
  <c r="X14617" i="1"/>
  <c r="X14618" i="1"/>
  <c r="X14619" i="1"/>
  <c r="X14620" i="1"/>
  <c r="X14621" i="1"/>
  <c r="X14622" i="1"/>
  <c r="X14623" i="1"/>
  <c r="X14624" i="1"/>
  <c r="X14625" i="1"/>
  <c r="X14626" i="1"/>
  <c r="X14627" i="1"/>
  <c r="X14628" i="1"/>
  <c r="X14629" i="1"/>
  <c r="X14630" i="1"/>
  <c r="X14631" i="1"/>
  <c r="X14632" i="1"/>
  <c r="X14633" i="1"/>
  <c r="X14634" i="1"/>
  <c r="X14635" i="1"/>
  <c r="X14636" i="1"/>
  <c r="X14637" i="1"/>
  <c r="X14638" i="1"/>
  <c r="X14639" i="1"/>
  <c r="X14640" i="1"/>
  <c r="X14641" i="1"/>
  <c r="X14642" i="1"/>
  <c r="X14643" i="1"/>
  <c r="X14644" i="1"/>
  <c r="X14645" i="1"/>
  <c r="X14646" i="1"/>
  <c r="X14647" i="1"/>
  <c r="X14648" i="1"/>
  <c r="X14649" i="1"/>
  <c r="X14650" i="1"/>
  <c r="X14651" i="1"/>
  <c r="X14652" i="1"/>
  <c r="X14653" i="1"/>
  <c r="X14654" i="1"/>
  <c r="X14655" i="1"/>
  <c r="X14656" i="1"/>
  <c r="X14657" i="1"/>
  <c r="X14658" i="1"/>
  <c r="X14659" i="1"/>
  <c r="X14660" i="1"/>
  <c r="X14661" i="1"/>
  <c r="X14662" i="1"/>
  <c r="X14663" i="1"/>
  <c r="X14664" i="1"/>
  <c r="X14665" i="1"/>
  <c r="X14666" i="1"/>
  <c r="X14667" i="1"/>
  <c r="X14668" i="1"/>
  <c r="X14669" i="1"/>
  <c r="X14670" i="1"/>
  <c r="X14671" i="1"/>
  <c r="X14672" i="1"/>
  <c r="X14673" i="1"/>
  <c r="X14674" i="1"/>
  <c r="X14675" i="1"/>
  <c r="X14676" i="1"/>
  <c r="X14677" i="1"/>
  <c r="X14678" i="1"/>
  <c r="X14679" i="1"/>
  <c r="X14680" i="1"/>
  <c r="X14681" i="1"/>
  <c r="X14682" i="1"/>
  <c r="X14683" i="1"/>
  <c r="X14684" i="1"/>
  <c r="X14685" i="1"/>
  <c r="X14686" i="1"/>
  <c r="X14687" i="1"/>
  <c r="X14688" i="1"/>
  <c r="X14689" i="1"/>
  <c r="X14690" i="1"/>
  <c r="X14691" i="1"/>
  <c r="X14692" i="1"/>
  <c r="X14693" i="1"/>
  <c r="X14694" i="1"/>
  <c r="X14695" i="1"/>
  <c r="X14696" i="1"/>
  <c r="X14697" i="1"/>
  <c r="X14698" i="1"/>
  <c r="X14699" i="1"/>
  <c r="X14700" i="1"/>
  <c r="X14701" i="1"/>
  <c r="X14702" i="1"/>
  <c r="X14703" i="1"/>
  <c r="X14704" i="1"/>
  <c r="X14705" i="1"/>
  <c r="X14706" i="1"/>
  <c r="X14707" i="1"/>
  <c r="X14708" i="1"/>
  <c r="X14709" i="1"/>
  <c r="X14710" i="1"/>
  <c r="X14711" i="1"/>
  <c r="X14712" i="1"/>
  <c r="X14713" i="1"/>
  <c r="X14714" i="1"/>
  <c r="X14715" i="1"/>
  <c r="X14716" i="1"/>
  <c r="X14717" i="1"/>
  <c r="X14718" i="1"/>
  <c r="X14719" i="1"/>
  <c r="X14720" i="1"/>
  <c r="X14721" i="1"/>
  <c r="X14722" i="1"/>
  <c r="X14723" i="1"/>
  <c r="X14724" i="1"/>
  <c r="X14725" i="1"/>
  <c r="X14726" i="1"/>
  <c r="X14727" i="1"/>
  <c r="X14728" i="1"/>
  <c r="X14729" i="1"/>
  <c r="X14730" i="1"/>
  <c r="X14731" i="1"/>
  <c r="X14732" i="1"/>
  <c r="X14733" i="1"/>
  <c r="X14734" i="1"/>
  <c r="X14735" i="1"/>
  <c r="X14736" i="1"/>
  <c r="X14737" i="1"/>
  <c r="X14738" i="1"/>
  <c r="X14739" i="1"/>
  <c r="X14740" i="1"/>
  <c r="X14741" i="1"/>
  <c r="X14742" i="1"/>
  <c r="X14743" i="1"/>
  <c r="X14744" i="1"/>
  <c r="X14745" i="1"/>
  <c r="X14746" i="1"/>
  <c r="X14747" i="1"/>
  <c r="X14748" i="1"/>
  <c r="X14749" i="1"/>
  <c r="X14750" i="1"/>
  <c r="X14751" i="1"/>
  <c r="X14752" i="1"/>
  <c r="X14753" i="1"/>
  <c r="X14754" i="1"/>
  <c r="X14755" i="1"/>
  <c r="X14756" i="1"/>
  <c r="X14757" i="1"/>
  <c r="X14758" i="1"/>
  <c r="X14759" i="1"/>
  <c r="X14760" i="1"/>
  <c r="X14761" i="1"/>
  <c r="X14762" i="1"/>
  <c r="X14763" i="1"/>
  <c r="X14764" i="1"/>
  <c r="X14765" i="1"/>
  <c r="X14766" i="1"/>
  <c r="X14767" i="1"/>
  <c r="X14768" i="1"/>
  <c r="X14769" i="1"/>
  <c r="X14770" i="1"/>
  <c r="X14771" i="1"/>
  <c r="X14772" i="1"/>
  <c r="X14773" i="1"/>
  <c r="X14774" i="1"/>
  <c r="X14775" i="1"/>
  <c r="X14776" i="1"/>
  <c r="X14777" i="1"/>
  <c r="X14778" i="1"/>
  <c r="X14779" i="1"/>
  <c r="X14780" i="1"/>
  <c r="X14781" i="1"/>
  <c r="X14782" i="1"/>
  <c r="X14783" i="1"/>
  <c r="X14784" i="1"/>
  <c r="X14785" i="1"/>
  <c r="X14786" i="1"/>
  <c r="X14787" i="1"/>
  <c r="X14788" i="1"/>
  <c r="X14789" i="1"/>
  <c r="X14790" i="1"/>
  <c r="X14791" i="1"/>
  <c r="X14792" i="1"/>
  <c r="X14793" i="1"/>
  <c r="X14794" i="1"/>
  <c r="X14795" i="1"/>
  <c r="X14796" i="1"/>
  <c r="X14797" i="1"/>
  <c r="X14798" i="1"/>
  <c r="X14799" i="1"/>
  <c r="X14800" i="1"/>
  <c r="X14801" i="1"/>
  <c r="X14802" i="1"/>
  <c r="X14803" i="1"/>
  <c r="X14804" i="1"/>
  <c r="X14805" i="1"/>
  <c r="X14806" i="1"/>
  <c r="X14807" i="1"/>
  <c r="X14808" i="1"/>
  <c r="X14809" i="1"/>
  <c r="X14810" i="1"/>
  <c r="X14811" i="1"/>
  <c r="X14812" i="1"/>
  <c r="X14813" i="1"/>
  <c r="X14814" i="1"/>
  <c r="X14815" i="1"/>
  <c r="X14816" i="1"/>
  <c r="X14817" i="1"/>
  <c r="X14818" i="1"/>
  <c r="X14819" i="1"/>
  <c r="X14820" i="1"/>
  <c r="X14821" i="1"/>
  <c r="X14822" i="1"/>
  <c r="X14823" i="1"/>
  <c r="X14824" i="1"/>
  <c r="X14825" i="1"/>
  <c r="X14826" i="1"/>
  <c r="X14827" i="1"/>
  <c r="X14828" i="1"/>
  <c r="X14829" i="1"/>
  <c r="X14830" i="1"/>
  <c r="X14831" i="1"/>
  <c r="X14832" i="1"/>
  <c r="X14833" i="1"/>
  <c r="X14834" i="1"/>
  <c r="X14835" i="1"/>
  <c r="X14836" i="1"/>
  <c r="X14837" i="1"/>
  <c r="X14838" i="1"/>
  <c r="X14839" i="1"/>
  <c r="X14840" i="1"/>
  <c r="X14841" i="1"/>
  <c r="X14842" i="1"/>
  <c r="X14843" i="1"/>
  <c r="X14844" i="1"/>
  <c r="X14845" i="1"/>
  <c r="X14846" i="1"/>
  <c r="X14847" i="1"/>
  <c r="X14848" i="1"/>
  <c r="X14849" i="1"/>
  <c r="X14850" i="1"/>
  <c r="X14851" i="1"/>
  <c r="X14852" i="1"/>
  <c r="X14853" i="1"/>
  <c r="X14854" i="1"/>
  <c r="X14855" i="1"/>
  <c r="X14856" i="1"/>
  <c r="X14857" i="1"/>
  <c r="X14858" i="1"/>
  <c r="X14859" i="1"/>
  <c r="X14860" i="1"/>
  <c r="X14861" i="1"/>
  <c r="X14862" i="1"/>
  <c r="X14863" i="1"/>
  <c r="X14864" i="1"/>
  <c r="X14865" i="1"/>
  <c r="X14866" i="1"/>
  <c r="X14867" i="1"/>
  <c r="X14868" i="1"/>
  <c r="X14869" i="1"/>
  <c r="X14870" i="1"/>
  <c r="X14871" i="1"/>
  <c r="X14872" i="1"/>
  <c r="X14873" i="1"/>
  <c r="X14874" i="1"/>
  <c r="X14875" i="1"/>
  <c r="X14876" i="1"/>
  <c r="X14877" i="1"/>
  <c r="X14878" i="1"/>
  <c r="X14879" i="1"/>
  <c r="X14880" i="1"/>
  <c r="X14881" i="1"/>
  <c r="X14882" i="1"/>
  <c r="X14883" i="1"/>
  <c r="X14884" i="1"/>
  <c r="X14885" i="1"/>
  <c r="X14886" i="1"/>
  <c r="X14887" i="1"/>
  <c r="X14888" i="1"/>
  <c r="X14889" i="1"/>
  <c r="X14890" i="1"/>
  <c r="X14891" i="1"/>
  <c r="X14892" i="1"/>
  <c r="X14893" i="1"/>
  <c r="X14894" i="1"/>
  <c r="X14895" i="1"/>
  <c r="X14896" i="1"/>
  <c r="X14897" i="1"/>
  <c r="X14898" i="1"/>
  <c r="X14899" i="1"/>
  <c r="X14900" i="1"/>
  <c r="X14901" i="1"/>
  <c r="X14902" i="1"/>
  <c r="X14903" i="1"/>
  <c r="X14904" i="1"/>
  <c r="X14905" i="1"/>
  <c r="X14906" i="1"/>
  <c r="X14907" i="1"/>
  <c r="X14908" i="1"/>
  <c r="X14909" i="1"/>
  <c r="X14910" i="1"/>
  <c r="X14911" i="1"/>
  <c r="X14912" i="1"/>
  <c r="X14913" i="1"/>
  <c r="X14914" i="1"/>
  <c r="X14915" i="1"/>
  <c r="X14916" i="1"/>
  <c r="X14917" i="1"/>
  <c r="X14918" i="1"/>
  <c r="X14919" i="1"/>
  <c r="X14920" i="1"/>
  <c r="X14921" i="1"/>
  <c r="X14922" i="1"/>
  <c r="X14923" i="1"/>
  <c r="X14924" i="1"/>
  <c r="X14925" i="1"/>
  <c r="X14926" i="1"/>
  <c r="X14927" i="1"/>
  <c r="X14928" i="1"/>
  <c r="X14929" i="1"/>
  <c r="X14930" i="1"/>
  <c r="X14931" i="1"/>
  <c r="X14932" i="1"/>
  <c r="X14933" i="1"/>
  <c r="X14934" i="1"/>
  <c r="X14935" i="1"/>
  <c r="X14936" i="1"/>
  <c r="X14937" i="1"/>
  <c r="X14938" i="1"/>
  <c r="X14939" i="1"/>
  <c r="X14940" i="1"/>
  <c r="X14941" i="1"/>
  <c r="X14942" i="1"/>
  <c r="X14943" i="1"/>
  <c r="X14944" i="1"/>
  <c r="X14945" i="1"/>
  <c r="X14946" i="1"/>
  <c r="X14947" i="1"/>
  <c r="X14948" i="1"/>
  <c r="X14949" i="1"/>
  <c r="X14950" i="1"/>
  <c r="X14951" i="1"/>
  <c r="X14952" i="1"/>
  <c r="X14953" i="1"/>
  <c r="X14954" i="1"/>
  <c r="X14955" i="1"/>
  <c r="X14956" i="1"/>
  <c r="X14957" i="1"/>
  <c r="X14958" i="1"/>
  <c r="X14959" i="1"/>
  <c r="X14960" i="1"/>
  <c r="X14961" i="1"/>
  <c r="X14962" i="1"/>
  <c r="X14963" i="1"/>
  <c r="X14964" i="1"/>
  <c r="X14965" i="1"/>
  <c r="X14966" i="1"/>
  <c r="X14967" i="1"/>
  <c r="X14968" i="1"/>
  <c r="X14969" i="1"/>
  <c r="X14970" i="1"/>
  <c r="X14971" i="1"/>
  <c r="X14972" i="1"/>
  <c r="X14973" i="1"/>
  <c r="X14974" i="1"/>
  <c r="X14975" i="1"/>
  <c r="X14976" i="1"/>
  <c r="X14977" i="1"/>
  <c r="X14978" i="1"/>
  <c r="X14979" i="1"/>
  <c r="X14980" i="1"/>
  <c r="X14981" i="1"/>
  <c r="X14982" i="1"/>
  <c r="X14983" i="1"/>
  <c r="X14984" i="1"/>
  <c r="X14985" i="1"/>
  <c r="X14986" i="1"/>
  <c r="X14987" i="1"/>
  <c r="X14988" i="1"/>
  <c r="X14989" i="1"/>
  <c r="X14990" i="1"/>
  <c r="X14991" i="1"/>
  <c r="X14992" i="1"/>
  <c r="X14993" i="1"/>
  <c r="X14994" i="1"/>
  <c r="X14995" i="1"/>
  <c r="X14996" i="1"/>
  <c r="X14997" i="1"/>
  <c r="X14998" i="1"/>
  <c r="X14999" i="1"/>
  <c r="X15000" i="1"/>
  <c r="X15001" i="1"/>
  <c r="X15002" i="1"/>
  <c r="X15003" i="1"/>
  <c r="X15004" i="1"/>
  <c r="X15005" i="1"/>
  <c r="X15006" i="1"/>
  <c r="X15007" i="1"/>
  <c r="X15008" i="1"/>
  <c r="X15009" i="1"/>
  <c r="X15010" i="1"/>
  <c r="X15011" i="1"/>
  <c r="X15012" i="1"/>
  <c r="X15013" i="1"/>
  <c r="X15014" i="1"/>
  <c r="X15015" i="1"/>
  <c r="X15016" i="1"/>
  <c r="X15017" i="1"/>
  <c r="X15018" i="1"/>
  <c r="X15019" i="1"/>
  <c r="X15020" i="1"/>
  <c r="X15021" i="1"/>
  <c r="X15022" i="1"/>
  <c r="X15023" i="1"/>
  <c r="X15024" i="1"/>
  <c r="X15025" i="1"/>
  <c r="X15026" i="1"/>
  <c r="X15027" i="1"/>
  <c r="X15028" i="1"/>
  <c r="X15029" i="1"/>
  <c r="X15030" i="1"/>
  <c r="X15031" i="1"/>
  <c r="X15032" i="1"/>
  <c r="X15033" i="1"/>
  <c r="X15034" i="1"/>
  <c r="X15035" i="1"/>
  <c r="X15036" i="1"/>
  <c r="X15037" i="1"/>
  <c r="X15038" i="1"/>
  <c r="X15039" i="1"/>
  <c r="X15040" i="1"/>
  <c r="X15041" i="1"/>
  <c r="X15042" i="1"/>
  <c r="X15043" i="1"/>
  <c r="X15044" i="1"/>
  <c r="X15045" i="1"/>
  <c r="X15046" i="1"/>
  <c r="X15047" i="1"/>
  <c r="X15048" i="1"/>
  <c r="X15049" i="1"/>
  <c r="X15050" i="1"/>
  <c r="X15051" i="1"/>
  <c r="X15052" i="1"/>
  <c r="X15053" i="1"/>
  <c r="X15054" i="1"/>
  <c r="X15055" i="1"/>
  <c r="X15056" i="1"/>
  <c r="X15057" i="1"/>
  <c r="X15058" i="1"/>
  <c r="X15059" i="1"/>
  <c r="X15060" i="1"/>
  <c r="X15061" i="1"/>
  <c r="X15062" i="1"/>
  <c r="X15063" i="1"/>
  <c r="X15064" i="1"/>
  <c r="X15065" i="1"/>
  <c r="X15066" i="1"/>
  <c r="X15067" i="1"/>
  <c r="X15068" i="1"/>
  <c r="X15069" i="1"/>
  <c r="X15070" i="1"/>
  <c r="X15071" i="1"/>
  <c r="X15072" i="1"/>
  <c r="X15073" i="1"/>
  <c r="X15074" i="1"/>
  <c r="X15075" i="1"/>
  <c r="X15076" i="1"/>
  <c r="X15077" i="1"/>
  <c r="X15078" i="1"/>
  <c r="X15079" i="1"/>
  <c r="X15080" i="1"/>
  <c r="X15081" i="1"/>
  <c r="X15082" i="1"/>
  <c r="X15083" i="1"/>
  <c r="X15084" i="1"/>
  <c r="X15085" i="1"/>
  <c r="X15086" i="1"/>
  <c r="X15087" i="1"/>
  <c r="X15088" i="1"/>
  <c r="X15089" i="1"/>
  <c r="X15090" i="1"/>
  <c r="X15091" i="1"/>
  <c r="X15092" i="1"/>
  <c r="X15093" i="1"/>
  <c r="X15094" i="1"/>
  <c r="X15095" i="1"/>
  <c r="X15096" i="1"/>
  <c r="X15097" i="1"/>
  <c r="X15098" i="1"/>
  <c r="X15099" i="1"/>
  <c r="X15100" i="1"/>
  <c r="X15101" i="1"/>
  <c r="X15102" i="1"/>
  <c r="X15103" i="1"/>
  <c r="X15104" i="1"/>
  <c r="X15105" i="1"/>
  <c r="X15106" i="1"/>
  <c r="X15107" i="1"/>
  <c r="X15108" i="1"/>
  <c r="X15109" i="1"/>
  <c r="X15110" i="1"/>
  <c r="X15111" i="1"/>
  <c r="X15112" i="1"/>
  <c r="X15113" i="1"/>
  <c r="X15114" i="1"/>
  <c r="X15115" i="1"/>
  <c r="X15116" i="1"/>
  <c r="X15117" i="1"/>
  <c r="X15118" i="1"/>
  <c r="X15119" i="1"/>
  <c r="X15120" i="1"/>
  <c r="X15121" i="1"/>
  <c r="X15122" i="1"/>
  <c r="X15123" i="1"/>
  <c r="X15124" i="1"/>
  <c r="X15125" i="1"/>
  <c r="X15126" i="1"/>
  <c r="X15127" i="1"/>
  <c r="X15128" i="1"/>
  <c r="X15129" i="1"/>
  <c r="X15130" i="1"/>
  <c r="X15131" i="1"/>
  <c r="X15132" i="1"/>
  <c r="X15133" i="1"/>
  <c r="X15134" i="1"/>
  <c r="X15135" i="1"/>
  <c r="X15136" i="1"/>
  <c r="X15137" i="1"/>
  <c r="X15138" i="1"/>
  <c r="X15139" i="1"/>
  <c r="X15140" i="1"/>
  <c r="X15141" i="1"/>
  <c r="X15142" i="1"/>
  <c r="X15143" i="1"/>
  <c r="X15144" i="1"/>
  <c r="X15145" i="1"/>
  <c r="X15146" i="1"/>
  <c r="X15147" i="1"/>
  <c r="X15148" i="1"/>
  <c r="X15149" i="1"/>
  <c r="X15150" i="1"/>
  <c r="X15151" i="1"/>
  <c r="X15152" i="1"/>
  <c r="X15153" i="1"/>
  <c r="X15154" i="1"/>
  <c r="X15155" i="1"/>
  <c r="X15156" i="1"/>
  <c r="X15157" i="1"/>
  <c r="X15158" i="1"/>
  <c r="X15159" i="1"/>
  <c r="X15160" i="1"/>
  <c r="X15161" i="1"/>
  <c r="X15162" i="1"/>
  <c r="X15163" i="1"/>
  <c r="X15164" i="1"/>
  <c r="X15165" i="1"/>
  <c r="X15166" i="1"/>
  <c r="X15167" i="1"/>
  <c r="X15168" i="1"/>
  <c r="X15169" i="1"/>
  <c r="X15170" i="1"/>
  <c r="X15171" i="1"/>
  <c r="X15172" i="1"/>
  <c r="X15173" i="1"/>
  <c r="X15174" i="1"/>
  <c r="X15175" i="1"/>
  <c r="X15176" i="1"/>
  <c r="X15177" i="1"/>
  <c r="X15178" i="1"/>
  <c r="X15179" i="1"/>
  <c r="X15180" i="1"/>
  <c r="X15181" i="1"/>
  <c r="X15182" i="1"/>
  <c r="X15183" i="1"/>
  <c r="X15184" i="1"/>
  <c r="X15185" i="1"/>
  <c r="X15186" i="1"/>
  <c r="X15187" i="1"/>
  <c r="X15188" i="1"/>
  <c r="X15189" i="1"/>
  <c r="X15190" i="1"/>
  <c r="X15191" i="1"/>
  <c r="X15192" i="1"/>
  <c r="X15193" i="1"/>
  <c r="X15194" i="1"/>
  <c r="X15195" i="1"/>
  <c r="X15196" i="1"/>
  <c r="X15197" i="1"/>
  <c r="X15198" i="1"/>
  <c r="X15199" i="1"/>
  <c r="X15200" i="1"/>
  <c r="X15201" i="1"/>
  <c r="X15202" i="1"/>
  <c r="X15203" i="1"/>
  <c r="X15204" i="1"/>
  <c r="X15205" i="1"/>
  <c r="X15206" i="1"/>
  <c r="X15207" i="1"/>
  <c r="X15208" i="1"/>
  <c r="X15209" i="1"/>
  <c r="X15210" i="1"/>
  <c r="X15211" i="1"/>
  <c r="X15212" i="1"/>
  <c r="X15213" i="1"/>
  <c r="X15214" i="1"/>
  <c r="X15215" i="1"/>
  <c r="X15216" i="1"/>
  <c r="X15217" i="1"/>
  <c r="X15218" i="1"/>
  <c r="X15219" i="1"/>
  <c r="X15220" i="1"/>
  <c r="X15221" i="1"/>
  <c r="X15222" i="1"/>
  <c r="X15223" i="1"/>
  <c r="X15224" i="1"/>
  <c r="X15225" i="1"/>
  <c r="X15226" i="1"/>
  <c r="X15227" i="1"/>
  <c r="X15228" i="1"/>
  <c r="X15229" i="1"/>
  <c r="X15230" i="1"/>
  <c r="X15231" i="1"/>
  <c r="X15232" i="1"/>
  <c r="X15233" i="1"/>
  <c r="X15234" i="1"/>
  <c r="X15235" i="1"/>
  <c r="X15236" i="1"/>
  <c r="X15237" i="1"/>
  <c r="X15238" i="1"/>
  <c r="X15239" i="1"/>
  <c r="X15240" i="1"/>
  <c r="X15241" i="1"/>
  <c r="X15242" i="1"/>
  <c r="X15243" i="1"/>
  <c r="X15244" i="1"/>
  <c r="X15245" i="1"/>
  <c r="X15246" i="1"/>
  <c r="X15247" i="1"/>
  <c r="X15248" i="1"/>
  <c r="X15249" i="1"/>
  <c r="X15250" i="1"/>
  <c r="X15251" i="1"/>
  <c r="X15252" i="1"/>
  <c r="X15253" i="1"/>
  <c r="X15254" i="1"/>
  <c r="X15255" i="1"/>
  <c r="X15256" i="1"/>
  <c r="X15257" i="1"/>
  <c r="X15258" i="1"/>
  <c r="X15259" i="1"/>
  <c r="X15260" i="1"/>
  <c r="X15261" i="1"/>
  <c r="X15262" i="1"/>
  <c r="X15263" i="1"/>
  <c r="X15264" i="1"/>
  <c r="X15265" i="1"/>
  <c r="X15266" i="1"/>
  <c r="X15267" i="1"/>
  <c r="X15268" i="1"/>
  <c r="X15269" i="1"/>
  <c r="X15270" i="1"/>
  <c r="X15271" i="1"/>
  <c r="X15272" i="1"/>
  <c r="X15273" i="1"/>
  <c r="X15274" i="1"/>
  <c r="X15275" i="1"/>
  <c r="X15276" i="1"/>
  <c r="X15277" i="1"/>
  <c r="X15278" i="1"/>
  <c r="X15279" i="1"/>
  <c r="X15280" i="1"/>
  <c r="X15281" i="1"/>
  <c r="X15282" i="1"/>
  <c r="X15283" i="1"/>
  <c r="X15284" i="1"/>
  <c r="X15285" i="1"/>
  <c r="X15286" i="1"/>
  <c r="X15287" i="1"/>
  <c r="X15288" i="1"/>
  <c r="X15289" i="1"/>
  <c r="X15290" i="1"/>
  <c r="X15291" i="1"/>
  <c r="X15292" i="1"/>
  <c r="X15293" i="1"/>
  <c r="X15294" i="1"/>
  <c r="X15295" i="1"/>
  <c r="X15296" i="1"/>
  <c r="X15297" i="1"/>
  <c r="X15298" i="1"/>
  <c r="X15299" i="1"/>
  <c r="X15300" i="1"/>
  <c r="X15301" i="1"/>
  <c r="X15302" i="1"/>
  <c r="X15303" i="1"/>
  <c r="X15304" i="1"/>
  <c r="X15305" i="1"/>
  <c r="X15306" i="1"/>
  <c r="X15307" i="1"/>
  <c r="X15308" i="1"/>
  <c r="X15309" i="1"/>
  <c r="X15310" i="1"/>
  <c r="X15311" i="1"/>
  <c r="X15312" i="1"/>
  <c r="X15313" i="1"/>
  <c r="X15314" i="1"/>
  <c r="X15315" i="1"/>
  <c r="X15316" i="1"/>
  <c r="X15317" i="1"/>
  <c r="X15318" i="1"/>
  <c r="X15319" i="1"/>
  <c r="X15320" i="1"/>
  <c r="X15321" i="1"/>
  <c r="X15322" i="1"/>
  <c r="X15323" i="1"/>
  <c r="X15324" i="1"/>
  <c r="X15325" i="1"/>
  <c r="X15326" i="1"/>
  <c r="X15327" i="1"/>
  <c r="X15328" i="1"/>
  <c r="X15329" i="1"/>
  <c r="X15330" i="1"/>
  <c r="X15331" i="1"/>
  <c r="X15332" i="1"/>
  <c r="X15333" i="1"/>
  <c r="X15334" i="1"/>
  <c r="X15335" i="1"/>
  <c r="X15336" i="1"/>
  <c r="X15337" i="1"/>
  <c r="X15338" i="1"/>
  <c r="X15339" i="1"/>
  <c r="X15340" i="1"/>
  <c r="X15341" i="1"/>
  <c r="X15342" i="1"/>
  <c r="X15343" i="1"/>
  <c r="X15344" i="1"/>
  <c r="X15345" i="1"/>
  <c r="X15346" i="1"/>
  <c r="X15347" i="1"/>
  <c r="X15348" i="1"/>
  <c r="X15349" i="1"/>
  <c r="X15350" i="1"/>
  <c r="X15351" i="1"/>
  <c r="X15352" i="1"/>
  <c r="X15353" i="1"/>
  <c r="X15354" i="1"/>
  <c r="X15355" i="1"/>
  <c r="X15356" i="1"/>
  <c r="X15357" i="1"/>
  <c r="X15358" i="1"/>
  <c r="X15359" i="1"/>
  <c r="X15360" i="1"/>
  <c r="X15361" i="1"/>
  <c r="X15362" i="1"/>
  <c r="X15363" i="1"/>
  <c r="X15364" i="1"/>
  <c r="X15365" i="1"/>
  <c r="X15366" i="1"/>
  <c r="X15367" i="1"/>
  <c r="X15368" i="1"/>
  <c r="X15369" i="1"/>
  <c r="X15370" i="1"/>
  <c r="X15371" i="1"/>
  <c r="X15372" i="1"/>
  <c r="X15373" i="1"/>
  <c r="X15374" i="1"/>
  <c r="X15375" i="1"/>
  <c r="X15376" i="1"/>
  <c r="X15377" i="1"/>
  <c r="X15378" i="1"/>
  <c r="X15379" i="1"/>
  <c r="X15380" i="1"/>
  <c r="X15381" i="1"/>
  <c r="X15382" i="1"/>
  <c r="X15383" i="1"/>
  <c r="X15384" i="1"/>
  <c r="X15385" i="1"/>
  <c r="X15386" i="1"/>
  <c r="X15387" i="1"/>
  <c r="X15388" i="1"/>
  <c r="X15389" i="1"/>
  <c r="X15390" i="1"/>
  <c r="X15391" i="1"/>
  <c r="X15392" i="1"/>
  <c r="X15393" i="1"/>
  <c r="X15394" i="1"/>
  <c r="X15395" i="1"/>
  <c r="X15396" i="1"/>
  <c r="X15397" i="1"/>
  <c r="X15398" i="1"/>
  <c r="X15399" i="1"/>
  <c r="X15400" i="1"/>
  <c r="X15401" i="1"/>
  <c r="X15402" i="1"/>
  <c r="X15403" i="1"/>
  <c r="X15404" i="1"/>
  <c r="X15405" i="1"/>
  <c r="X15406" i="1"/>
  <c r="X15407" i="1"/>
  <c r="X15408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V11923" i="1"/>
  <c r="V11924" i="1"/>
  <c r="V11925" i="1"/>
  <c r="V11926" i="1"/>
  <c r="V11927" i="1"/>
  <c r="V11928" i="1"/>
  <c r="V11929" i="1"/>
  <c r="V11930" i="1"/>
  <c r="V11931" i="1"/>
  <c r="V11932" i="1"/>
  <c r="V11933" i="1"/>
  <c r="V11934" i="1"/>
  <c r="V11935" i="1"/>
  <c r="V11936" i="1"/>
  <c r="V11937" i="1"/>
  <c r="V11938" i="1"/>
  <c r="V11939" i="1"/>
  <c r="V11940" i="1"/>
  <c r="V11941" i="1"/>
  <c r="V11942" i="1"/>
  <c r="V11943" i="1"/>
  <c r="V11944" i="1"/>
  <c r="V11945" i="1"/>
  <c r="V11946" i="1"/>
  <c r="V11947" i="1"/>
  <c r="V11948" i="1"/>
  <c r="V11949" i="1"/>
  <c r="V11950" i="1"/>
  <c r="V11951" i="1"/>
  <c r="V11952" i="1"/>
  <c r="V11953" i="1"/>
  <c r="V11954" i="1"/>
  <c r="V11955" i="1"/>
  <c r="V11956" i="1"/>
  <c r="V11957" i="1"/>
  <c r="V11958" i="1"/>
  <c r="V11959" i="1"/>
  <c r="V11960" i="1"/>
  <c r="V11961" i="1"/>
  <c r="V11962" i="1"/>
  <c r="V11963" i="1"/>
  <c r="V11964" i="1"/>
  <c r="V11965" i="1"/>
  <c r="V11966" i="1"/>
  <c r="V11967" i="1"/>
  <c r="V11968" i="1"/>
  <c r="V11969" i="1"/>
  <c r="V11970" i="1"/>
  <c r="V11971" i="1"/>
  <c r="V11972" i="1"/>
  <c r="V11973" i="1"/>
  <c r="V11974" i="1"/>
  <c r="V11975" i="1"/>
  <c r="V11976" i="1"/>
  <c r="V11977" i="1"/>
  <c r="V11978" i="1"/>
  <c r="V11979" i="1"/>
  <c r="V11980" i="1"/>
  <c r="V11981" i="1"/>
  <c r="V11982" i="1"/>
  <c r="V11983" i="1"/>
  <c r="V11984" i="1"/>
  <c r="V11985" i="1"/>
  <c r="V11986" i="1"/>
  <c r="V11987" i="1"/>
  <c r="V11988" i="1"/>
  <c r="V11989" i="1"/>
  <c r="V11990" i="1"/>
  <c r="V11991" i="1"/>
  <c r="V11992" i="1"/>
  <c r="V11993" i="1"/>
  <c r="V11994" i="1"/>
  <c r="V11995" i="1"/>
  <c r="V11996" i="1"/>
  <c r="V11997" i="1"/>
  <c r="V11998" i="1"/>
  <c r="V11999" i="1"/>
  <c r="V12000" i="1"/>
  <c r="V12001" i="1"/>
  <c r="V12002" i="1"/>
  <c r="V12003" i="1"/>
  <c r="V12004" i="1"/>
  <c r="V12005" i="1"/>
  <c r="V12006" i="1"/>
  <c r="V12007" i="1"/>
  <c r="V12008" i="1"/>
  <c r="V12009" i="1"/>
  <c r="V12010" i="1"/>
  <c r="V12011" i="1"/>
  <c r="V12012" i="1"/>
  <c r="V12013" i="1"/>
  <c r="V12014" i="1"/>
  <c r="V12015" i="1"/>
  <c r="V12016" i="1"/>
  <c r="V12017" i="1"/>
  <c r="V12018" i="1"/>
  <c r="V12019" i="1"/>
  <c r="V12020" i="1"/>
  <c r="V12021" i="1"/>
  <c r="V12022" i="1"/>
  <c r="V12023" i="1"/>
  <c r="V12024" i="1"/>
  <c r="V12025" i="1"/>
  <c r="V12026" i="1"/>
  <c r="V12027" i="1"/>
  <c r="V12028" i="1"/>
  <c r="V12029" i="1"/>
  <c r="V12030" i="1"/>
  <c r="V12031" i="1"/>
  <c r="V12032" i="1"/>
  <c r="V12033" i="1"/>
  <c r="V12034" i="1"/>
  <c r="V12035" i="1"/>
  <c r="V12036" i="1"/>
  <c r="V12037" i="1"/>
  <c r="V12038" i="1"/>
  <c r="V12039" i="1"/>
  <c r="V12040" i="1"/>
  <c r="V12041" i="1"/>
  <c r="V12042" i="1"/>
  <c r="V12043" i="1"/>
  <c r="V12044" i="1"/>
  <c r="V12045" i="1"/>
  <c r="V12046" i="1"/>
  <c r="V12047" i="1"/>
  <c r="V12048" i="1"/>
  <c r="V12049" i="1"/>
  <c r="V12050" i="1"/>
  <c r="V12051" i="1"/>
  <c r="V12052" i="1"/>
  <c r="V12053" i="1"/>
  <c r="V12054" i="1"/>
  <c r="V12055" i="1"/>
  <c r="V12056" i="1"/>
  <c r="V12057" i="1"/>
  <c r="V12058" i="1"/>
  <c r="V12059" i="1"/>
  <c r="V12060" i="1"/>
  <c r="V12061" i="1"/>
  <c r="V12062" i="1"/>
  <c r="V12063" i="1"/>
  <c r="V12064" i="1"/>
  <c r="V12065" i="1"/>
  <c r="V12066" i="1"/>
  <c r="V12067" i="1"/>
  <c r="V12068" i="1"/>
  <c r="V12069" i="1"/>
  <c r="V12070" i="1"/>
  <c r="V12071" i="1"/>
  <c r="V12072" i="1"/>
  <c r="V12073" i="1"/>
  <c r="V12074" i="1"/>
  <c r="V12075" i="1"/>
  <c r="V12076" i="1"/>
  <c r="V12077" i="1"/>
  <c r="V12078" i="1"/>
  <c r="V12079" i="1"/>
  <c r="V12080" i="1"/>
  <c r="V12081" i="1"/>
  <c r="V12082" i="1"/>
  <c r="V12083" i="1"/>
  <c r="V12084" i="1"/>
  <c r="V12085" i="1"/>
  <c r="V12086" i="1"/>
  <c r="V12087" i="1"/>
  <c r="V12088" i="1"/>
  <c r="V12089" i="1"/>
  <c r="V12090" i="1"/>
  <c r="V12091" i="1"/>
  <c r="V12092" i="1"/>
  <c r="V12093" i="1"/>
  <c r="V12094" i="1"/>
  <c r="V12095" i="1"/>
  <c r="V12096" i="1"/>
  <c r="V12097" i="1"/>
  <c r="V12098" i="1"/>
  <c r="V12099" i="1"/>
  <c r="V12100" i="1"/>
  <c r="V12101" i="1"/>
  <c r="V12102" i="1"/>
  <c r="V12103" i="1"/>
  <c r="V12104" i="1"/>
  <c r="V12105" i="1"/>
  <c r="V12106" i="1"/>
  <c r="V12107" i="1"/>
  <c r="V12108" i="1"/>
  <c r="V12109" i="1"/>
  <c r="V12110" i="1"/>
  <c r="V12111" i="1"/>
  <c r="V12112" i="1"/>
  <c r="V12113" i="1"/>
  <c r="V12114" i="1"/>
  <c r="V12115" i="1"/>
  <c r="V12116" i="1"/>
  <c r="V12117" i="1"/>
  <c r="V12118" i="1"/>
  <c r="V12119" i="1"/>
  <c r="V12120" i="1"/>
  <c r="V12121" i="1"/>
  <c r="V12122" i="1"/>
  <c r="V12123" i="1"/>
  <c r="V12124" i="1"/>
  <c r="V12125" i="1"/>
  <c r="V12126" i="1"/>
  <c r="V12127" i="1"/>
  <c r="V12128" i="1"/>
  <c r="V12129" i="1"/>
  <c r="V12130" i="1"/>
  <c r="V12131" i="1"/>
  <c r="V12132" i="1"/>
  <c r="V12133" i="1"/>
  <c r="V12134" i="1"/>
  <c r="V12135" i="1"/>
  <c r="V12136" i="1"/>
  <c r="V12137" i="1"/>
  <c r="V12138" i="1"/>
  <c r="V12139" i="1"/>
  <c r="V12140" i="1"/>
  <c r="V12141" i="1"/>
  <c r="V12142" i="1"/>
  <c r="V12143" i="1"/>
  <c r="V12144" i="1"/>
  <c r="V12145" i="1"/>
  <c r="V12146" i="1"/>
  <c r="V12147" i="1"/>
  <c r="V12148" i="1"/>
  <c r="V12149" i="1"/>
  <c r="V12150" i="1"/>
  <c r="V12151" i="1"/>
  <c r="V12152" i="1"/>
  <c r="V12153" i="1"/>
  <c r="V12154" i="1"/>
  <c r="V12155" i="1"/>
  <c r="V12156" i="1"/>
  <c r="V12157" i="1"/>
  <c r="V12158" i="1"/>
  <c r="V12159" i="1"/>
  <c r="V12160" i="1"/>
  <c r="V12161" i="1"/>
  <c r="V12162" i="1"/>
  <c r="V12163" i="1"/>
  <c r="V12164" i="1"/>
  <c r="V12165" i="1"/>
  <c r="V12166" i="1"/>
  <c r="V12167" i="1"/>
  <c r="V12168" i="1"/>
  <c r="V12169" i="1"/>
  <c r="V12170" i="1"/>
  <c r="V12171" i="1"/>
  <c r="V12172" i="1"/>
  <c r="V12173" i="1"/>
  <c r="V12174" i="1"/>
  <c r="V12175" i="1"/>
  <c r="V12176" i="1"/>
  <c r="V12177" i="1"/>
  <c r="V12178" i="1"/>
  <c r="V12179" i="1"/>
  <c r="V12180" i="1"/>
  <c r="V12181" i="1"/>
  <c r="V12182" i="1"/>
  <c r="V12183" i="1"/>
  <c r="V12184" i="1"/>
  <c r="V12185" i="1"/>
  <c r="V12186" i="1"/>
  <c r="V12187" i="1"/>
  <c r="V12188" i="1"/>
  <c r="V12189" i="1"/>
  <c r="V12190" i="1"/>
  <c r="V12191" i="1"/>
  <c r="V12192" i="1"/>
  <c r="V12193" i="1"/>
  <c r="V12194" i="1"/>
  <c r="V12195" i="1"/>
  <c r="V12196" i="1"/>
  <c r="V12197" i="1"/>
  <c r="V12198" i="1"/>
  <c r="V12199" i="1"/>
  <c r="V12200" i="1"/>
  <c r="V12201" i="1"/>
  <c r="V12202" i="1"/>
  <c r="V12203" i="1"/>
  <c r="V12204" i="1"/>
  <c r="V12205" i="1"/>
  <c r="V12206" i="1"/>
  <c r="V12207" i="1"/>
  <c r="V12208" i="1"/>
  <c r="V12209" i="1"/>
  <c r="V12210" i="1"/>
  <c r="V12211" i="1"/>
  <c r="V12212" i="1"/>
  <c r="V12213" i="1"/>
  <c r="V12214" i="1"/>
  <c r="V12215" i="1"/>
  <c r="V12216" i="1"/>
  <c r="V12217" i="1"/>
  <c r="V12218" i="1"/>
  <c r="V12219" i="1"/>
  <c r="V12220" i="1"/>
  <c r="V12221" i="1"/>
  <c r="V12222" i="1"/>
  <c r="V12223" i="1"/>
  <c r="V12224" i="1"/>
  <c r="V12225" i="1"/>
  <c r="V12226" i="1"/>
  <c r="V12227" i="1"/>
  <c r="V12228" i="1"/>
  <c r="V12229" i="1"/>
  <c r="V12230" i="1"/>
  <c r="V12231" i="1"/>
  <c r="V12232" i="1"/>
  <c r="V12233" i="1"/>
  <c r="V12234" i="1"/>
  <c r="V12235" i="1"/>
  <c r="V12236" i="1"/>
  <c r="V12237" i="1"/>
  <c r="V12238" i="1"/>
  <c r="V12239" i="1"/>
  <c r="V12240" i="1"/>
  <c r="V12241" i="1"/>
  <c r="V12242" i="1"/>
  <c r="V12243" i="1"/>
  <c r="V12244" i="1"/>
  <c r="V12245" i="1"/>
  <c r="V12246" i="1"/>
  <c r="V12247" i="1"/>
  <c r="V12248" i="1"/>
  <c r="V12249" i="1"/>
  <c r="V12250" i="1"/>
  <c r="V12251" i="1"/>
  <c r="V12252" i="1"/>
  <c r="V12253" i="1"/>
  <c r="V12254" i="1"/>
  <c r="V12255" i="1"/>
  <c r="V12256" i="1"/>
  <c r="V12257" i="1"/>
  <c r="V12258" i="1"/>
  <c r="V12259" i="1"/>
  <c r="V12260" i="1"/>
  <c r="V12261" i="1"/>
  <c r="V12262" i="1"/>
  <c r="V12263" i="1"/>
  <c r="V12264" i="1"/>
  <c r="V12265" i="1"/>
  <c r="V12266" i="1"/>
  <c r="V12267" i="1"/>
  <c r="V12268" i="1"/>
  <c r="V12269" i="1"/>
  <c r="V12270" i="1"/>
  <c r="V12271" i="1"/>
  <c r="V12272" i="1"/>
  <c r="V12273" i="1"/>
  <c r="V12274" i="1"/>
  <c r="V12275" i="1"/>
  <c r="V12276" i="1"/>
  <c r="V12277" i="1"/>
  <c r="V12278" i="1"/>
  <c r="V12279" i="1"/>
  <c r="V12280" i="1"/>
  <c r="V12281" i="1"/>
  <c r="V12282" i="1"/>
  <c r="V12283" i="1"/>
  <c r="V12284" i="1"/>
  <c r="V12285" i="1"/>
  <c r="V12286" i="1"/>
  <c r="V12287" i="1"/>
  <c r="V12288" i="1"/>
  <c r="V12289" i="1"/>
  <c r="V12290" i="1"/>
  <c r="V12291" i="1"/>
  <c r="V12292" i="1"/>
  <c r="V12293" i="1"/>
  <c r="V12294" i="1"/>
  <c r="V12295" i="1"/>
  <c r="V12296" i="1"/>
  <c r="V12297" i="1"/>
  <c r="V12298" i="1"/>
  <c r="V12299" i="1"/>
  <c r="V12300" i="1"/>
  <c r="V12301" i="1"/>
  <c r="V12302" i="1"/>
  <c r="V12303" i="1"/>
  <c r="V12304" i="1"/>
  <c r="V12305" i="1"/>
  <c r="V12306" i="1"/>
  <c r="V12307" i="1"/>
  <c r="V12308" i="1"/>
  <c r="V12309" i="1"/>
  <c r="V12310" i="1"/>
  <c r="V12311" i="1"/>
  <c r="V12312" i="1"/>
  <c r="V12313" i="1"/>
  <c r="V12314" i="1"/>
  <c r="V12315" i="1"/>
  <c r="V12316" i="1"/>
  <c r="V12317" i="1"/>
  <c r="V12318" i="1"/>
  <c r="V12319" i="1"/>
  <c r="V12320" i="1"/>
  <c r="V12321" i="1"/>
  <c r="V12322" i="1"/>
  <c r="V12323" i="1"/>
  <c r="V12324" i="1"/>
  <c r="V12325" i="1"/>
  <c r="V12326" i="1"/>
  <c r="V12327" i="1"/>
  <c r="V12328" i="1"/>
  <c r="V12329" i="1"/>
  <c r="V12330" i="1"/>
  <c r="V12331" i="1"/>
  <c r="V12332" i="1"/>
  <c r="V12333" i="1"/>
  <c r="V12334" i="1"/>
  <c r="V12335" i="1"/>
  <c r="V12336" i="1"/>
  <c r="V12337" i="1"/>
  <c r="V12338" i="1"/>
  <c r="V12339" i="1"/>
  <c r="V12340" i="1"/>
  <c r="V12341" i="1"/>
  <c r="V12342" i="1"/>
  <c r="V12343" i="1"/>
  <c r="V12344" i="1"/>
  <c r="V12345" i="1"/>
  <c r="V12346" i="1"/>
  <c r="V12347" i="1"/>
  <c r="V12348" i="1"/>
  <c r="V12349" i="1"/>
  <c r="V12350" i="1"/>
  <c r="V12351" i="1"/>
  <c r="V12352" i="1"/>
  <c r="V12353" i="1"/>
  <c r="V12354" i="1"/>
  <c r="V12355" i="1"/>
  <c r="V12356" i="1"/>
  <c r="V12357" i="1"/>
  <c r="V12358" i="1"/>
  <c r="V12359" i="1"/>
  <c r="V12360" i="1"/>
  <c r="V12361" i="1"/>
  <c r="V12362" i="1"/>
  <c r="V12363" i="1"/>
  <c r="V12364" i="1"/>
  <c r="V12365" i="1"/>
  <c r="V12366" i="1"/>
  <c r="V12367" i="1"/>
  <c r="V12368" i="1"/>
  <c r="V12369" i="1"/>
  <c r="V12370" i="1"/>
  <c r="V12371" i="1"/>
  <c r="V12372" i="1"/>
  <c r="V12373" i="1"/>
  <c r="V12374" i="1"/>
  <c r="V12375" i="1"/>
  <c r="V12376" i="1"/>
  <c r="V12377" i="1"/>
  <c r="V12378" i="1"/>
  <c r="V12379" i="1"/>
  <c r="V12380" i="1"/>
  <c r="V12381" i="1"/>
  <c r="V12382" i="1"/>
  <c r="V12383" i="1"/>
  <c r="V12384" i="1"/>
  <c r="V12385" i="1"/>
  <c r="V12386" i="1"/>
  <c r="V12387" i="1"/>
  <c r="V12388" i="1"/>
  <c r="V12389" i="1"/>
  <c r="V12390" i="1"/>
  <c r="V12391" i="1"/>
  <c r="V12392" i="1"/>
  <c r="V12393" i="1"/>
  <c r="V12394" i="1"/>
  <c r="V12395" i="1"/>
  <c r="V12396" i="1"/>
  <c r="V12397" i="1"/>
  <c r="V12398" i="1"/>
  <c r="V12399" i="1"/>
  <c r="V12400" i="1"/>
  <c r="V12401" i="1"/>
  <c r="V12402" i="1"/>
  <c r="V12403" i="1"/>
  <c r="V12404" i="1"/>
  <c r="V12405" i="1"/>
  <c r="V12406" i="1"/>
  <c r="V12407" i="1"/>
  <c r="V12408" i="1"/>
  <c r="V12409" i="1"/>
  <c r="V12410" i="1"/>
  <c r="V12411" i="1"/>
  <c r="V12412" i="1"/>
  <c r="V12413" i="1"/>
  <c r="V12414" i="1"/>
  <c r="V12415" i="1"/>
  <c r="V12416" i="1"/>
  <c r="V12417" i="1"/>
  <c r="V12418" i="1"/>
  <c r="V12419" i="1"/>
  <c r="V12420" i="1"/>
  <c r="V12421" i="1"/>
  <c r="V12422" i="1"/>
  <c r="V12423" i="1"/>
  <c r="V12424" i="1"/>
  <c r="V12425" i="1"/>
  <c r="V12426" i="1"/>
  <c r="V12427" i="1"/>
  <c r="V12428" i="1"/>
  <c r="V12429" i="1"/>
  <c r="V12430" i="1"/>
  <c r="V12431" i="1"/>
  <c r="V12432" i="1"/>
  <c r="V12433" i="1"/>
  <c r="V12434" i="1"/>
  <c r="V12435" i="1"/>
  <c r="V12436" i="1"/>
  <c r="V12437" i="1"/>
  <c r="V12438" i="1"/>
  <c r="V12439" i="1"/>
  <c r="V12440" i="1"/>
  <c r="V12441" i="1"/>
  <c r="V12442" i="1"/>
  <c r="V12443" i="1"/>
  <c r="V12444" i="1"/>
  <c r="V12445" i="1"/>
  <c r="V12446" i="1"/>
  <c r="V12447" i="1"/>
  <c r="V12448" i="1"/>
  <c r="V12449" i="1"/>
  <c r="V12450" i="1"/>
  <c r="V12451" i="1"/>
  <c r="V12452" i="1"/>
  <c r="V12453" i="1"/>
  <c r="V12454" i="1"/>
  <c r="V12455" i="1"/>
  <c r="V12456" i="1"/>
  <c r="V12457" i="1"/>
  <c r="V12458" i="1"/>
  <c r="V12459" i="1"/>
  <c r="V12460" i="1"/>
  <c r="V12461" i="1"/>
  <c r="V12462" i="1"/>
  <c r="V12463" i="1"/>
  <c r="V12464" i="1"/>
  <c r="V12465" i="1"/>
  <c r="V12466" i="1"/>
  <c r="V12467" i="1"/>
  <c r="V12468" i="1"/>
  <c r="V12469" i="1"/>
  <c r="V12470" i="1"/>
  <c r="V12471" i="1"/>
  <c r="V12472" i="1"/>
  <c r="V12473" i="1"/>
  <c r="V12474" i="1"/>
  <c r="V12475" i="1"/>
  <c r="V12476" i="1"/>
  <c r="V12477" i="1"/>
  <c r="V12478" i="1"/>
  <c r="V12479" i="1"/>
  <c r="V12480" i="1"/>
  <c r="V12481" i="1"/>
  <c r="V12482" i="1"/>
  <c r="V12483" i="1"/>
  <c r="V12484" i="1"/>
  <c r="V12485" i="1"/>
  <c r="V12486" i="1"/>
  <c r="V12487" i="1"/>
  <c r="V12488" i="1"/>
  <c r="V12489" i="1"/>
  <c r="V12490" i="1"/>
  <c r="V12491" i="1"/>
  <c r="V12492" i="1"/>
  <c r="V12493" i="1"/>
  <c r="V12494" i="1"/>
  <c r="V12495" i="1"/>
  <c r="V12496" i="1"/>
  <c r="V12497" i="1"/>
  <c r="V12498" i="1"/>
  <c r="V12499" i="1"/>
  <c r="V12500" i="1"/>
  <c r="V12501" i="1"/>
  <c r="V12502" i="1"/>
  <c r="V12503" i="1"/>
  <c r="V12504" i="1"/>
  <c r="V12505" i="1"/>
  <c r="V12506" i="1"/>
  <c r="V12507" i="1"/>
  <c r="V12508" i="1"/>
  <c r="V12509" i="1"/>
  <c r="V12510" i="1"/>
  <c r="V12511" i="1"/>
  <c r="V12512" i="1"/>
  <c r="V12513" i="1"/>
  <c r="V12514" i="1"/>
  <c r="V12515" i="1"/>
  <c r="V12516" i="1"/>
  <c r="V12517" i="1"/>
  <c r="V12518" i="1"/>
  <c r="V12519" i="1"/>
  <c r="V12520" i="1"/>
  <c r="V12521" i="1"/>
  <c r="V12522" i="1"/>
  <c r="V12523" i="1"/>
  <c r="V12524" i="1"/>
  <c r="V12525" i="1"/>
  <c r="V12526" i="1"/>
  <c r="V12527" i="1"/>
  <c r="V12528" i="1"/>
  <c r="V12529" i="1"/>
  <c r="V12530" i="1"/>
  <c r="V12531" i="1"/>
  <c r="V12532" i="1"/>
  <c r="V12533" i="1"/>
  <c r="V12534" i="1"/>
  <c r="V12535" i="1"/>
  <c r="V12536" i="1"/>
  <c r="V12537" i="1"/>
  <c r="V12538" i="1"/>
  <c r="V12539" i="1"/>
  <c r="V12540" i="1"/>
  <c r="V12541" i="1"/>
  <c r="V12542" i="1"/>
  <c r="V12543" i="1"/>
  <c r="V12544" i="1"/>
  <c r="V12545" i="1"/>
  <c r="V12546" i="1"/>
  <c r="V12547" i="1"/>
  <c r="V12548" i="1"/>
  <c r="V12549" i="1"/>
  <c r="V12550" i="1"/>
  <c r="V12551" i="1"/>
  <c r="V12552" i="1"/>
  <c r="V12553" i="1"/>
  <c r="V12554" i="1"/>
  <c r="V12555" i="1"/>
  <c r="V12556" i="1"/>
  <c r="V12557" i="1"/>
  <c r="V12558" i="1"/>
  <c r="V12559" i="1"/>
  <c r="V12560" i="1"/>
  <c r="V12561" i="1"/>
  <c r="V12562" i="1"/>
  <c r="V12563" i="1"/>
  <c r="V12564" i="1"/>
  <c r="V12565" i="1"/>
  <c r="V12566" i="1"/>
  <c r="V12567" i="1"/>
  <c r="V12568" i="1"/>
  <c r="V12569" i="1"/>
  <c r="V12570" i="1"/>
  <c r="V12571" i="1"/>
  <c r="V12572" i="1"/>
  <c r="V12573" i="1"/>
  <c r="V12574" i="1"/>
  <c r="V12575" i="1"/>
  <c r="V12576" i="1"/>
  <c r="V12577" i="1"/>
  <c r="V12578" i="1"/>
  <c r="V12579" i="1"/>
  <c r="V12580" i="1"/>
  <c r="V12581" i="1"/>
  <c r="V12582" i="1"/>
  <c r="V12583" i="1"/>
  <c r="V12584" i="1"/>
  <c r="V12585" i="1"/>
  <c r="V12586" i="1"/>
  <c r="V12587" i="1"/>
  <c r="V12588" i="1"/>
  <c r="V12589" i="1"/>
  <c r="V12590" i="1"/>
  <c r="V12591" i="1"/>
  <c r="V12592" i="1"/>
  <c r="V12593" i="1"/>
  <c r="V12594" i="1"/>
  <c r="V12595" i="1"/>
  <c r="V12596" i="1"/>
  <c r="V12597" i="1"/>
  <c r="V12598" i="1"/>
  <c r="V12599" i="1"/>
  <c r="V12600" i="1"/>
  <c r="V12601" i="1"/>
  <c r="V12602" i="1"/>
  <c r="V12603" i="1"/>
  <c r="V12604" i="1"/>
  <c r="V12605" i="1"/>
  <c r="V12606" i="1"/>
  <c r="V12607" i="1"/>
  <c r="V12608" i="1"/>
  <c r="V12609" i="1"/>
  <c r="V12610" i="1"/>
  <c r="V12611" i="1"/>
  <c r="V12612" i="1"/>
  <c r="V12613" i="1"/>
  <c r="V12614" i="1"/>
  <c r="V12615" i="1"/>
  <c r="V12616" i="1"/>
  <c r="V12617" i="1"/>
  <c r="V12618" i="1"/>
  <c r="V12619" i="1"/>
  <c r="V12620" i="1"/>
  <c r="V12621" i="1"/>
  <c r="V12622" i="1"/>
  <c r="V12623" i="1"/>
  <c r="V12624" i="1"/>
  <c r="V12625" i="1"/>
  <c r="V12626" i="1"/>
  <c r="V12627" i="1"/>
  <c r="V12628" i="1"/>
  <c r="V12629" i="1"/>
  <c r="V12630" i="1"/>
  <c r="V12631" i="1"/>
  <c r="V12632" i="1"/>
  <c r="V12633" i="1"/>
  <c r="V12634" i="1"/>
  <c r="V12635" i="1"/>
  <c r="V12636" i="1"/>
  <c r="V12637" i="1"/>
  <c r="V12638" i="1"/>
  <c r="V12639" i="1"/>
  <c r="V12640" i="1"/>
  <c r="V12641" i="1"/>
  <c r="V12642" i="1"/>
  <c r="V12643" i="1"/>
  <c r="V12644" i="1"/>
  <c r="V12645" i="1"/>
  <c r="V12646" i="1"/>
  <c r="V12647" i="1"/>
  <c r="V12648" i="1"/>
  <c r="V12649" i="1"/>
  <c r="V12650" i="1"/>
  <c r="V12651" i="1"/>
  <c r="V12652" i="1"/>
  <c r="V12653" i="1"/>
  <c r="V12654" i="1"/>
  <c r="V12655" i="1"/>
  <c r="V12656" i="1"/>
  <c r="V12657" i="1"/>
  <c r="V12658" i="1"/>
  <c r="V12659" i="1"/>
  <c r="V12660" i="1"/>
  <c r="V12661" i="1"/>
  <c r="V12662" i="1"/>
  <c r="V12663" i="1"/>
  <c r="V12664" i="1"/>
  <c r="V12665" i="1"/>
  <c r="V12666" i="1"/>
  <c r="V12667" i="1"/>
  <c r="V12668" i="1"/>
  <c r="V12669" i="1"/>
  <c r="V12670" i="1"/>
  <c r="V12671" i="1"/>
  <c r="V12672" i="1"/>
  <c r="V12673" i="1"/>
  <c r="V12674" i="1"/>
  <c r="V12675" i="1"/>
  <c r="V12676" i="1"/>
  <c r="V12677" i="1"/>
  <c r="V12678" i="1"/>
  <c r="V12679" i="1"/>
  <c r="V12680" i="1"/>
  <c r="V12681" i="1"/>
  <c r="V12682" i="1"/>
  <c r="V12683" i="1"/>
  <c r="V12684" i="1"/>
  <c r="V12685" i="1"/>
  <c r="V12686" i="1"/>
  <c r="V12687" i="1"/>
  <c r="V12688" i="1"/>
  <c r="V12689" i="1"/>
  <c r="V12690" i="1"/>
  <c r="V12691" i="1"/>
  <c r="V12692" i="1"/>
  <c r="V12693" i="1"/>
  <c r="V12694" i="1"/>
  <c r="V12695" i="1"/>
  <c r="V12696" i="1"/>
  <c r="V12697" i="1"/>
  <c r="V12698" i="1"/>
  <c r="V12699" i="1"/>
  <c r="V12700" i="1"/>
  <c r="V12701" i="1"/>
  <c r="V12702" i="1"/>
  <c r="V12703" i="1"/>
  <c r="V12704" i="1"/>
  <c r="V12705" i="1"/>
  <c r="V12706" i="1"/>
  <c r="V12707" i="1"/>
  <c r="V12708" i="1"/>
  <c r="V12709" i="1"/>
  <c r="V12710" i="1"/>
  <c r="V12711" i="1"/>
  <c r="V12712" i="1"/>
  <c r="V12713" i="1"/>
  <c r="V12714" i="1"/>
  <c r="V12715" i="1"/>
  <c r="V12716" i="1"/>
  <c r="V12717" i="1"/>
  <c r="V12718" i="1"/>
  <c r="V12719" i="1"/>
  <c r="V12720" i="1"/>
  <c r="V12721" i="1"/>
  <c r="V12722" i="1"/>
  <c r="V12723" i="1"/>
  <c r="V12724" i="1"/>
  <c r="V12725" i="1"/>
  <c r="V12726" i="1"/>
  <c r="V12727" i="1"/>
  <c r="V12728" i="1"/>
  <c r="V12729" i="1"/>
  <c r="V12730" i="1"/>
  <c r="V12731" i="1"/>
  <c r="V12732" i="1"/>
  <c r="V12733" i="1"/>
  <c r="V12734" i="1"/>
  <c r="V12735" i="1"/>
  <c r="V12736" i="1"/>
  <c r="V12737" i="1"/>
  <c r="V12738" i="1"/>
  <c r="V12739" i="1"/>
  <c r="V12740" i="1"/>
  <c r="V12741" i="1"/>
  <c r="V12742" i="1"/>
  <c r="V12743" i="1"/>
  <c r="V12744" i="1"/>
  <c r="V12745" i="1"/>
  <c r="V12746" i="1"/>
  <c r="V12747" i="1"/>
  <c r="V12748" i="1"/>
  <c r="V12749" i="1"/>
  <c r="V12750" i="1"/>
  <c r="V12751" i="1"/>
  <c r="V12752" i="1"/>
  <c r="V12753" i="1"/>
  <c r="V12754" i="1"/>
  <c r="V12755" i="1"/>
  <c r="V12756" i="1"/>
  <c r="V12757" i="1"/>
  <c r="V12758" i="1"/>
  <c r="V12759" i="1"/>
  <c r="V12760" i="1"/>
  <c r="V12761" i="1"/>
  <c r="V12762" i="1"/>
  <c r="V12763" i="1"/>
  <c r="V12764" i="1"/>
  <c r="V12765" i="1"/>
  <c r="V12766" i="1"/>
  <c r="V12767" i="1"/>
  <c r="V12768" i="1"/>
  <c r="V12769" i="1"/>
  <c r="V12770" i="1"/>
  <c r="V12771" i="1"/>
  <c r="V12772" i="1"/>
  <c r="V12773" i="1"/>
  <c r="V12774" i="1"/>
  <c r="V12775" i="1"/>
  <c r="V12776" i="1"/>
  <c r="V12777" i="1"/>
  <c r="V12778" i="1"/>
  <c r="V12779" i="1"/>
  <c r="V12780" i="1"/>
  <c r="V12781" i="1"/>
  <c r="V12782" i="1"/>
  <c r="V12783" i="1"/>
  <c r="V12784" i="1"/>
  <c r="V12785" i="1"/>
  <c r="V12786" i="1"/>
  <c r="V12787" i="1"/>
  <c r="V12788" i="1"/>
  <c r="V12789" i="1"/>
  <c r="V12790" i="1"/>
  <c r="V12791" i="1"/>
  <c r="V12792" i="1"/>
  <c r="V12793" i="1"/>
  <c r="V12794" i="1"/>
  <c r="V12795" i="1"/>
  <c r="V12796" i="1"/>
  <c r="V12797" i="1"/>
  <c r="V12798" i="1"/>
  <c r="V12799" i="1"/>
  <c r="V12800" i="1"/>
  <c r="V12801" i="1"/>
  <c r="V12802" i="1"/>
  <c r="V12803" i="1"/>
  <c r="V12804" i="1"/>
  <c r="V12805" i="1"/>
  <c r="V12806" i="1"/>
  <c r="V12807" i="1"/>
  <c r="V12808" i="1"/>
  <c r="V12809" i="1"/>
  <c r="V12810" i="1"/>
  <c r="V12811" i="1"/>
  <c r="V12812" i="1"/>
  <c r="V12813" i="1"/>
  <c r="V12814" i="1"/>
  <c r="V12815" i="1"/>
  <c r="V12816" i="1"/>
  <c r="V12817" i="1"/>
  <c r="V12818" i="1"/>
  <c r="V12819" i="1"/>
  <c r="V12820" i="1"/>
  <c r="V12821" i="1"/>
  <c r="V12822" i="1"/>
  <c r="V12823" i="1"/>
  <c r="V12824" i="1"/>
  <c r="V12825" i="1"/>
  <c r="V12826" i="1"/>
  <c r="V12827" i="1"/>
  <c r="V12828" i="1"/>
  <c r="V12829" i="1"/>
  <c r="V12830" i="1"/>
  <c r="V12831" i="1"/>
  <c r="V12832" i="1"/>
  <c r="V12833" i="1"/>
  <c r="V12834" i="1"/>
  <c r="V12835" i="1"/>
  <c r="V12836" i="1"/>
  <c r="V12837" i="1"/>
  <c r="V12838" i="1"/>
  <c r="V12839" i="1"/>
  <c r="V12840" i="1"/>
  <c r="V12841" i="1"/>
  <c r="V12842" i="1"/>
  <c r="V12843" i="1"/>
  <c r="V12844" i="1"/>
  <c r="V12845" i="1"/>
  <c r="V12846" i="1"/>
  <c r="V12847" i="1"/>
  <c r="V12848" i="1"/>
  <c r="V12849" i="1"/>
  <c r="V12850" i="1"/>
  <c r="V12851" i="1"/>
  <c r="V12852" i="1"/>
  <c r="V12853" i="1"/>
  <c r="V12854" i="1"/>
  <c r="V12855" i="1"/>
  <c r="V12856" i="1"/>
  <c r="V12857" i="1"/>
  <c r="V12858" i="1"/>
  <c r="V12859" i="1"/>
  <c r="V12860" i="1"/>
  <c r="V12861" i="1"/>
  <c r="V12862" i="1"/>
  <c r="V12863" i="1"/>
  <c r="V12864" i="1"/>
  <c r="V12865" i="1"/>
  <c r="V12866" i="1"/>
  <c r="V12867" i="1"/>
  <c r="V12868" i="1"/>
  <c r="V12869" i="1"/>
  <c r="V12870" i="1"/>
  <c r="V12871" i="1"/>
  <c r="V12872" i="1"/>
  <c r="V12873" i="1"/>
  <c r="V12874" i="1"/>
  <c r="V12875" i="1"/>
  <c r="V12876" i="1"/>
  <c r="V12877" i="1"/>
  <c r="V12878" i="1"/>
  <c r="V12879" i="1"/>
  <c r="V12880" i="1"/>
  <c r="V12881" i="1"/>
  <c r="V12882" i="1"/>
  <c r="V12883" i="1"/>
  <c r="V12884" i="1"/>
  <c r="V12885" i="1"/>
  <c r="V12886" i="1"/>
  <c r="V12887" i="1"/>
  <c r="V12888" i="1"/>
  <c r="V12889" i="1"/>
  <c r="V12890" i="1"/>
  <c r="V12891" i="1"/>
  <c r="V12892" i="1"/>
  <c r="V12893" i="1"/>
  <c r="V12894" i="1"/>
  <c r="V12895" i="1"/>
  <c r="V12896" i="1"/>
  <c r="V12897" i="1"/>
  <c r="V12898" i="1"/>
  <c r="V12899" i="1"/>
  <c r="V12900" i="1"/>
  <c r="V12901" i="1"/>
  <c r="V12902" i="1"/>
  <c r="V12903" i="1"/>
  <c r="V12904" i="1"/>
  <c r="V12905" i="1"/>
  <c r="V12906" i="1"/>
  <c r="V12907" i="1"/>
  <c r="V12908" i="1"/>
  <c r="V12909" i="1"/>
  <c r="V12910" i="1"/>
  <c r="V12911" i="1"/>
  <c r="V12912" i="1"/>
  <c r="V12913" i="1"/>
  <c r="V12914" i="1"/>
  <c r="V12915" i="1"/>
  <c r="V12916" i="1"/>
  <c r="V12917" i="1"/>
  <c r="V12918" i="1"/>
  <c r="V12919" i="1"/>
  <c r="V12920" i="1"/>
  <c r="V12921" i="1"/>
  <c r="V12922" i="1"/>
  <c r="V12923" i="1"/>
  <c r="V12924" i="1"/>
  <c r="V12925" i="1"/>
  <c r="V12926" i="1"/>
  <c r="V12927" i="1"/>
  <c r="V12928" i="1"/>
  <c r="V12929" i="1"/>
  <c r="V12930" i="1"/>
  <c r="V12931" i="1"/>
  <c r="V12932" i="1"/>
  <c r="V12933" i="1"/>
  <c r="V12934" i="1"/>
  <c r="V12935" i="1"/>
  <c r="V12936" i="1"/>
  <c r="V12937" i="1"/>
  <c r="V12938" i="1"/>
  <c r="V12939" i="1"/>
  <c r="V12940" i="1"/>
  <c r="V12941" i="1"/>
  <c r="V12942" i="1"/>
  <c r="V12943" i="1"/>
  <c r="V12944" i="1"/>
  <c r="V12945" i="1"/>
  <c r="V12946" i="1"/>
  <c r="V12947" i="1"/>
  <c r="V12948" i="1"/>
  <c r="V12949" i="1"/>
  <c r="V12950" i="1"/>
  <c r="V12951" i="1"/>
  <c r="V12952" i="1"/>
  <c r="V12953" i="1"/>
  <c r="V12954" i="1"/>
  <c r="V12955" i="1"/>
  <c r="V12956" i="1"/>
  <c r="V12957" i="1"/>
  <c r="V12958" i="1"/>
  <c r="V12959" i="1"/>
  <c r="V12960" i="1"/>
  <c r="V12961" i="1"/>
  <c r="V12962" i="1"/>
  <c r="V12963" i="1"/>
  <c r="V12964" i="1"/>
  <c r="V12965" i="1"/>
  <c r="V12966" i="1"/>
  <c r="V12967" i="1"/>
  <c r="V12968" i="1"/>
  <c r="V12969" i="1"/>
  <c r="V12970" i="1"/>
  <c r="V12971" i="1"/>
  <c r="V12972" i="1"/>
  <c r="V12973" i="1"/>
  <c r="V12974" i="1"/>
  <c r="V12975" i="1"/>
  <c r="V12976" i="1"/>
  <c r="V12977" i="1"/>
  <c r="V12978" i="1"/>
  <c r="V12979" i="1"/>
  <c r="V12980" i="1"/>
  <c r="V12981" i="1"/>
  <c r="V12982" i="1"/>
  <c r="V12983" i="1"/>
  <c r="V12984" i="1"/>
  <c r="V12985" i="1"/>
  <c r="V12986" i="1"/>
  <c r="V12987" i="1"/>
  <c r="V12988" i="1"/>
  <c r="V12989" i="1"/>
  <c r="V12990" i="1"/>
  <c r="V12991" i="1"/>
  <c r="V12992" i="1"/>
  <c r="V12993" i="1"/>
  <c r="V12994" i="1"/>
  <c r="V12995" i="1"/>
  <c r="V12996" i="1"/>
  <c r="V12997" i="1"/>
  <c r="V12998" i="1"/>
  <c r="V12999" i="1"/>
  <c r="V13000" i="1"/>
  <c r="V13001" i="1"/>
  <c r="V13002" i="1"/>
  <c r="V13003" i="1"/>
  <c r="V13004" i="1"/>
  <c r="V13005" i="1"/>
  <c r="V13006" i="1"/>
  <c r="V13007" i="1"/>
  <c r="V13008" i="1"/>
  <c r="V13009" i="1"/>
  <c r="V13010" i="1"/>
  <c r="V13011" i="1"/>
  <c r="V13012" i="1"/>
  <c r="V13013" i="1"/>
  <c r="V13014" i="1"/>
  <c r="V13015" i="1"/>
  <c r="V13016" i="1"/>
  <c r="V13017" i="1"/>
  <c r="V13018" i="1"/>
  <c r="V13019" i="1"/>
  <c r="V13020" i="1"/>
  <c r="V13021" i="1"/>
  <c r="V13022" i="1"/>
  <c r="V13023" i="1"/>
  <c r="V13024" i="1"/>
  <c r="V13025" i="1"/>
  <c r="V13026" i="1"/>
  <c r="V13027" i="1"/>
  <c r="V13028" i="1"/>
  <c r="V13029" i="1"/>
  <c r="V13030" i="1"/>
  <c r="V13031" i="1"/>
  <c r="V13032" i="1"/>
  <c r="V13033" i="1"/>
  <c r="V13034" i="1"/>
  <c r="V13035" i="1"/>
  <c r="V13036" i="1"/>
  <c r="V13037" i="1"/>
  <c r="V13038" i="1"/>
  <c r="V13039" i="1"/>
  <c r="V13040" i="1"/>
  <c r="V13041" i="1"/>
  <c r="V13042" i="1"/>
  <c r="V13043" i="1"/>
  <c r="V13044" i="1"/>
  <c r="V13045" i="1"/>
  <c r="V13046" i="1"/>
  <c r="V13047" i="1"/>
  <c r="V13048" i="1"/>
  <c r="V13049" i="1"/>
  <c r="V13050" i="1"/>
  <c r="V13051" i="1"/>
  <c r="V13052" i="1"/>
  <c r="V13053" i="1"/>
  <c r="V13054" i="1"/>
  <c r="V13055" i="1"/>
  <c r="V13056" i="1"/>
  <c r="V13057" i="1"/>
  <c r="V13058" i="1"/>
  <c r="V13059" i="1"/>
  <c r="V13060" i="1"/>
  <c r="V13061" i="1"/>
  <c r="V13062" i="1"/>
  <c r="V13063" i="1"/>
  <c r="V13064" i="1"/>
  <c r="V13065" i="1"/>
  <c r="V13066" i="1"/>
  <c r="V13067" i="1"/>
  <c r="V13068" i="1"/>
  <c r="V13069" i="1"/>
  <c r="V13070" i="1"/>
  <c r="V13071" i="1"/>
  <c r="V13072" i="1"/>
  <c r="V13073" i="1"/>
  <c r="V13074" i="1"/>
  <c r="V13075" i="1"/>
  <c r="V13076" i="1"/>
  <c r="V13077" i="1"/>
  <c r="V13078" i="1"/>
  <c r="V13079" i="1"/>
  <c r="V13080" i="1"/>
  <c r="V13081" i="1"/>
  <c r="V13082" i="1"/>
  <c r="V13083" i="1"/>
  <c r="V13084" i="1"/>
  <c r="V13085" i="1"/>
  <c r="V13086" i="1"/>
  <c r="V13087" i="1"/>
  <c r="V13088" i="1"/>
  <c r="V13089" i="1"/>
  <c r="V13090" i="1"/>
  <c r="V13091" i="1"/>
  <c r="V13092" i="1"/>
  <c r="V13093" i="1"/>
  <c r="V13094" i="1"/>
  <c r="V13095" i="1"/>
  <c r="V13096" i="1"/>
  <c r="V13097" i="1"/>
  <c r="V13098" i="1"/>
  <c r="V13099" i="1"/>
  <c r="V13100" i="1"/>
  <c r="V13101" i="1"/>
  <c r="V13102" i="1"/>
  <c r="V13103" i="1"/>
  <c r="V13104" i="1"/>
  <c r="V13105" i="1"/>
  <c r="V13106" i="1"/>
  <c r="V13107" i="1"/>
  <c r="V13108" i="1"/>
  <c r="V13109" i="1"/>
  <c r="V13110" i="1"/>
  <c r="V13111" i="1"/>
  <c r="V13112" i="1"/>
  <c r="V13113" i="1"/>
  <c r="V13114" i="1"/>
  <c r="V13115" i="1"/>
  <c r="V13116" i="1"/>
  <c r="V13117" i="1"/>
  <c r="V13118" i="1"/>
  <c r="V13119" i="1"/>
  <c r="V13120" i="1"/>
  <c r="V13121" i="1"/>
  <c r="V13122" i="1"/>
  <c r="V13123" i="1"/>
  <c r="V13124" i="1"/>
  <c r="V13125" i="1"/>
  <c r="V13126" i="1"/>
  <c r="V13127" i="1"/>
  <c r="V13128" i="1"/>
  <c r="V13129" i="1"/>
  <c r="V13130" i="1"/>
  <c r="V13131" i="1"/>
  <c r="V13132" i="1"/>
  <c r="V13133" i="1"/>
  <c r="V13134" i="1"/>
  <c r="V13135" i="1"/>
  <c r="V13136" i="1"/>
  <c r="V13137" i="1"/>
  <c r="V13138" i="1"/>
  <c r="V13139" i="1"/>
  <c r="V13140" i="1"/>
  <c r="V13141" i="1"/>
  <c r="V13142" i="1"/>
  <c r="V13143" i="1"/>
  <c r="V13144" i="1"/>
  <c r="V13145" i="1"/>
  <c r="V13146" i="1"/>
  <c r="V13147" i="1"/>
  <c r="V13148" i="1"/>
  <c r="V13149" i="1"/>
  <c r="V13150" i="1"/>
  <c r="V13151" i="1"/>
  <c r="V13152" i="1"/>
  <c r="V13153" i="1"/>
  <c r="V13154" i="1"/>
  <c r="V13155" i="1"/>
  <c r="V13156" i="1"/>
  <c r="V13157" i="1"/>
  <c r="V13158" i="1"/>
  <c r="V13159" i="1"/>
  <c r="V13160" i="1"/>
  <c r="V13161" i="1"/>
  <c r="V13162" i="1"/>
  <c r="V13163" i="1"/>
  <c r="V13164" i="1"/>
  <c r="V13165" i="1"/>
  <c r="V13166" i="1"/>
  <c r="V13167" i="1"/>
  <c r="V13168" i="1"/>
  <c r="V13169" i="1"/>
  <c r="V13170" i="1"/>
  <c r="V13171" i="1"/>
  <c r="V13172" i="1"/>
  <c r="V13173" i="1"/>
  <c r="V13174" i="1"/>
  <c r="V13175" i="1"/>
  <c r="V13176" i="1"/>
  <c r="V13177" i="1"/>
  <c r="V13178" i="1"/>
  <c r="V13179" i="1"/>
  <c r="V13180" i="1"/>
  <c r="V13181" i="1"/>
  <c r="V13182" i="1"/>
  <c r="V13183" i="1"/>
  <c r="V13184" i="1"/>
  <c r="V13185" i="1"/>
  <c r="V13186" i="1"/>
  <c r="V13187" i="1"/>
  <c r="V13188" i="1"/>
  <c r="V13189" i="1"/>
  <c r="V13190" i="1"/>
  <c r="V13191" i="1"/>
  <c r="V13192" i="1"/>
  <c r="V13193" i="1"/>
  <c r="V13194" i="1"/>
  <c r="V13195" i="1"/>
  <c r="V13196" i="1"/>
  <c r="V13197" i="1"/>
  <c r="V13198" i="1"/>
  <c r="V13199" i="1"/>
  <c r="V13200" i="1"/>
  <c r="V13201" i="1"/>
  <c r="V13202" i="1"/>
  <c r="V13203" i="1"/>
  <c r="V13204" i="1"/>
  <c r="V13205" i="1"/>
  <c r="V13206" i="1"/>
  <c r="V13207" i="1"/>
  <c r="V13208" i="1"/>
  <c r="V13209" i="1"/>
  <c r="V13210" i="1"/>
  <c r="V13211" i="1"/>
  <c r="V13212" i="1"/>
  <c r="V13213" i="1"/>
  <c r="V13214" i="1"/>
  <c r="V13215" i="1"/>
  <c r="V13216" i="1"/>
  <c r="V13217" i="1"/>
  <c r="V13218" i="1"/>
  <c r="V13219" i="1"/>
  <c r="V13220" i="1"/>
  <c r="V13221" i="1"/>
  <c r="V13222" i="1"/>
  <c r="V13223" i="1"/>
  <c r="V13224" i="1"/>
  <c r="V13225" i="1"/>
  <c r="V13226" i="1"/>
  <c r="V13227" i="1"/>
  <c r="V13228" i="1"/>
  <c r="V13229" i="1"/>
  <c r="V13230" i="1"/>
  <c r="V13231" i="1"/>
  <c r="V13232" i="1"/>
  <c r="V13233" i="1"/>
  <c r="V13234" i="1"/>
  <c r="V13235" i="1"/>
  <c r="V13236" i="1"/>
  <c r="V13237" i="1"/>
  <c r="V13238" i="1"/>
  <c r="V13239" i="1"/>
  <c r="V13240" i="1"/>
  <c r="V13241" i="1"/>
  <c r="V13242" i="1"/>
  <c r="V13243" i="1"/>
  <c r="V13244" i="1"/>
  <c r="V13245" i="1"/>
  <c r="V13246" i="1"/>
  <c r="V13247" i="1"/>
  <c r="V13248" i="1"/>
  <c r="V13249" i="1"/>
  <c r="V13250" i="1"/>
  <c r="V13251" i="1"/>
  <c r="V13252" i="1"/>
  <c r="V13253" i="1"/>
  <c r="V13254" i="1"/>
  <c r="V13255" i="1"/>
  <c r="V13256" i="1"/>
  <c r="V13257" i="1"/>
  <c r="V13258" i="1"/>
  <c r="V13259" i="1"/>
  <c r="V13260" i="1"/>
  <c r="V13261" i="1"/>
  <c r="V13262" i="1"/>
  <c r="V13263" i="1"/>
  <c r="V13264" i="1"/>
  <c r="V13265" i="1"/>
  <c r="V13266" i="1"/>
  <c r="V13267" i="1"/>
  <c r="V13268" i="1"/>
  <c r="V13269" i="1"/>
  <c r="V13270" i="1"/>
  <c r="V13271" i="1"/>
  <c r="V13272" i="1"/>
  <c r="V13273" i="1"/>
  <c r="V13274" i="1"/>
  <c r="V13275" i="1"/>
  <c r="V13276" i="1"/>
  <c r="V13277" i="1"/>
  <c r="V13278" i="1"/>
  <c r="V13279" i="1"/>
  <c r="V13280" i="1"/>
  <c r="V13281" i="1"/>
  <c r="V13282" i="1"/>
  <c r="V13283" i="1"/>
  <c r="V13284" i="1"/>
  <c r="V13285" i="1"/>
  <c r="V13286" i="1"/>
  <c r="V13287" i="1"/>
  <c r="V13288" i="1"/>
  <c r="V13289" i="1"/>
  <c r="V13290" i="1"/>
  <c r="V13291" i="1"/>
  <c r="V13292" i="1"/>
  <c r="V13293" i="1"/>
  <c r="V13294" i="1"/>
  <c r="V13295" i="1"/>
  <c r="V13296" i="1"/>
  <c r="V13297" i="1"/>
  <c r="V13298" i="1"/>
  <c r="V13299" i="1"/>
  <c r="V13300" i="1"/>
  <c r="V13301" i="1"/>
  <c r="V13302" i="1"/>
  <c r="V13303" i="1"/>
  <c r="V13304" i="1"/>
  <c r="V13305" i="1"/>
  <c r="V13306" i="1"/>
  <c r="V13307" i="1"/>
  <c r="V13308" i="1"/>
  <c r="V13309" i="1"/>
  <c r="V13310" i="1"/>
  <c r="V13311" i="1"/>
  <c r="V13312" i="1"/>
  <c r="V13313" i="1"/>
  <c r="V13314" i="1"/>
  <c r="V13315" i="1"/>
  <c r="V13316" i="1"/>
  <c r="V13317" i="1"/>
  <c r="V13318" i="1"/>
  <c r="V13319" i="1"/>
  <c r="V13320" i="1"/>
  <c r="V13321" i="1"/>
  <c r="V13322" i="1"/>
  <c r="V13323" i="1"/>
  <c r="V13324" i="1"/>
  <c r="V13325" i="1"/>
  <c r="V13326" i="1"/>
  <c r="V13327" i="1"/>
  <c r="V13328" i="1"/>
  <c r="V13329" i="1"/>
  <c r="V13330" i="1"/>
  <c r="V13331" i="1"/>
  <c r="V13332" i="1"/>
  <c r="V13333" i="1"/>
  <c r="V13334" i="1"/>
  <c r="V13335" i="1"/>
  <c r="V13336" i="1"/>
  <c r="V13337" i="1"/>
  <c r="V13338" i="1"/>
  <c r="V13339" i="1"/>
  <c r="V13340" i="1"/>
  <c r="V13341" i="1"/>
  <c r="V13342" i="1"/>
  <c r="V13343" i="1"/>
  <c r="V13344" i="1"/>
  <c r="V13345" i="1"/>
  <c r="V13346" i="1"/>
  <c r="V13347" i="1"/>
  <c r="V13348" i="1"/>
  <c r="V13349" i="1"/>
  <c r="V13350" i="1"/>
  <c r="V13351" i="1"/>
  <c r="V13352" i="1"/>
  <c r="V13353" i="1"/>
  <c r="V13354" i="1"/>
  <c r="V13355" i="1"/>
  <c r="V13356" i="1"/>
  <c r="V13357" i="1"/>
  <c r="V13358" i="1"/>
  <c r="V13359" i="1"/>
  <c r="V13360" i="1"/>
  <c r="V13361" i="1"/>
  <c r="V13362" i="1"/>
  <c r="V13363" i="1"/>
  <c r="V13364" i="1"/>
  <c r="V13365" i="1"/>
  <c r="V13366" i="1"/>
  <c r="V13367" i="1"/>
  <c r="V13368" i="1"/>
  <c r="V13369" i="1"/>
  <c r="V13370" i="1"/>
  <c r="V13371" i="1"/>
  <c r="V13372" i="1"/>
  <c r="V13373" i="1"/>
  <c r="V13374" i="1"/>
  <c r="V13375" i="1"/>
  <c r="V13376" i="1"/>
  <c r="V13377" i="1"/>
  <c r="V13378" i="1"/>
  <c r="V13379" i="1"/>
  <c r="V13380" i="1"/>
  <c r="V13381" i="1"/>
  <c r="V13382" i="1"/>
  <c r="V13383" i="1"/>
  <c r="V13384" i="1"/>
  <c r="V13385" i="1"/>
  <c r="V13386" i="1"/>
  <c r="V13387" i="1"/>
  <c r="V13388" i="1"/>
  <c r="V13389" i="1"/>
  <c r="V13390" i="1"/>
  <c r="V13391" i="1"/>
  <c r="V13392" i="1"/>
  <c r="V13393" i="1"/>
  <c r="V13394" i="1"/>
  <c r="V13395" i="1"/>
  <c r="V13396" i="1"/>
  <c r="V13397" i="1"/>
  <c r="V13398" i="1"/>
  <c r="V13399" i="1"/>
  <c r="V13400" i="1"/>
  <c r="V13401" i="1"/>
  <c r="V13402" i="1"/>
  <c r="V13403" i="1"/>
  <c r="V13404" i="1"/>
  <c r="V13405" i="1"/>
  <c r="V13406" i="1"/>
  <c r="V13407" i="1"/>
  <c r="V13408" i="1"/>
  <c r="V13409" i="1"/>
  <c r="V13410" i="1"/>
  <c r="V13411" i="1"/>
  <c r="V13412" i="1"/>
  <c r="V13413" i="1"/>
  <c r="V13414" i="1"/>
  <c r="V13415" i="1"/>
  <c r="V13416" i="1"/>
  <c r="V13417" i="1"/>
  <c r="V13418" i="1"/>
  <c r="V13419" i="1"/>
  <c r="V13420" i="1"/>
  <c r="V13421" i="1"/>
  <c r="V13422" i="1"/>
  <c r="V13423" i="1"/>
  <c r="V13424" i="1"/>
  <c r="V13425" i="1"/>
  <c r="V13426" i="1"/>
  <c r="V13427" i="1"/>
  <c r="V13428" i="1"/>
  <c r="V13429" i="1"/>
  <c r="V13430" i="1"/>
  <c r="V13431" i="1"/>
  <c r="V13432" i="1"/>
  <c r="V13433" i="1"/>
  <c r="V13434" i="1"/>
  <c r="V13435" i="1"/>
  <c r="V13436" i="1"/>
  <c r="V13437" i="1"/>
  <c r="V13438" i="1"/>
  <c r="V13439" i="1"/>
  <c r="V13440" i="1"/>
  <c r="V13441" i="1"/>
  <c r="V13442" i="1"/>
  <c r="V13443" i="1"/>
  <c r="V13444" i="1"/>
  <c r="V13445" i="1"/>
  <c r="V13446" i="1"/>
  <c r="V13447" i="1"/>
  <c r="V13448" i="1"/>
  <c r="V13449" i="1"/>
  <c r="V13450" i="1"/>
  <c r="V13451" i="1"/>
  <c r="V13452" i="1"/>
  <c r="V13453" i="1"/>
  <c r="V13454" i="1"/>
  <c r="V13455" i="1"/>
  <c r="V13456" i="1"/>
  <c r="V13457" i="1"/>
  <c r="V13458" i="1"/>
  <c r="V13459" i="1"/>
  <c r="V13460" i="1"/>
  <c r="V13461" i="1"/>
  <c r="V13462" i="1"/>
  <c r="V13463" i="1"/>
  <c r="V13464" i="1"/>
  <c r="V13465" i="1"/>
  <c r="V13466" i="1"/>
  <c r="V13467" i="1"/>
  <c r="V13468" i="1"/>
  <c r="V13469" i="1"/>
  <c r="V13470" i="1"/>
  <c r="V13471" i="1"/>
  <c r="V13472" i="1"/>
  <c r="V13473" i="1"/>
  <c r="V13474" i="1"/>
  <c r="V13475" i="1"/>
  <c r="V13476" i="1"/>
  <c r="V13477" i="1"/>
  <c r="V13478" i="1"/>
  <c r="V13479" i="1"/>
  <c r="V13480" i="1"/>
  <c r="V13481" i="1"/>
  <c r="V13482" i="1"/>
  <c r="V13483" i="1"/>
  <c r="V13484" i="1"/>
  <c r="V13485" i="1"/>
  <c r="V13486" i="1"/>
  <c r="V13487" i="1"/>
  <c r="V13488" i="1"/>
  <c r="V13489" i="1"/>
  <c r="V13490" i="1"/>
  <c r="V13491" i="1"/>
  <c r="V13492" i="1"/>
  <c r="V13493" i="1"/>
  <c r="V13494" i="1"/>
  <c r="V13495" i="1"/>
  <c r="V13496" i="1"/>
  <c r="V13497" i="1"/>
  <c r="V13498" i="1"/>
  <c r="V13499" i="1"/>
  <c r="V13500" i="1"/>
  <c r="V13501" i="1"/>
  <c r="V13502" i="1"/>
  <c r="V13503" i="1"/>
  <c r="V13504" i="1"/>
  <c r="V13505" i="1"/>
  <c r="V13506" i="1"/>
  <c r="V13507" i="1"/>
  <c r="V13508" i="1"/>
  <c r="V13509" i="1"/>
  <c r="V13510" i="1"/>
  <c r="V13511" i="1"/>
  <c r="V13512" i="1"/>
  <c r="V13513" i="1"/>
  <c r="V13514" i="1"/>
  <c r="V13515" i="1"/>
  <c r="V13516" i="1"/>
  <c r="V13517" i="1"/>
  <c r="V13518" i="1"/>
  <c r="V13519" i="1"/>
  <c r="V13520" i="1"/>
  <c r="V13521" i="1"/>
  <c r="V13522" i="1"/>
  <c r="V13523" i="1"/>
  <c r="V13524" i="1"/>
  <c r="V13525" i="1"/>
  <c r="V13526" i="1"/>
  <c r="V13527" i="1"/>
  <c r="V13528" i="1"/>
  <c r="V13529" i="1"/>
  <c r="V13530" i="1"/>
  <c r="V13531" i="1"/>
  <c r="V13532" i="1"/>
  <c r="V13533" i="1"/>
  <c r="V13534" i="1"/>
  <c r="V13535" i="1"/>
  <c r="V13536" i="1"/>
  <c r="V13537" i="1"/>
  <c r="V13538" i="1"/>
  <c r="V13539" i="1"/>
  <c r="V13540" i="1"/>
  <c r="V13541" i="1"/>
  <c r="V13542" i="1"/>
  <c r="V13543" i="1"/>
  <c r="V13544" i="1"/>
  <c r="V13545" i="1"/>
  <c r="V13546" i="1"/>
  <c r="V13547" i="1"/>
  <c r="V13548" i="1"/>
  <c r="V13549" i="1"/>
  <c r="V13550" i="1"/>
  <c r="V13551" i="1"/>
  <c r="V13552" i="1"/>
  <c r="V13553" i="1"/>
  <c r="V13554" i="1"/>
  <c r="V13555" i="1"/>
  <c r="V13556" i="1"/>
  <c r="V13557" i="1"/>
  <c r="V13558" i="1"/>
  <c r="V13559" i="1"/>
  <c r="V13560" i="1"/>
  <c r="V13561" i="1"/>
  <c r="V13562" i="1"/>
  <c r="V13563" i="1"/>
  <c r="V13564" i="1"/>
  <c r="V13565" i="1"/>
  <c r="V13566" i="1"/>
  <c r="V13567" i="1"/>
  <c r="V13568" i="1"/>
  <c r="V13569" i="1"/>
  <c r="V13570" i="1"/>
  <c r="V13571" i="1"/>
  <c r="V13572" i="1"/>
  <c r="V13573" i="1"/>
  <c r="V13574" i="1"/>
  <c r="V13575" i="1"/>
  <c r="V13576" i="1"/>
  <c r="V13577" i="1"/>
  <c r="V13578" i="1"/>
  <c r="V13579" i="1"/>
  <c r="V13580" i="1"/>
  <c r="V13581" i="1"/>
  <c r="V13582" i="1"/>
  <c r="V13583" i="1"/>
  <c r="V13584" i="1"/>
  <c r="V13585" i="1"/>
  <c r="V13586" i="1"/>
  <c r="V13587" i="1"/>
  <c r="V13588" i="1"/>
  <c r="V13589" i="1"/>
  <c r="V13590" i="1"/>
  <c r="V13591" i="1"/>
  <c r="V13592" i="1"/>
  <c r="V13593" i="1"/>
  <c r="V13594" i="1"/>
  <c r="V13595" i="1"/>
  <c r="V13596" i="1"/>
  <c r="V13597" i="1"/>
  <c r="V13598" i="1"/>
  <c r="V13599" i="1"/>
  <c r="V13600" i="1"/>
  <c r="V13601" i="1"/>
  <c r="V13602" i="1"/>
  <c r="V13603" i="1"/>
  <c r="V13604" i="1"/>
  <c r="V13605" i="1"/>
  <c r="V13606" i="1"/>
  <c r="V13607" i="1"/>
  <c r="V13608" i="1"/>
  <c r="V13609" i="1"/>
  <c r="V13610" i="1"/>
  <c r="V13611" i="1"/>
  <c r="V13612" i="1"/>
  <c r="V13613" i="1"/>
  <c r="V13614" i="1"/>
  <c r="V13615" i="1"/>
  <c r="V13616" i="1"/>
  <c r="V13617" i="1"/>
  <c r="V13618" i="1"/>
  <c r="V13619" i="1"/>
  <c r="V13620" i="1"/>
  <c r="V13621" i="1"/>
  <c r="V13622" i="1"/>
  <c r="V13623" i="1"/>
  <c r="V13624" i="1"/>
  <c r="V13625" i="1"/>
  <c r="V13626" i="1"/>
  <c r="V13627" i="1"/>
  <c r="V13628" i="1"/>
  <c r="V13629" i="1"/>
  <c r="V13630" i="1"/>
  <c r="V13631" i="1"/>
  <c r="V13632" i="1"/>
  <c r="V13633" i="1"/>
  <c r="V13634" i="1"/>
  <c r="V13635" i="1"/>
  <c r="V13636" i="1"/>
  <c r="V13637" i="1"/>
  <c r="V13638" i="1"/>
  <c r="V13639" i="1"/>
  <c r="V13640" i="1"/>
  <c r="V13641" i="1"/>
  <c r="V13642" i="1"/>
  <c r="V13643" i="1"/>
  <c r="V13644" i="1"/>
  <c r="V13645" i="1"/>
  <c r="V13646" i="1"/>
  <c r="V13647" i="1"/>
  <c r="V13648" i="1"/>
  <c r="V13649" i="1"/>
  <c r="V13650" i="1"/>
  <c r="V13651" i="1"/>
  <c r="V13652" i="1"/>
  <c r="V13653" i="1"/>
  <c r="V13654" i="1"/>
  <c r="V13655" i="1"/>
  <c r="V13656" i="1"/>
  <c r="V13657" i="1"/>
  <c r="V13658" i="1"/>
  <c r="V13659" i="1"/>
  <c r="V13660" i="1"/>
  <c r="V13661" i="1"/>
  <c r="V13662" i="1"/>
  <c r="V13663" i="1"/>
  <c r="V13664" i="1"/>
  <c r="V13665" i="1"/>
  <c r="V13666" i="1"/>
  <c r="V13667" i="1"/>
  <c r="V13668" i="1"/>
  <c r="V13669" i="1"/>
  <c r="V13670" i="1"/>
  <c r="V13671" i="1"/>
  <c r="V13672" i="1"/>
  <c r="V13673" i="1"/>
  <c r="V13674" i="1"/>
  <c r="V13675" i="1"/>
  <c r="V13676" i="1"/>
  <c r="V13677" i="1"/>
  <c r="V13678" i="1"/>
  <c r="V13679" i="1"/>
  <c r="V13680" i="1"/>
  <c r="V13681" i="1"/>
  <c r="V13682" i="1"/>
  <c r="V13683" i="1"/>
  <c r="V13684" i="1"/>
  <c r="V13685" i="1"/>
  <c r="V13686" i="1"/>
  <c r="V13687" i="1"/>
  <c r="V13688" i="1"/>
  <c r="V13689" i="1"/>
  <c r="V13690" i="1"/>
  <c r="V13691" i="1"/>
  <c r="V13692" i="1"/>
  <c r="V13693" i="1"/>
  <c r="V13694" i="1"/>
  <c r="V13695" i="1"/>
  <c r="V13696" i="1"/>
  <c r="V13697" i="1"/>
  <c r="V13698" i="1"/>
  <c r="V13699" i="1"/>
  <c r="V13700" i="1"/>
  <c r="V13701" i="1"/>
  <c r="V13702" i="1"/>
  <c r="V13703" i="1"/>
  <c r="V13704" i="1"/>
  <c r="V13705" i="1"/>
  <c r="V13706" i="1"/>
  <c r="V13707" i="1"/>
  <c r="V13708" i="1"/>
  <c r="V13709" i="1"/>
  <c r="V13710" i="1"/>
  <c r="V13711" i="1"/>
  <c r="V13712" i="1"/>
  <c r="V13713" i="1"/>
  <c r="V13714" i="1"/>
  <c r="V13715" i="1"/>
  <c r="V13716" i="1"/>
  <c r="V13717" i="1"/>
  <c r="V13718" i="1"/>
  <c r="V13719" i="1"/>
  <c r="V13720" i="1"/>
  <c r="V13721" i="1"/>
  <c r="V13722" i="1"/>
  <c r="V13723" i="1"/>
  <c r="V13724" i="1"/>
  <c r="V13725" i="1"/>
  <c r="V13726" i="1"/>
  <c r="V13727" i="1"/>
  <c r="V13728" i="1"/>
  <c r="V13729" i="1"/>
  <c r="V13730" i="1"/>
  <c r="V13731" i="1"/>
  <c r="V13732" i="1"/>
  <c r="V13733" i="1"/>
  <c r="V13734" i="1"/>
  <c r="V13735" i="1"/>
  <c r="V13736" i="1"/>
  <c r="V13737" i="1"/>
  <c r="V13738" i="1"/>
  <c r="V13739" i="1"/>
  <c r="V13740" i="1"/>
  <c r="V13741" i="1"/>
  <c r="V13742" i="1"/>
  <c r="V13743" i="1"/>
  <c r="V13744" i="1"/>
  <c r="V13745" i="1"/>
  <c r="V13746" i="1"/>
  <c r="V13747" i="1"/>
  <c r="V13748" i="1"/>
  <c r="V13749" i="1"/>
  <c r="V13750" i="1"/>
  <c r="V13751" i="1"/>
  <c r="V13752" i="1"/>
  <c r="V13753" i="1"/>
  <c r="V13754" i="1"/>
  <c r="V13755" i="1"/>
  <c r="V13756" i="1"/>
  <c r="V13757" i="1"/>
  <c r="V13758" i="1"/>
  <c r="V13759" i="1"/>
  <c r="V13760" i="1"/>
  <c r="V13761" i="1"/>
  <c r="V13762" i="1"/>
  <c r="V13763" i="1"/>
  <c r="V13764" i="1"/>
  <c r="V13765" i="1"/>
  <c r="V13766" i="1"/>
  <c r="V13767" i="1"/>
  <c r="V13768" i="1"/>
  <c r="V13769" i="1"/>
  <c r="V13770" i="1"/>
  <c r="V13771" i="1"/>
  <c r="V13772" i="1"/>
  <c r="V13773" i="1"/>
  <c r="V13774" i="1"/>
  <c r="V13775" i="1"/>
  <c r="V13776" i="1"/>
  <c r="V13777" i="1"/>
  <c r="V13778" i="1"/>
  <c r="V13779" i="1"/>
  <c r="V13780" i="1"/>
  <c r="V13781" i="1"/>
  <c r="V13782" i="1"/>
  <c r="V13783" i="1"/>
  <c r="V13784" i="1"/>
  <c r="V13785" i="1"/>
  <c r="V13786" i="1"/>
  <c r="V13787" i="1"/>
  <c r="V13788" i="1"/>
  <c r="V13789" i="1"/>
  <c r="V13790" i="1"/>
  <c r="V13791" i="1"/>
  <c r="V13792" i="1"/>
  <c r="V13793" i="1"/>
  <c r="V13794" i="1"/>
  <c r="V13795" i="1"/>
  <c r="V13796" i="1"/>
  <c r="V13797" i="1"/>
  <c r="V13798" i="1"/>
  <c r="V13799" i="1"/>
  <c r="V13800" i="1"/>
  <c r="V13801" i="1"/>
  <c r="V13802" i="1"/>
  <c r="V13803" i="1"/>
  <c r="V13804" i="1"/>
  <c r="V13805" i="1"/>
  <c r="V13806" i="1"/>
  <c r="V13807" i="1"/>
  <c r="V13808" i="1"/>
  <c r="V13809" i="1"/>
  <c r="V13810" i="1"/>
  <c r="V13811" i="1"/>
  <c r="V13812" i="1"/>
  <c r="V13813" i="1"/>
  <c r="V13814" i="1"/>
  <c r="V13815" i="1"/>
  <c r="V13816" i="1"/>
  <c r="V13817" i="1"/>
  <c r="V13818" i="1"/>
  <c r="V13819" i="1"/>
  <c r="V13820" i="1"/>
  <c r="V13821" i="1"/>
  <c r="V13822" i="1"/>
  <c r="V13823" i="1"/>
  <c r="V13824" i="1"/>
  <c r="V13825" i="1"/>
  <c r="V13826" i="1"/>
  <c r="V13827" i="1"/>
  <c r="V13828" i="1"/>
  <c r="V13829" i="1"/>
  <c r="V13830" i="1"/>
  <c r="V13831" i="1"/>
  <c r="V13832" i="1"/>
  <c r="V13833" i="1"/>
  <c r="V13834" i="1"/>
  <c r="V13835" i="1"/>
  <c r="V13836" i="1"/>
  <c r="V13837" i="1"/>
  <c r="V13838" i="1"/>
  <c r="V13839" i="1"/>
  <c r="V13840" i="1"/>
  <c r="V13841" i="1"/>
  <c r="V13842" i="1"/>
  <c r="V13843" i="1"/>
  <c r="V13844" i="1"/>
  <c r="V13845" i="1"/>
  <c r="V13846" i="1"/>
  <c r="V13847" i="1"/>
  <c r="V13848" i="1"/>
  <c r="V13849" i="1"/>
  <c r="V13850" i="1"/>
  <c r="V13851" i="1"/>
  <c r="V13852" i="1"/>
  <c r="V13853" i="1"/>
  <c r="V13854" i="1"/>
  <c r="V13855" i="1"/>
  <c r="V13856" i="1"/>
  <c r="V13857" i="1"/>
  <c r="V13858" i="1"/>
  <c r="V13859" i="1"/>
  <c r="V13860" i="1"/>
  <c r="V13861" i="1"/>
  <c r="V13862" i="1"/>
  <c r="V13863" i="1"/>
  <c r="V13864" i="1"/>
  <c r="V13865" i="1"/>
  <c r="V13866" i="1"/>
  <c r="V13867" i="1"/>
  <c r="V13868" i="1"/>
  <c r="V13869" i="1"/>
  <c r="V13870" i="1"/>
  <c r="V13871" i="1"/>
  <c r="V13872" i="1"/>
  <c r="V13873" i="1"/>
  <c r="V13874" i="1"/>
  <c r="V13875" i="1"/>
  <c r="V13876" i="1"/>
  <c r="V13877" i="1"/>
  <c r="V13878" i="1"/>
  <c r="V13879" i="1"/>
  <c r="V13880" i="1"/>
  <c r="V13881" i="1"/>
  <c r="V13882" i="1"/>
  <c r="V13883" i="1"/>
  <c r="V13884" i="1"/>
  <c r="V13885" i="1"/>
  <c r="V13886" i="1"/>
  <c r="V13887" i="1"/>
  <c r="V13888" i="1"/>
  <c r="V13889" i="1"/>
  <c r="V13890" i="1"/>
  <c r="V13891" i="1"/>
  <c r="V13892" i="1"/>
  <c r="V13893" i="1"/>
  <c r="V13894" i="1"/>
  <c r="V13895" i="1"/>
  <c r="V13896" i="1"/>
  <c r="V13897" i="1"/>
  <c r="V13898" i="1"/>
  <c r="V13899" i="1"/>
  <c r="V13900" i="1"/>
  <c r="V13901" i="1"/>
  <c r="V13902" i="1"/>
  <c r="V13903" i="1"/>
  <c r="V13904" i="1"/>
  <c r="V13905" i="1"/>
  <c r="V13906" i="1"/>
  <c r="V13907" i="1"/>
  <c r="V13908" i="1"/>
  <c r="V13909" i="1"/>
  <c r="V13910" i="1"/>
  <c r="V13911" i="1"/>
  <c r="V13912" i="1"/>
  <c r="V13913" i="1"/>
  <c r="V13914" i="1"/>
  <c r="V13915" i="1"/>
  <c r="V13916" i="1"/>
  <c r="V13917" i="1"/>
  <c r="V13918" i="1"/>
  <c r="V13919" i="1"/>
  <c r="V13920" i="1"/>
  <c r="V13921" i="1"/>
  <c r="V13922" i="1"/>
  <c r="V13923" i="1"/>
  <c r="V13924" i="1"/>
  <c r="V13925" i="1"/>
  <c r="V13926" i="1"/>
  <c r="V13927" i="1"/>
  <c r="V13928" i="1"/>
  <c r="V13929" i="1"/>
  <c r="V13930" i="1"/>
  <c r="V13931" i="1"/>
  <c r="V13932" i="1"/>
  <c r="V13933" i="1"/>
  <c r="V13934" i="1"/>
  <c r="V13935" i="1"/>
  <c r="V13936" i="1"/>
  <c r="V13937" i="1"/>
  <c r="V13938" i="1"/>
  <c r="V13939" i="1"/>
  <c r="V13940" i="1"/>
  <c r="V13941" i="1"/>
  <c r="V13942" i="1"/>
  <c r="V13943" i="1"/>
  <c r="V13944" i="1"/>
  <c r="V13945" i="1"/>
  <c r="V13946" i="1"/>
  <c r="V13947" i="1"/>
  <c r="V13948" i="1"/>
  <c r="V13949" i="1"/>
  <c r="V13950" i="1"/>
  <c r="V13951" i="1"/>
  <c r="V13952" i="1"/>
  <c r="V13953" i="1"/>
  <c r="V13954" i="1"/>
  <c r="V13955" i="1"/>
  <c r="V13956" i="1"/>
  <c r="V13957" i="1"/>
  <c r="V13958" i="1"/>
  <c r="V13959" i="1"/>
  <c r="V13960" i="1"/>
  <c r="V13961" i="1"/>
  <c r="V13962" i="1"/>
  <c r="V13963" i="1"/>
  <c r="V13964" i="1"/>
  <c r="V13965" i="1"/>
  <c r="V13966" i="1"/>
  <c r="V13967" i="1"/>
  <c r="V13968" i="1"/>
  <c r="V13969" i="1"/>
  <c r="V13970" i="1"/>
  <c r="V13971" i="1"/>
  <c r="V13972" i="1"/>
  <c r="V13973" i="1"/>
  <c r="V13974" i="1"/>
  <c r="V13975" i="1"/>
  <c r="V13976" i="1"/>
  <c r="V13977" i="1"/>
  <c r="V13978" i="1"/>
  <c r="V13979" i="1"/>
  <c r="V13980" i="1"/>
  <c r="V13981" i="1"/>
  <c r="V13982" i="1"/>
  <c r="V13983" i="1"/>
  <c r="V13984" i="1"/>
  <c r="V13985" i="1"/>
  <c r="V13986" i="1"/>
  <c r="V13987" i="1"/>
  <c r="V13988" i="1"/>
  <c r="V13989" i="1"/>
  <c r="V13990" i="1"/>
  <c r="V13991" i="1"/>
  <c r="V13992" i="1"/>
  <c r="V13993" i="1"/>
  <c r="V13994" i="1"/>
  <c r="V13995" i="1"/>
  <c r="V13996" i="1"/>
  <c r="V13997" i="1"/>
  <c r="V13998" i="1"/>
  <c r="V13999" i="1"/>
  <c r="V14000" i="1"/>
  <c r="V14001" i="1"/>
  <c r="V14002" i="1"/>
  <c r="V14003" i="1"/>
  <c r="V14004" i="1"/>
  <c r="V14005" i="1"/>
  <c r="V14006" i="1"/>
  <c r="V14007" i="1"/>
  <c r="V14008" i="1"/>
  <c r="V14009" i="1"/>
  <c r="V14010" i="1"/>
  <c r="V14011" i="1"/>
  <c r="V14012" i="1"/>
  <c r="V14013" i="1"/>
  <c r="V14014" i="1"/>
  <c r="V14015" i="1"/>
  <c r="V14016" i="1"/>
  <c r="V14017" i="1"/>
  <c r="V14018" i="1"/>
  <c r="V14019" i="1"/>
  <c r="V14020" i="1"/>
  <c r="V14021" i="1"/>
  <c r="V14022" i="1"/>
  <c r="V14023" i="1"/>
  <c r="V14024" i="1"/>
  <c r="V14025" i="1"/>
  <c r="V14026" i="1"/>
  <c r="V14027" i="1"/>
  <c r="V14028" i="1"/>
  <c r="V14029" i="1"/>
  <c r="V14030" i="1"/>
  <c r="V14031" i="1"/>
  <c r="V14032" i="1"/>
  <c r="V14033" i="1"/>
  <c r="V14034" i="1"/>
  <c r="V14035" i="1"/>
  <c r="V14036" i="1"/>
  <c r="V14037" i="1"/>
  <c r="V14038" i="1"/>
  <c r="V14039" i="1"/>
  <c r="V14040" i="1"/>
  <c r="V14041" i="1"/>
  <c r="V14042" i="1"/>
  <c r="V14043" i="1"/>
  <c r="V14044" i="1"/>
  <c r="V14045" i="1"/>
  <c r="V14046" i="1"/>
  <c r="V14047" i="1"/>
  <c r="V14048" i="1"/>
  <c r="V14049" i="1"/>
  <c r="V14050" i="1"/>
  <c r="V14051" i="1"/>
  <c r="V14052" i="1"/>
  <c r="V14053" i="1"/>
  <c r="V14054" i="1"/>
  <c r="V14055" i="1"/>
  <c r="V14056" i="1"/>
  <c r="V14057" i="1"/>
  <c r="V14058" i="1"/>
  <c r="V14059" i="1"/>
  <c r="V14060" i="1"/>
  <c r="V14061" i="1"/>
  <c r="V14062" i="1"/>
  <c r="V14063" i="1"/>
  <c r="V14064" i="1"/>
  <c r="V14065" i="1"/>
  <c r="V14066" i="1"/>
  <c r="V14067" i="1"/>
  <c r="V14068" i="1"/>
  <c r="V14069" i="1"/>
  <c r="V14070" i="1"/>
  <c r="V14071" i="1"/>
  <c r="V14072" i="1"/>
  <c r="V14073" i="1"/>
  <c r="V14074" i="1"/>
  <c r="V14075" i="1"/>
  <c r="V14076" i="1"/>
  <c r="V14077" i="1"/>
  <c r="V14078" i="1"/>
  <c r="V14079" i="1"/>
  <c r="V14080" i="1"/>
  <c r="V14081" i="1"/>
  <c r="V14082" i="1"/>
  <c r="V14083" i="1"/>
  <c r="V14084" i="1"/>
  <c r="V14085" i="1"/>
  <c r="V14086" i="1"/>
  <c r="V14087" i="1"/>
  <c r="V14088" i="1"/>
  <c r="V14089" i="1"/>
  <c r="V14090" i="1"/>
  <c r="V14091" i="1"/>
  <c r="V14092" i="1"/>
  <c r="V14093" i="1"/>
  <c r="V14094" i="1"/>
  <c r="V14095" i="1"/>
  <c r="V14096" i="1"/>
  <c r="V14097" i="1"/>
  <c r="V14098" i="1"/>
  <c r="V14099" i="1"/>
  <c r="V14100" i="1"/>
  <c r="V14101" i="1"/>
  <c r="V14102" i="1"/>
  <c r="V14103" i="1"/>
  <c r="V14104" i="1"/>
  <c r="V14105" i="1"/>
  <c r="V14106" i="1"/>
  <c r="V14107" i="1"/>
  <c r="V14108" i="1"/>
  <c r="V14109" i="1"/>
  <c r="V14110" i="1"/>
  <c r="V14111" i="1"/>
  <c r="V14112" i="1"/>
  <c r="V14113" i="1"/>
  <c r="V14114" i="1"/>
  <c r="V14115" i="1"/>
  <c r="V14116" i="1"/>
  <c r="V14117" i="1"/>
  <c r="V14118" i="1"/>
  <c r="V14119" i="1"/>
  <c r="V14120" i="1"/>
  <c r="V14121" i="1"/>
  <c r="V14122" i="1"/>
  <c r="V14123" i="1"/>
  <c r="V14124" i="1"/>
  <c r="V14125" i="1"/>
  <c r="V14126" i="1"/>
  <c r="V14127" i="1"/>
  <c r="V14128" i="1"/>
  <c r="V14129" i="1"/>
  <c r="V14130" i="1"/>
  <c r="V14131" i="1"/>
  <c r="V14132" i="1"/>
  <c r="V14133" i="1"/>
  <c r="V14134" i="1"/>
  <c r="V14135" i="1"/>
  <c r="V14136" i="1"/>
  <c r="V14137" i="1"/>
  <c r="V14138" i="1"/>
  <c r="V14139" i="1"/>
  <c r="V14140" i="1"/>
  <c r="V14141" i="1"/>
  <c r="V14142" i="1"/>
  <c r="V14143" i="1"/>
  <c r="V14144" i="1"/>
  <c r="V14145" i="1"/>
  <c r="V14146" i="1"/>
  <c r="V14147" i="1"/>
  <c r="V14148" i="1"/>
  <c r="V14149" i="1"/>
  <c r="V14150" i="1"/>
  <c r="V14151" i="1"/>
  <c r="V14152" i="1"/>
  <c r="V14153" i="1"/>
  <c r="V14154" i="1"/>
  <c r="V14155" i="1"/>
  <c r="V14156" i="1"/>
  <c r="V14157" i="1"/>
  <c r="V14158" i="1"/>
  <c r="V14159" i="1"/>
  <c r="V14160" i="1"/>
  <c r="V14161" i="1"/>
  <c r="V14162" i="1"/>
  <c r="V14163" i="1"/>
  <c r="V14164" i="1"/>
  <c r="V14165" i="1"/>
  <c r="V14166" i="1"/>
  <c r="V14167" i="1"/>
  <c r="V14168" i="1"/>
  <c r="V14169" i="1"/>
  <c r="V14170" i="1"/>
  <c r="V14171" i="1"/>
  <c r="V14172" i="1"/>
  <c r="V14173" i="1"/>
  <c r="V14174" i="1"/>
  <c r="V14175" i="1"/>
  <c r="V14176" i="1"/>
  <c r="V14177" i="1"/>
  <c r="V14178" i="1"/>
  <c r="V14179" i="1"/>
  <c r="V14180" i="1"/>
  <c r="V14181" i="1"/>
  <c r="V14182" i="1"/>
  <c r="V14183" i="1"/>
  <c r="V14184" i="1"/>
  <c r="V14185" i="1"/>
  <c r="V14186" i="1"/>
  <c r="V14187" i="1"/>
  <c r="V14188" i="1"/>
  <c r="V14189" i="1"/>
  <c r="V14190" i="1"/>
  <c r="V14191" i="1"/>
  <c r="V14192" i="1"/>
  <c r="V14193" i="1"/>
  <c r="V14194" i="1"/>
  <c r="V14195" i="1"/>
  <c r="V14196" i="1"/>
  <c r="V14197" i="1"/>
  <c r="V14198" i="1"/>
  <c r="V14199" i="1"/>
  <c r="V14200" i="1"/>
  <c r="V14201" i="1"/>
  <c r="V14202" i="1"/>
  <c r="V14203" i="1"/>
  <c r="V14204" i="1"/>
  <c r="V14205" i="1"/>
  <c r="V14206" i="1"/>
  <c r="V14207" i="1"/>
  <c r="V14208" i="1"/>
  <c r="V14209" i="1"/>
  <c r="V14210" i="1"/>
  <c r="V14211" i="1"/>
  <c r="V14212" i="1"/>
  <c r="V14213" i="1"/>
  <c r="V14214" i="1"/>
  <c r="V14215" i="1"/>
  <c r="V14216" i="1"/>
  <c r="V14217" i="1"/>
  <c r="V14218" i="1"/>
  <c r="V14219" i="1"/>
  <c r="V14220" i="1"/>
  <c r="V14221" i="1"/>
  <c r="V14222" i="1"/>
  <c r="V14223" i="1"/>
  <c r="V14224" i="1"/>
  <c r="V14225" i="1"/>
  <c r="V14226" i="1"/>
  <c r="V14227" i="1"/>
  <c r="V14228" i="1"/>
  <c r="V14229" i="1"/>
  <c r="V14230" i="1"/>
  <c r="V14231" i="1"/>
  <c r="V14232" i="1"/>
  <c r="V14233" i="1"/>
  <c r="V14234" i="1"/>
  <c r="V14235" i="1"/>
  <c r="V14236" i="1"/>
  <c r="V14237" i="1"/>
  <c r="V14238" i="1"/>
  <c r="V14239" i="1"/>
  <c r="V14240" i="1"/>
  <c r="V14241" i="1"/>
  <c r="V14242" i="1"/>
  <c r="V14243" i="1"/>
  <c r="V14244" i="1"/>
  <c r="V14245" i="1"/>
  <c r="V14246" i="1"/>
  <c r="V14247" i="1"/>
  <c r="V14248" i="1"/>
  <c r="W11923" i="1"/>
  <c r="W11924" i="1"/>
  <c r="W11925" i="1"/>
  <c r="W11926" i="1"/>
  <c r="W11927" i="1"/>
  <c r="W11928" i="1"/>
  <c r="W11929" i="1"/>
  <c r="W11930" i="1"/>
  <c r="W11931" i="1"/>
  <c r="W11932" i="1"/>
  <c r="W11933" i="1"/>
  <c r="W11934" i="1"/>
  <c r="W11935" i="1"/>
  <c r="W11936" i="1"/>
  <c r="W11937" i="1"/>
  <c r="W11938" i="1"/>
  <c r="W11939" i="1"/>
  <c r="W11940" i="1"/>
  <c r="W11941" i="1"/>
  <c r="W11942" i="1"/>
  <c r="W11943" i="1"/>
  <c r="W11944" i="1"/>
  <c r="W11945" i="1"/>
  <c r="W11946" i="1"/>
  <c r="W11947" i="1"/>
  <c r="W11948" i="1"/>
  <c r="W11949" i="1"/>
  <c r="W11950" i="1"/>
  <c r="W11951" i="1"/>
  <c r="W11952" i="1"/>
  <c r="W11953" i="1"/>
  <c r="W11954" i="1"/>
  <c r="W11955" i="1"/>
  <c r="W11956" i="1"/>
  <c r="W11957" i="1"/>
  <c r="W11958" i="1"/>
  <c r="W11959" i="1"/>
  <c r="W11960" i="1"/>
  <c r="W11961" i="1"/>
  <c r="W11962" i="1"/>
  <c r="W11963" i="1"/>
  <c r="W11964" i="1"/>
  <c r="W11965" i="1"/>
  <c r="W11966" i="1"/>
  <c r="W11967" i="1"/>
  <c r="W11968" i="1"/>
  <c r="W11969" i="1"/>
  <c r="W11970" i="1"/>
  <c r="W11971" i="1"/>
  <c r="W11972" i="1"/>
  <c r="W11973" i="1"/>
  <c r="W11974" i="1"/>
  <c r="W11975" i="1"/>
  <c r="W11976" i="1"/>
  <c r="W11977" i="1"/>
  <c r="W11978" i="1"/>
  <c r="W11979" i="1"/>
  <c r="W11980" i="1"/>
  <c r="W11981" i="1"/>
  <c r="W11982" i="1"/>
  <c r="W11983" i="1"/>
  <c r="W11984" i="1"/>
  <c r="W11985" i="1"/>
  <c r="W11986" i="1"/>
  <c r="W11987" i="1"/>
  <c r="W11988" i="1"/>
  <c r="W11989" i="1"/>
  <c r="W11990" i="1"/>
  <c r="W11991" i="1"/>
  <c r="W11992" i="1"/>
  <c r="W11993" i="1"/>
  <c r="W11994" i="1"/>
  <c r="W11995" i="1"/>
  <c r="W11996" i="1"/>
  <c r="W11997" i="1"/>
  <c r="W11998" i="1"/>
  <c r="W11999" i="1"/>
  <c r="W12000" i="1"/>
  <c r="W12001" i="1"/>
  <c r="W12002" i="1"/>
  <c r="W12003" i="1"/>
  <c r="W12004" i="1"/>
  <c r="W12005" i="1"/>
  <c r="W12006" i="1"/>
  <c r="W12007" i="1"/>
  <c r="W12008" i="1"/>
  <c r="W12009" i="1"/>
  <c r="W12010" i="1"/>
  <c r="W12011" i="1"/>
  <c r="W12012" i="1"/>
  <c r="W12013" i="1"/>
  <c r="W12014" i="1"/>
  <c r="W12015" i="1"/>
  <c r="W12016" i="1"/>
  <c r="W12017" i="1"/>
  <c r="W12018" i="1"/>
  <c r="W12019" i="1"/>
  <c r="W12020" i="1"/>
  <c r="W12021" i="1"/>
  <c r="W12022" i="1"/>
  <c r="W12023" i="1"/>
  <c r="W12024" i="1"/>
  <c r="W12025" i="1"/>
  <c r="W12026" i="1"/>
  <c r="W12027" i="1"/>
  <c r="W12028" i="1"/>
  <c r="W12029" i="1"/>
  <c r="W12030" i="1"/>
  <c r="W12031" i="1"/>
  <c r="W12032" i="1"/>
  <c r="W12033" i="1"/>
  <c r="W12034" i="1"/>
  <c r="W12035" i="1"/>
  <c r="W12036" i="1"/>
  <c r="W12037" i="1"/>
  <c r="W12038" i="1"/>
  <c r="W12039" i="1"/>
  <c r="W12040" i="1"/>
  <c r="W12041" i="1"/>
  <c r="W12042" i="1"/>
  <c r="W12043" i="1"/>
  <c r="W12044" i="1"/>
  <c r="W12045" i="1"/>
  <c r="W12046" i="1"/>
  <c r="W12047" i="1"/>
  <c r="W12048" i="1"/>
  <c r="W12049" i="1"/>
  <c r="W12050" i="1"/>
  <c r="W12051" i="1"/>
  <c r="W12052" i="1"/>
  <c r="W12053" i="1"/>
  <c r="W12054" i="1"/>
  <c r="W12055" i="1"/>
  <c r="W12056" i="1"/>
  <c r="W12057" i="1"/>
  <c r="W12058" i="1"/>
  <c r="W12059" i="1"/>
  <c r="W12060" i="1"/>
  <c r="W12061" i="1"/>
  <c r="W12062" i="1"/>
  <c r="W12063" i="1"/>
  <c r="W12064" i="1"/>
  <c r="W12065" i="1"/>
  <c r="W12066" i="1"/>
  <c r="W12067" i="1"/>
  <c r="W12068" i="1"/>
  <c r="W12069" i="1"/>
  <c r="W12070" i="1"/>
  <c r="W12071" i="1"/>
  <c r="W12072" i="1"/>
  <c r="W12073" i="1"/>
  <c r="W12074" i="1"/>
  <c r="W12075" i="1"/>
  <c r="W12076" i="1"/>
  <c r="W12077" i="1"/>
  <c r="W12078" i="1"/>
  <c r="W12079" i="1"/>
  <c r="W12080" i="1"/>
  <c r="W12081" i="1"/>
  <c r="W12082" i="1"/>
  <c r="W12083" i="1"/>
  <c r="W12084" i="1"/>
  <c r="W12085" i="1"/>
  <c r="W12086" i="1"/>
  <c r="W12087" i="1"/>
  <c r="W12088" i="1"/>
  <c r="W12089" i="1"/>
  <c r="W12090" i="1"/>
  <c r="W12091" i="1"/>
  <c r="W12092" i="1"/>
  <c r="W12093" i="1"/>
  <c r="W12094" i="1"/>
  <c r="W12095" i="1"/>
  <c r="W12096" i="1"/>
  <c r="W12097" i="1"/>
  <c r="W12098" i="1"/>
  <c r="W12099" i="1"/>
  <c r="W12100" i="1"/>
  <c r="W12101" i="1"/>
  <c r="W12102" i="1"/>
  <c r="W12103" i="1"/>
  <c r="W12104" i="1"/>
  <c r="W12105" i="1"/>
  <c r="W12106" i="1"/>
  <c r="W12107" i="1"/>
  <c r="W12108" i="1"/>
  <c r="W12109" i="1"/>
  <c r="W12110" i="1"/>
  <c r="W12111" i="1"/>
  <c r="W12112" i="1"/>
  <c r="W12113" i="1"/>
  <c r="W12114" i="1"/>
  <c r="W12115" i="1"/>
  <c r="W12116" i="1"/>
  <c r="W12117" i="1"/>
  <c r="W12118" i="1"/>
  <c r="W12119" i="1"/>
  <c r="W12120" i="1"/>
  <c r="W12121" i="1"/>
  <c r="W12122" i="1"/>
  <c r="W12123" i="1"/>
  <c r="W12124" i="1"/>
  <c r="W12125" i="1"/>
  <c r="W12126" i="1"/>
  <c r="W12127" i="1"/>
  <c r="W12128" i="1"/>
  <c r="W12129" i="1"/>
  <c r="W12130" i="1"/>
  <c r="W12131" i="1"/>
  <c r="W12132" i="1"/>
  <c r="W12133" i="1"/>
  <c r="W12134" i="1"/>
  <c r="W12135" i="1"/>
  <c r="W12136" i="1"/>
  <c r="W12137" i="1"/>
  <c r="W12138" i="1"/>
  <c r="W12139" i="1"/>
  <c r="W12140" i="1"/>
  <c r="W12141" i="1"/>
  <c r="W12142" i="1"/>
  <c r="W12143" i="1"/>
  <c r="W12144" i="1"/>
  <c r="W12145" i="1"/>
  <c r="W12146" i="1"/>
  <c r="W12147" i="1"/>
  <c r="W12148" i="1"/>
  <c r="W12149" i="1"/>
  <c r="W12150" i="1"/>
  <c r="W12151" i="1"/>
  <c r="W12152" i="1"/>
  <c r="W12153" i="1"/>
  <c r="W12154" i="1"/>
  <c r="W12155" i="1"/>
  <c r="W12156" i="1"/>
  <c r="W12157" i="1"/>
  <c r="W12158" i="1"/>
  <c r="W12159" i="1"/>
  <c r="W12160" i="1"/>
  <c r="W12161" i="1"/>
  <c r="W12162" i="1"/>
  <c r="W12163" i="1"/>
  <c r="W12164" i="1"/>
  <c r="W12165" i="1"/>
  <c r="W12166" i="1"/>
  <c r="W12167" i="1"/>
  <c r="W12168" i="1"/>
  <c r="W12169" i="1"/>
  <c r="W12170" i="1"/>
  <c r="W12171" i="1"/>
  <c r="W12172" i="1"/>
  <c r="W12173" i="1"/>
  <c r="W12174" i="1"/>
  <c r="W12175" i="1"/>
  <c r="W12176" i="1"/>
  <c r="W12177" i="1"/>
  <c r="W12178" i="1"/>
  <c r="W12179" i="1"/>
  <c r="W12180" i="1"/>
  <c r="W12181" i="1"/>
  <c r="W12182" i="1"/>
  <c r="W12183" i="1"/>
  <c r="W12184" i="1"/>
  <c r="W12185" i="1"/>
  <c r="W12186" i="1"/>
  <c r="W12187" i="1"/>
  <c r="W12188" i="1"/>
  <c r="W12189" i="1"/>
  <c r="W12190" i="1"/>
  <c r="W12191" i="1"/>
  <c r="W12192" i="1"/>
  <c r="W12193" i="1"/>
  <c r="W12194" i="1"/>
  <c r="W12195" i="1"/>
  <c r="W12196" i="1"/>
  <c r="W12197" i="1"/>
  <c r="W12198" i="1"/>
  <c r="W12199" i="1"/>
  <c r="W12200" i="1"/>
  <c r="W12201" i="1"/>
  <c r="W12202" i="1"/>
  <c r="W12203" i="1"/>
  <c r="W12204" i="1"/>
  <c r="W12205" i="1"/>
  <c r="W12206" i="1"/>
  <c r="W12207" i="1"/>
  <c r="W12208" i="1"/>
  <c r="W12209" i="1"/>
  <c r="W12210" i="1"/>
  <c r="W12211" i="1"/>
  <c r="W12212" i="1"/>
  <c r="W12213" i="1"/>
  <c r="W12214" i="1"/>
  <c r="W12215" i="1"/>
  <c r="W12216" i="1"/>
  <c r="W12217" i="1"/>
  <c r="W12218" i="1"/>
  <c r="W12219" i="1"/>
  <c r="W12220" i="1"/>
  <c r="W12221" i="1"/>
  <c r="W12222" i="1"/>
  <c r="W12223" i="1"/>
  <c r="W12224" i="1"/>
  <c r="W12225" i="1"/>
  <c r="W12226" i="1"/>
  <c r="W12227" i="1"/>
  <c r="W12228" i="1"/>
  <c r="W12229" i="1"/>
  <c r="W12230" i="1"/>
  <c r="W12231" i="1"/>
  <c r="W12232" i="1"/>
  <c r="W12233" i="1"/>
  <c r="W12234" i="1"/>
  <c r="W12235" i="1"/>
  <c r="W12236" i="1"/>
  <c r="W12237" i="1"/>
  <c r="W12238" i="1"/>
  <c r="W12239" i="1"/>
  <c r="W12240" i="1"/>
  <c r="W12241" i="1"/>
  <c r="W12242" i="1"/>
  <c r="W12243" i="1"/>
  <c r="W12244" i="1"/>
  <c r="W12245" i="1"/>
  <c r="W12246" i="1"/>
  <c r="W12247" i="1"/>
  <c r="W12248" i="1"/>
  <c r="W12249" i="1"/>
  <c r="W12250" i="1"/>
  <c r="W12251" i="1"/>
  <c r="W12252" i="1"/>
  <c r="W12253" i="1"/>
  <c r="W12254" i="1"/>
  <c r="W12255" i="1"/>
  <c r="W12256" i="1"/>
  <c r="W12257" i="1"/>
  <c r="W12258" i="1"/>
  <c r="W12259" i="1"/>
  <c r="W12260" i="1"/>
  <c r="W12261" i="1"/>
  <c r="W12262" i="1"/>
  <c r="W12263" i="1"/>
  <c r="W12264" i="1"/>
  <c r="W12265" i="1"/>
  <c r="W12266" i="1"/>
  <c r="W12267" i="1"/>
  <c r="W12268" i="1"/>
  <c r="W12269" i="1"/>
  <c r="W12270" i="1"/>
  <c r="W12271" i="1"/>
  <c r="W12272" i="1"/>
  <c r="W12273" i="1"/>
  <c r="W12274" i="1"/>
  <c r="W12275" i="1"/>
  <c r="W12276" i="1"/>
  <c r="W12277" i="1"/>
  <c r="W12278" i="1"/>
  <c r="W12279" i="1"/>
  <c r="W12280" i="1"/>
  <c r="W12281" i="1"/>
  <c r="W12282" i="1"/>
  <c r="W12283" i="1"/>
  <c r="W12284" i="1"/>
  <c r="W12285" i="1"/>
  <c r="W12286" i="1"/>
  <c r="W12287" i="1"/>
  <c r="W12288" i="1"/>
  <c r="W12289" i="1"/>
  <c r="W12290" i="1"/>
  <c r="W12291" i="1"/>
  <c r="W12292" i="1"/>
  <c r="W12293" i="1"/>
  <c r="W12294" i="1"/>
  <c r="W12295" i="1"/>
  <c r="W12296" i="1"/>
  <c r="W12297" i="1"/>
  <c r="W12298" i="1"/>
  <c r="W12299" i="1"/>
  <c r="W12300" i="1"/>
  <c r="W12301" i="1"/>
  <c r="W12302" i="1"/>
  <c r="W12303" i="1"/>
  <c r="W12304" i="1"/>
  <c r="W12305" i="1"/>
  <c r="W12306" i="1"/>
  <c r="W12307" i="1"/>
  <c r="W12308" i="1"/>
  <c r="W12309" i="1"/>
  <c r="W12310" i="1"/>
  <c r="W12311" i="1"/>
  <c r="W12312" i="1"/>
  <c r="W12313" i="1"/>
  <c r="W12314" i="1"/>
  <c r="W12315" i="1"/>
  <c r="W12316" i="1"/>
  <c r="W12317" i="1"/>
  <c r="W12318" i="1"/>
  <c r="W12319" i="1"/>
  <c r="W12320" i="1"/>
  <c r="W12321" i="1"/>
  <c r="W12322" i="1"/>
  <c r="W12323" i="1"/>
  <c r="W12324" i="1"/>
  <c r="W12325" i="1"/>
  <c r="W12326" i="1"/>
  <c r="W12327" i="1"/>
  <c r="W12328" i="1"/>
  <c r="W12329" i="1"/>
  <c r="W12330" i="1"/>
  <c r="W12331" i="1"/>
  <c r="W12332" i="1"/>
  <c r="W12333" i="1"/>
  <c r="W12334" i="1"/>
  <c r="W12335" i="1"/>
  <c r="W12336" i="1"/>
  <c r="W12337" i="1"/>
  <c r="W12338" i="1"/>
  <c r="W12339" i="1"/>
  <c r="W12340" i="1"/>
  <c r="W12341" i="1"/>
  <c r="W12342" i="1"/>
  <c r="W12343" i="1"/>
  <c r="W12344" i="1"/>
  <c r="W12345" i="1"/>
  <c r="W12346" i="1"/>
  <c r="W12347" i="1"/>
  <c r="W12348" i="1"/>
  <c r="W12349" i="1"/>
  <c r="W12350" i="1"/>
  <c r="W12351" i="1"/>
  <c r="W12352" i="1"/>
  <c r="W12353" i="1"/>
  <c r="W12354" i="1"/>
  <c r="W12355" i="1"/>
  <c r="W12356" i="1"/>
  <c r="W12357" i="1"/>
  <c r="W12358" i="1"/>
  <c r="W12359" i="1"/>
  <c r="W12360" i="1"/>
  <c r="W12361" i="1"/>
  <c r="W12362" i="1"/>
  <c r="W12363" i="1"/>
  <c r="W12364" i="1"/>
  <c r="W12365" i="1"/>
  <c r="W12366" i="1"/>
  <c r="W12367" i="1"/>
  <c r="W12368" i="1"/>
  <c r="W12369" i="1"/>
  <c r="W12370" i="1"/>
  <c r="W12371" i="1"/>
  <c r="W12372" i="1"/>
  <c r="W12373" i="1"/>
  <c r="W12374" i="1"/>
  <c r="W12375" i="1"/>
  <c r="W12376" i="1"/>
  <c r="W12377" i="1"/>
  <c r="W12378" i="1"/>
  <c r="W12379" i="1"/>
  <c r="W12380" i="1"/>
  <c r="W12381" i="1"/>
  <c r="W12382" i="1"/>
  <c r="W12383" i="1"/>
  <c r="W12384" i="1"/>
  <c r="W12385" i="1"/>
  <c r="W12386" i="1"/>
  <c r="W12387" i="1"/>
  <c r="W12388" i="1"/>
  <c r="W12389" i="1"/>
  <c r="W12390" i="1"/>
  <c r="W12391" i="1"/>
  <c r="W12392" i="1"/>
  <c r="W12393" i="1"/>
  <c r="W12394" i="1"/>
  <c r="W12395" i="1"/>
  <c r="W12396" i="1"/>
  <c r="W12397" i="1"/>
  <c r="W12398" i="1"/>
  <c r="W12399" i="1"/>
  <c r="W12400" i="1"/>
  <c r="W12401" i="1"/>
  <c r="W12402" i="1"/>
  <c r="W12403" i="1"/>
  <c r="W12404" i="1"/>
  <c r="W12405" i="1"/>
  <c r="W12406" i="1"/>
  <c r="W12407" i="1"/>
  <c r="W12408" i="1"/>
  <c r="W12409" i="1"/>
  <c r="W12410" i="1"/>
  <c r="W12411" i="1"/>
  <c r="W12412" i="1"/>
  <c r="W12413" i="1"/>
  <c r="W12414" i="1"/>
  <c r="W12415" i="1"/>
  <c r="W12416" i="1"/>
  <c r="W12417" i="1"/>
  <c r="W12418" i="1"/>
  <c r="W12419" i="1"/>
  <c r="W12420" i="1"/>
  <c r="W12421" i="1"/>
  <c r="W12422" i="1"/>
  <c r="W12423" i="1"/>
  <c r="W12424" i="1"/>
  <c r="W12425" i="1"/>
  <c r="W12426" i="1"/>
  <c r="W12427" i="1"/>
  <c r="W12428" i="1"/>
  <c r="W12429" i="1"/>
  <c r="W12430" i="1"/>
  <c r="W12431" i="1"/>
  <c r="W12432" i="1"/>
  <c r="W12433" i="1"/>
  <c r="W12434" i="1"/>
  <c r="W12435" i="1"/>
  <c r="W12436" i="1"/>
  <c r="W12437" i="1"/>
  <c r="W12438" i="1"/>
  <c r="W12439" i="1"/>
  <c r="W12440" i="1"/>
  <c r="W12441" i="1"/>
  <c r="W12442" i="1"/>
  <c r="W12443" i="1"/>
  <c r="W12444" i="1"/>
  <c r="W12445" i="1"/>
  <c r="W12446" i="1"/>
  <c r="W12447" i="1"/>
  <c r="W12448" i="1"/>
  <c r="W12449" i="1"/>
  <c r="W12450" i="1"/>
  <c r="W12451" i="1"/>
  <c r="W12452" i="1"/>
  <c r="W12453" i="1"/>
  <c r="W12454" i="1"/>
  <c r="W12455" i="1"/>
  <c r="W12456" i="1"/>
  <c r="W12457" i="1"/>
  <c r="W12458" i="1"/>
  <c r="W12459" i="1"/>
  <c r="W12460" i="1"/>
  <c r="W12461" i="1"/>
  <c r="W12462" i="1"/>
  <c r="W12463" i="1"/>
  <c r="W12464" i="1"/>
  <c r="W12465" i="1"/>
  <c r="W12466" i="1"/>
  <c r="W12467" i="1"/>
  <c r="W12468" i="1"/>
  <c r="W12469" i="1"/>
  <c r="W12470" i="1"/>
  <c r="W12471" i="1"/>
  <c r="W12472" i="1"/>
  <c r="W12473" i="1"/>
  <c r="W12474" i="1"/>
  <c r="W12475" i="1"/>
  <c r="W12476" i="1"/>
  <c r="W12477" i="1"/>
  <c r="W12478" i="1"/>
  <c r="W12479" i="1"/>
  <c r="W12480" i="1"/>
  <c r="W12481" i="1"/>
  <c r="W12482" i="1"/>
  <c r="W12483" i="1"/>
  <c r="W12484" i="1"/>
  <c r="W12485" i="1"/>
  <c r="W12486" i="1"/>
  <c r="W12487" i="1"/>
  <c r="W12488" i="1"/>
  <c r="W12489" i="1"/>
  <c r="W12490" i="1"/>
  <c r="W12491" i="1"/>
  <c r="W12492" i="1"/>
  <c r="W12493" i="1"/>
  <c r="W12494" i="1"/>
  <c r="W12495" i="1"/>
  <c r="W12496" i="1"/>
  <c r="W12497" i="1"/>
  <c r="W12498" i="1"/>
  <c r="W12499" i="1"/>
  <c r="W12500" i="1"/>
  <c r="W12501" i="1"/>
  <c r="W12502" i="1"/>
  <c r="W12503" i="1"/>
  <c r="W12504" i="1"/>
  <c r="W12505" i="1"/>
  <c r="W12506" i="1"/>
  <c r="W12507" i="1"/>
  <c r="W12508" i="1"/>
  <c r="W12509" i="1"/>
  <c r="W12510" i="1"/>
  <c r="W12511" i="1"/>
  <c r="W12512" i="1"/>
  <c r="W12513" i="1"/>
  <c r="W12514" i="1"/>
  <c r="W12515" i="1"/>
  <c r="W12516" i="1"/>
  <c r="W12517" i="1"/>
  <c r="W12518" i="1"/>
  <c r="W12519" i="1"/>
  <c r="W12520" i="1"/>
  <c r="W12521" i="1"/>
  <c r="W12522" i="1"/>
  <c r="W12523" i="1"/>
  <c r="W12524" i="1"/>
  <c r="W12525" i="1"/>
  <c r="W12526" i="1"/>
  <c r="W12527" i="1"/>
  <c r="W12528" i="1"/>
  <c r="W12529" i="1"/>
  <c r="W12530" i="1"/>
  <c r="W12531" i="1"/>
  <c r="W12532" i="1"/>
  <c r="W12533" i="1"/>
  <c r="W12534" i="1"/>
  <c r="W12535" i="1"/>
  <c r="W12536" i="1"/>
  <c r="W12537" i="1"/>
  <c r="W12538" i="1"/>
  <c r="W12539" i="1"/>
  <c r="W12540" i="1"/>
  <c r="W12541" i="1"/>
  <c r="W12542" i="1"/>
  <c r="W12543" i="1"/>
  <c r="W12544" i="1"/>
  <c r="W12545" i="1"/>
  <c r="W12546" i="1"/>
  <c r="W12547" i="1"/>
  <c r="W12548" i="1"/>
  <c r="W12549" i="1"/>
  <c r="W12550" i="1"/>
  <c r="W12551" i="1"/>
  <c r="W12552" i="1"/>
  <c r="W12553" i="1"/>
  <c r="W12554" i="1"/>
  <c r="W12555" i="1"/>
  <c r="W12556" i="1"/>
  <c r="W12557" i="1"/>
  <c r="W12558" i="1"/>
  <c r="W12559" i="1"/>
  <c r="W12560" i="1"/>
  <c r="W12561" i="1"/>
  <c r="W12562" i="1"/>
  <c r="W12563" i="1"/>
  <c r="W12564" i="1"/>
  <c r="W12565" i="1"/>
  <c r="W12566" i="1"/>
  <c r="W12567" i="1"/>
  <c r="W12568" i="1"/>
  <c r="W12569" i="1"/>
  <c r="W12570" i="1"/>
  <c r="W12571" i="1"/>
  <c r="W12572" i="1"/>
  <c r="W12573" i="1"/>
  <c r="W12574" i="1"/>
  <c r="W12575" i="1"/>
  <c r="W12576" i="1"/>
  <c r="W12577" i="1"/>
  <c r="W12578" i="1"/>
  <c r="W12579" i="1"/>
  <c r="W12580" i="1"/>
  <c r="W12581" i="1"/>
  <c r="W12582" i="1"/>
  <c r="W12583" i="1"/>
  <c r="W12584" i="1"/>
  <c r="W12585" i="1"/>
  <c r="W12586" i="1"/>
  <c r="W12587" i="1"/>
  <c r="W12588" i="1"/>
  <c r="W12589" i="1"/>
  <c r="W12590" i="1"/>
  <c r="W12591" i="1"/>
  <c r="W12592" i="1"/>
  <c r="W12593" i="1"/>
  <c r="W12594" i="1"/>
  <c r="W12595" i="1"/>
  <c r="W12596" i="1"/>
  <c r="W12597" i="1"/>
  <c r="W12598" i="1"/>
  <c r="W12599" i="1"/>
  <c r="W12600" i="1"/>
  <c r="W12601" i="1"/>
  <c r="W12602" i="1"/>
  <c r="W12603" i="1"/>
  <c r="W12604" i="1"/>
  <c r="W12605" i="1"/>
  <c r="W12606" i="1"/>
  <c r="W12607" i="1"/>
  <c r="W12608" i="1"/>
  <c r="W12609" i="1"/>
  <c r="W12610" i="1"/>
  <c r="W12611" i="1"/>
  <c r="W12612" i="1"/>
  <c r="W12613" i="1"/>
  <c r="W12614" i="1"/>
  <c r="W12615" i="1"/>
  <c r="W12616" i="1"/>
  <c r="W12617" i="1"/>
  <c r="W12618" i="1"/>
  <c r="W12619" i="1"/>
  <c r="W12620" i="1"/>
  <c r="W12621" i="1"/>
  <c r="W12622" i="1"/>
  <c r="W12623" i="1"/>
  <c r="W12624" i="1"/>
  <c r="W12625" i="1"/>
  <c r="W12626" i="1"/>
  <c r="W12627" i="1"/>
  <c r="W12628" i="1"/>
  <c r="W12629" i="1"/>
  <c r="W12630" i="1"/>
  <c r="W12631" i="1"/>
  <c r="W12632" i="1"/>
  <c r="W12633" i="1"/>
  <c r="W12634" i="1"/>
  <c r="W12635" i="1"/>
  <c r="W12636" i="1"/>
  <c r="W12637" i="1"/>
  <c r="W12638" i="1"/>
  <c r="W12639" i="1"/>
  <c r="W12640" i="1"/>
  <c r="W12641" i="1"/>
  <c r="W12642" i="1"/>
  <c r="W12643" i="1"/>
  <c r="W12644" i="1"/>
  <c r="W12645" i="1"/>
  <c r="W12646" i="1"/>
  <c r="W12647" i="1"/>
  <c r="W12648" i="1"/>
  <c r="W12649" i="1"/>
  <c r="W12650" i="1"/>
  <c r="W12651" i="1"/>
  <c r="W12652" i="1"/>
  <c r="W12653" i="1"/>
  <c r="W12654" i="1"/>
  <c r="W12655" i="1"/>
  <c r="W12656" i="1"/>
  <c r="W12657" i="1"/>
  <c r="W12658" i="1"/>
  <c r="W12659" i="1"/>
  <c r="W12660" i="1"/>
  <c r="W12661" i="1"/>
  <c r="W12662" i="1"/>
  <c r="W12663" i="1"/>
  <c r="W12664" i="1"/>
  <c r="W12665" i="1"/>
  <c r="W12666" i="1"/>
  <c r="W12667" i="1"/>
  <c r="W12668" i="1"/>
  <c r="W12669" i="1"/>
  <c r="W12670" i="1"/>
  <c r="W12671" i="1"/>
  <c r="W12672" i="1"/>
  <c r="W12673" i="1"/>
  <c r="W12674" i="1"/>
  <c r="W12675" i="1"/>
  <c r="W12676" i="1"/>
  <c r="W12677" i="1"/>
  <c r="W12678" i="1"/>
  <c r="W12679" i="1"/>
  <c r="W12680" i="1"/>
  <c r="W12681" i="1"/>
  <c r="W12682" i="1"/>
  <c r="W12683" i="1"/>
  <c r="W12684" i="1"/>
  <c r="W12685" i="1"/>
  <c r="W12686" i="1"/>
  <c r="W12687" i="1"/>
  <c r="W12688" i="1"/>
  <c r="W12689" i="1"/>
  <c r="W12690" i="1"/>
  <c r="W12691" i="1"/>
  <c r="W12692" i="1"/>
  <c r="W12693" i="1"/>
  <c r="W12694" i="1"/>
  <c r="W12695" i="1"/>
  <c r="W12696" i="1"/>
  <c r="W12697" i="1"/>
  <c r="W12698" i="1"/>
  <c r="W12699" i="1"/>
  <c r="W12700" i="1"/>
  <c r="W12701" i="1"/>
  <c r="W12702" i="1"/>
  <c r="W12703" i="1"/>
  <c r="W12704" i="1"/>
  <c r="W12705" i="1"/>
  <c r="W12706" i="1"/>
  <c r="W12707" i="1"/>
  <c r="W12708" i="1"/>
  <c r="W12709" i="1"/>
  <c r="W12710" i="1"/>
  <c r="W12711" i="1"/>
  <c r="W12712" i="1"/>
  <c r="W12713" i="1"/>
  <c r="W12714" i="1"/>
  <c r="W12715" i="1"/>
  <c r="W12716" i="1"/>
  <c r="W12717" i="1"/>
  <c r="W12718" i="1"/>
  <c r="W12719" i="1"/>
  <c r="W12720" i="1"/>
  <c r="W12721" i="1"/>
  <c r="W12722" i="1"/>
  <c r="W12723" i="1"/>
  <c r="W12724" i="1"/>
  <c r="W12725" i="1"/>
  <c r="W12726" i="1"/>
  <c r="W12727" i="1"/>
  <c r="W12728" i="1"/>
  <c r="W12729" i="1"/>
  <c r="W12730" i="1"/>
  <c r="W12731" i="1"/>
  <c r="W12732" i="1"/>
  <c r="W12733" i="1"/>
  <c r="W12734" i="1"/>
  <c r="W12735" i="1"/>
  <c r="W12736" i="1"/>
  <c r="W12737" i="1"/>
  <c r="W12738" i="1"/>
  <c r="W12739" i="1"/>
  <c r="W12740" i="1"/>
  <c r="W12741" i="1"/>
  <c r="W12742" i="1"/>
  <c r="W12743" i="1"/>
  <c r="W12744" i="1"/>
  <c r="W12745" i="1"/>
  <c r="W12746" i="1"/>
  <c r="W12747" i="1"/>
  <c r="W12748" i="1"/>
  <c r="W12749" i="1"/>
  <c r="W12750" i="1"/>
  <c r="W12751" i="1"/>
  <c r="W12752" i="1"/>
  <c r="W12753" i="1"/>
  <c r="W12754" i="1"/>
  <c r="W12755" i="1"/>
  <c r="W12756" i="1"/>
  <c r="W12757" i="1"/>
  <c r="W12758" i="1"/>
  <c r="W12759" i="1"/>
  <c r="W12760" i="1"/>
  <c r="W12761" i="1"/>
  <c r="W12762" i="1"/>
  <c r="W12763" i="1"/>
  <c r="W12764" i="1"/>
  <c r="W12765" i="1"/>
  <c r="W12766" i="1"/>
  <c r="W12767" i="1"/>
  <c r="W12768" i="1"/>
  <c r="W12769" i="1"/>
  <c r="W12770" i="1"/>
  <c r="W12771" i="1"/>
  <c r="W12772" i="1"/>
  <c r="W12773" i="1"/>
  <c r="W12774" i="1"/>
  <c r="W12775" i="1"/>
  <c r="W12776" i="1"/>
  <c r="W12777" i="1"/>
  <c r="W12778" i="1"/>
  <c r="W12779" i="1"/>
  <c r="W12780" i="1"/>
  <c r="W12781" i="1"/>
  <c r="W12782" i="1"/>
  <c r="W12783" i="1"/>
  <c r="W12784" i="1"/>
  <c r="W12785" i="1"/>
  <c r="W12786" i="1"/>
  <c r="W12787" i="1"/>
  <c r="W12788" i="1"/>
  <c r="W12789" i="1"/>
  <c r="W12790" i="1"/>
  <c r="W12791" i="1"/>
  <c r="W12792" i="1"/>
  <c r="W12793" i="1"/>
  <c r="W12794" i="1"/>
  <c r="W12795" i="1"/>
  <c r="W12796" i="1"/>
  <c r="W12797" i="1"/>
  <c r="W12798" i="1"/>
  <c r="W12799" i="1"/>
  <c r="W12800" i="1"/>
  <c r="W12801" i="1"/>
  <c r="W12802" i="1"/>
  <c r="W12803" i="1"/>
  <c r="W12804" i="1"/>
  <c r="W12805" i="1"/>
  <c r="W12806" i="1"/>
  <c r="W12807" i="1"/>
  <c r="W12808" i="1"/>
  <c r="W12809" i="1"/>
  <c r="W12810" i="1"/>
  <c r="W12811" i="1"/>
  <c r="W12812" i="1"/>
  <c r="W12813" i="1"/>
  <c r="W12814" i="1"/>
  <c r="W12815" i="1"/>
  <c r="W12816" i="1"/>
  <c r="W12817" i="1"/>
  <c r="W12818" i="1"/>
  <c r="W12819" i="1"/>
  <c r="W12820" i="1"/>
  <c r="W12821" i="1"/>
  <c r="W12822" i="1"/>
  <c r="W12823" i="1"/>
  <c r="W12824" i="1"/>
  <c r="W12825" i="1"/>
  <c r="W12826" i="1"/>
  <c r="W12827" i="1"/>
  <c r="W12828" i="1"/>
  <c r="W12829" i="1"/>
  <c r="W12830" i="1"/>
  <c r="W12831" i="1"/>
  <c r="W12832" i="1"/>
  <c r="W12833" i="1"/>
  <c r="W12834" i="1"/>
  <c r="W12835" i="1"/>
  <c r="W12836" i="1"/>
  <c r="W12837" i="1"/>
  <c r="W12838" i="1"/>
  <c r="W12839" i="1"/>
  <c r="W12840" i="1"/>
  <c r="W12841" i="1"/>
  <c r="W12842" i="1"/>
  <c r="W12843" i="1"/>
  <c r="W12844" i="1"/>
  <c r="W12845" i="1"/>
  <c r="W12846" i="1"/>
  <c r="W12847" i="1"/>
  <c r="W12848" i="1"/>
  <c r="W12849" i="1"/>
  <c r="W12850" i="1"/>
  <c r="W12851" i="1"/>
  <c r="W12852" i="1"/>
  <c r="W12853" i="1"/>
  <c r="W12854" i="1"/>
  <c r="W12855" i="1"/>
  <c r="W12856" i="1"/>
  <c r="W12857" i="1"/>
  <c r="W12858" i="1"/>
  <c r="W12859" i="1"/>
  <c r="W12860" i="1"/>
  <c r="W12861" i="1"/>
  <c r="W12862" i="1"/>
  <c r="W12863" i="1"/>
  <c r="W12864" i="1"/>
  <c r="W12865" i="1"/>
  <c r="W12866" i="1"/>
  <c r="W12867" i="1"/>
  <c r="W12868" i="1"/>
  <c r="W12869" i="1"/>
  <c r="W12870" i="1"/>
  <c r="W12871" i="1"/>
  <c r="W12872" i="1"/>
  <c r="W12873" i="1"/>
  <c r="W12874" i="1"/>
  <c r="W12875" i="1"/>
  <c r="W12876" i="1"/>
  <c r="W12877" i="1"/>
  <c r="W12878" i="1"/>
  <c r="W12879" i="1"/>
  <c r="W12880" i="1"/>
  <c r="W12881" i="1"/>
  <c r="W12882" i="1"/>
  <c r="W12883" i="1"/>
  <c r="W12884" i="1"/>
  <c r="W12885" i="1"/>
  <c r="W12886" i="1"/>
  <c r="W12887" i="1"/>
  <c r="W12888" i="1"/>
  <c r="W12889" i="1"/>
  <c r="W12890" i="1"/>
  <c r="W12891" i="1"/>
  <c r="W12892" i="1"/>
  <c r="W12893" i="1"/>
  <c r="W12894" i="1"/>
  <c r="W12895" i="1"/>
  <c r="W12896" i="1"/>
  <c r="W12897" i="1"/>
  <c r="W12898" i="1"/>
  <c r="W12899" i="1"/>
  <c r="W12900" i="1"/>
  <c r="W12901" i="1"/>
  <c r="W12902" i="1"/>
  <c r="W12903" i="1"/>
  <c r="W12904" i="1"/>
  <c r="W12905" i="1"/>
  <c r="W12906" i="1"/>
  <c r="W12907" i="1"/>
  <c r="W12908" i="1"/>
  <c r="W12909" i="1"/>
  <c r="W12910" i="1"/>
  <c r="W12911" i="1"/>
  <c r="W12912" i="1"/>
  <c r="W12913" i="1"/>
  <c r="W12914" i="1"/>
  <c r="W12915" i="1"/>
  <c r="W12916" i="1"/>
  <c r="W12917" i="1"/>
  <c r="W12918" i="1"/>
  <c r="W12919" i="1"/>
  <c r="W12920" i="1"/>
  <c r="W12921" i="1"/>
  <c r="W12922" i="1"/>
  <c r="W12923" i="1"/>
  <c r="W12924" i="1"/>
  <c r="W12925" i="1"/>
  <c r="W12926" i="1"/>
  <c r="W12927" i="1"/>
  <c r="W12928" i="1"/>
  <c r="W12929" i="1"/>
  <c r="W12930" i="1"/>
  <c r="W12931" i="1"/>
  <c r="W12932" i="1"/>
  <c r="W12933" i="1"/>
  <c r="W12934" i="1"/>
  <c r="W12935" i="1"/>
  <c r="W12936" i="1"/>
  <c r="W12937" i="1"/>
  <c r="W12938" i="1"/>
  <c r="W12939" i="1"/>
  <c r="W12940" i="1"/>
  <c r="W12941" i="1"/>
  <c r="W12942" i="1"/>
  <c r="W12943" i="1"/>
  <c r="W12944" i="1"/>
  <c r="W12945" i="1"/>
  <c r="W12946" i="1"/>
  <c r="W12947" i="1"/>
  <c r="W12948" i="1"/>
  <c r="W12949" i="1"/>
  <c r="W12950" i="1"/>
  <c r="W12951" i="1"/>
  <c r="W12952" i="1"/>
  <c r="W12953" i="1"/>
  <c r="W12954" i="1"/>
  <c r="W12955" i="1"/>
  <c r="W12956" i="1"/>
  <c r="W12957" i="1"/>
  <c r="W12958" i="1"/>
  <c r="W12959" i="1"/>
  <c r="W12960" i="1"/>
  <c r="W12961" i="1"/>
  <c r="W12962" i="1"/>
  <c r="W12963" i="1"/>
  <c r="W12964" i="1"/>
  <c r="W12965" i="1"/>
  <c r="W12966" i="1"/>
  <c r="W12967" i="1"/>
  <c r="W12968" i="1"/>
  <c r="W12969" i="1"/>
  <c r="W12970" i="1"/>
  <c r="W12971" i="1"/>
  <c r="W12972" i="1"/>
  <c r="W12973" i="1"/>
  <c r="W12974" i="1"/>
  <c r="W12975" i="1"/>
  <c r="W12976" i="1"/>
  <c r="W12977" i="1"/>
  <c r="W12978" i="1"/>
  <c r="W12979" i="1"/>
  <c r="W12980" i="1"/>
  <c r="W12981" i="1"/>
  <c r="W12982" i="1"/>
  <c r="W12983" i="1"/>
  <c r="W12984" i="1"/>
  <c r="W12985" i="1"/>
  <c r="W12986" i="1"/>
  <c r="W12987" i="1"/>
  <c r="W12988" i="1"/>
  <c r="W12989" i="1"/>
  <c r="W12990" i="1"/>
  <c r="W12991" i="1"/>
  <c r="W12992" i="1"/>
  <c r="W12993" i="1"/>
  <c r="W12994" i="1"/>
  <c r="W12995" i="1"/>
  <c r="W12996" i="1"/>
  <c r="W12997" i="1"/>
  <c r="W12998" i="1"/>
  <c r="W12999" i="1"/>
  <c r="W13000" i="1"/>
  <c r="W13001" i="1"/>
  <c r="W13002" i="1"/>
  <c r="W13003" i="1"/>
  <c r="W13004" i="1"/>
  <c r="W13005" i="1"/>
  <c r="W13006" i="1"/>
  <c r="W13007" i="1"/>
  <c r="W13008" i="1"/>
  <c r="W13009" i="1"/>
  <c r="W13010" i="1"/>
  <c r="W13011" i="1"/>
  <c r="W13012" i="1"/>
  <c r="W13013" i="1"/>
  <c r="W13014" i="1"/>
  <c r="W13015" i="1"/>
  <c r="W13016" i="1"/>
  <c r="W13017" i="1"/>
  <c r="W13018" i="1"/>
  <c r="W13019" i="1"/>
  <c r="W13020" i="1"/>
  <c r="W13021" i="1"/>
  <c r="W13022" i="1"/>
  <c r="W13023" i="1"/>
  <c r="W13024" i="1"/>
  <c r="W13025" i="1"/>
  <c r="W13026" i="1"/>
  <c r="W13027" i="1"/>
  <c r="W13028" i="1"/>
  <c r="W13029" i="1"/>
  <c r="W13030" i="1"/>
  <c r="W13031" i="1"/>
  <c r="W13032" i="1"/>
  <c r="W13033" i="1"/>
  <c r="W13034" i="1"/>
  <c r="W13035" i="1"/>
  <c r="W13036" i="1"/>
  <c r="W13037" i="1"/>
  <c r="W13038" i="1"/>
  <c r="W13039" i="1"/>
  <c r="W13040" i="1"/>
  <c r="W13041" i="1"/>
  <c r="W13042" i="1"/>
  <c r="W13043" i="1"/>
  <c r="W13044" i="1"/>
  <c r="W13045" i="1"/>
  <c r="W13046" i="1"/>
  <c r="W13047" i="1"/>
  <c r="W13048" i="1"/>
  <c r="W13049" i="1"/>
  <c r="W13050" i="1"/>
  <c r="W13051" i="1"/>
  <c r="W13052" i="1"/>
  <c r="W13053" i="1"/>
  <c r="W13054" i="1"/>
  <c r="W13055" i="1"/>
  <c r="W13056" i="1"/>
  <c r="W13057" i="1"/>
  <c r="W13058" i="1"/>
  <c r="W13059" i="1"/>
  <c r="W13060" i="1"/>
  <c r="W13061" i="1"/>
  <c r="W13062" i="1"/>
  <c r="W13063" i="1"/>
  <c r="W13064" i="1"/>
  <c r="W13065" i="1"/>
  <c r="W13066" i="1"/>
  <c r="W13067" i="1"/>
  <c r="W13068" i="1"/>
  <c r="W13069" i="1"/>
  <c r="W13070" i="1"/>
  <c r="W13071" i="1"/>
  <c r="W13072" i="1"/>
  <c r="W13073" i="1"/>
  <c r="W13074" i="1"/>
  <c r="W13075" i="1"/>
  <c r="W13076" i="1"/>
  <c r="W13077" i="1"/>
  <c r="W13078" i="1"/>
  <c r="W13079" i="1"/>
  <c r="W13080" i="1"/>
  <c r="W13081" i="1"/>
  <c r="W13082" i="1"/>
  <c r="W13083" i="1"/>
  <c r="W13084" i="1"/>
  <c r="W13085" i="1"/>
  <c r="W13086" i="1"/>
  <c r="W13087" i="1"/>
  <c r="W13088" i="1"/>
  <c r="W13089" i="1"/>
  <c r="W13090" i="1"/>
  <c r="W13091" i="1"/>
  <c r="W13092" i="1"/>
  <c r="W13093" i="1"/>
  <c r="W13094" i="1"/>
  <c r="W13095" i="1"/>
  <c r="W13096" i="1"/>
  <c r="W13097" i="1"/>
  <c r="W13098" i="1"/>
  <c r="W13099" i="1"/>
  <c r="W13100" i="1"/>
  <c r="W13101" i="1"/>
  <c r="W13102" i="1"/>
  <c r="W13103" i="1"/>
  <c r="W13104" i="1"/>
  <c r="W13105" i="1"/>
  <c r="W13106" i="1"/>
  <c r="W13107" i="1"/>
  <c r="W13108" i="1"/>
  <c r="W13109" i="1"/>
  <c r="W13110" i="1"/>
  <c r="W13111" i="1"/>
  <c r="W13112" i="1"/>
  <c r="W13113" i="1"/>
  <c r="W13114" i="1"/>
  <c r="W13115" i="1"/>
  <c r="W13116" i="1"/>
  <c r="W13117" i="1"/>
  <c r="W13118" i="1"/>
  <c r="W13119" i="1"/>
  <c r="W13120" i="1"/>
  <c r="W13121" i="1"/>
  <c r="W13122" i="1"/>
  <c r="W13123" i="1"/>
  <c r="W13124" i="1"/>
  <c r="W13125" i="1"/>
  <c r="W13126" i="1"/>
  <c r="W13127" i="1"/>
  <c r="W13128" i="1"/>
  <c r="W13129" i="1"/>
  <c r="W13130" i="1"/>
  <c r="W13131" i="1"/>
  <c r="W13132" i="1"/>
  <c r="W13133" i="1"/>
  <c r="W13134" i="1"/>
  <c r="W13135" i="1"/>
  <c r="W13136" i="1"/>
  <c r="W13137" i="1"/>
  <c r="W13138" i="1"/>
  <c r="W13139" i="1"/>
  <c r="W13140" i="1"/>
  <c r="W13141" i="1"/>
  <c r="W13142" i="1"/>
  <c r="W13143" i="1"/>
  <c r="W13144" i="1"/>
  <c r="W13145" i="1"/>
  <c r="W13146" i="1"/>
  <c r="W13147" i="1"/>
  <c r="W13148" i="1"/>
  <c r="W13149" i="1"/>
  <c r="W13150" i="1"/>
  <c r="W13151" i="1"/>
  <c r="W13152" i="1"/>
  <c r="W13153" i="1"/>
  <c r="W13154" i="1"/>
  <c r="W13155" i="1"/>
  <c r="W13156" i="1"/>
  <c r="W13157" i="1"/>
  <c r="W13158" i="1"/>
  <c r="W13159" i="1"/>
  <c r="W13160" i="1"/>
  <c r="W13161" i="1"/>
  <c r="W13162" i="1"/>
  <c r="W13163" i="1"/>
  <c r="W13164" i="1"/>
  <c r="W13165" i="1"/>
  <c r="W13166" i="1"/>
  <c r="W13167" i="1"/>
  <c r="W13168" i="1"/>
  <c r="W13169" i="1"/>
  <c r="W13170" i="1"/>
  <c r="W13171" i="1"/>
  <c r="W13172" i="1"/>
  <c r="W13173" i="1"/>
  <c r="W13174" i="1"/>
  <c r="W13175" i="1"/>
  <c r="W13176" i="1"/>
  <c r="W13177" i="1"/>
  <c r="W13178" i="1"/>
  <c r="W13179" i="1"/>
  <c r="W13180" i="1"/>
  <c r="W13181" i="1"/>
  <c r="W13182" i="1"/>
  <c r="W13183" i="1"/>
  <c r="W13184" i="1"/>
  <c r="W13185" i="1"/>
  <c r="W13186" i="1"/>
  <c r="W13187" i="1"/>
  <c r="W13188" i="1"/>
  <c r="W13189" i="1"/>
  <c r="W13190" i="1"/>
  <c r="W13191" i="1"/>
  <c r="W13192" i="1"/>
  <c r="W13193" i="1"/>
  <c r="W13194" i="1"/>
  <c r="W13195" i="1"/>
  <c r="W13196" i="1"/>
  <c r="W13197" i="1"/>
  <c r="W13198" i="1"/>
  <c r="W13199" i="1"/>
  <c r="W13200" i="1"/>
  <c r="W13201" i="1"/>
  <c r="W13202" i="1"/>
  <c r="W13203" i="1"/>
  <c r="W13204" i="1"/>
  <c r="W13205" i="1"/>
  <c r="W13206" i="1"/>
  <c r="W13207" i="1"/>
  <c r="W13208" i="1"/>
  <c r="W13209" i="1"/>
  <c r="W13210" i="1"/>
  <c r="W13211" i="1"/>
  <c r="W13212" i="1"/>
  <c r="W13213" i="1"/>
  <c r="W13214" i="1"/>
  <c r="W13215" i="1"/>
  <c r="W13216" i="1"/>
  <c r="W13217" i="1"/>
  <c r="W13218" i="1"/>
  <c r="W13219" i="1"/>
  <c r="W13220" i="1"/>
  <c r="W13221" i="1"/>
  <c r="W13222" i="1"/>
  <c r="W13223" i="1"/>
  <c r="W13224" i="1"/>
  <c r="W13225" i="1"/>
  <c r="W13226" i="1"/>
  <c r="W13227" i="1"/>
  <c r="W13228" i="1"/>
  <c r="W13229" i="1"/>
  <c r="W13230" i="1"/>
  <c r="W13231" i="1"/>
  <c r="W13232" i="1"/>
  <c r="W13233" i="1"/>
  <c r="W13234" i="1"/>
  <c r="W13235" i="1"/>
  <c r="W13236" i="1"/>
  <c r="W13237" i="1"/>
  <c r="W13238" i="1"/>
  <c r="W13239" i="1"/>
  <c r="W13240" i="1"/>
  <c r="W13241" i="1"/>
  <c r="W13242" i="1"/>
  <c r="W13243" i="1"/>
  <c r="W13244" i="1"/>
  <c r="W13245" i="1"/>
  <c r="W13246" i="1"/>
  <c r="W13247" i="1"/>
  <c r="W13248" i="1"/>
  <c r="W13249" i="1"/>
  <c r="W13250" i="1"/>
  <c r="W13251" i="1"/>
  <c r="W13252" i="1"/>
  <c r="W13253" i="1"/>
  <c r="W13254" i="1"/>
  <c r="W13255" i="1"/>
  <c r="W13256" i="1"/>
  <c r="W13257" i="1"/>
  <c r="W13258" i="1"/>
  <c r="W13259" i="1"/>
  <c r="W13260" i="1"/>
  <c r="W13261" i="1"/>
  <c r="W13262" i="1"/>
  <c r="W13263" i="1"/>
  <c r="W13264" i="1"/>
  <c r="W13265" i="1"/>
  <c r="W13266" i="1"/>
  <c r="W13267" i="1"/>
  <c r="W13268" i="1"/>
  <c r="W13269" i="1"/>
  <c r="W13270" i="1"/>
  <c r="W13271" i="1"/>
  <c r="W13272" i="1"/>
  <c r="W13273" i="1"/>
  <c r="W13274" i="1"/>
  <c r="W13275" i="1"/>
  <c r="W13276" i="1"/>
  <c r="W13277" i="1"/>
  <c r="W13278" i="1"/>
  <c r="W13279" i="1"/>
  <c r="W13280" i="1"/>
  <c r="W13281" i="1"/>
  <c r="W13282" i="1"/>
  <c r="W13283" i="1"/>
  <c r="W13284" i="1"/>
  <c r="W13285" i="1"/>
  <c r="W13286" i="1"/>
  <c r="W13287" i="1"/>
  <c r="W13288" i="1"/>
  <c r="W13289" i="1"/>
  <c r="W13290" i="1"/>
  <c r="W13291" i="1"/>
  <c r="W13292" i="1"/>
  <c r="W13293" i="1"/>
  <c r="W13294" i="1"/>
  <c r="W13295" i="1"/>
  <c r="W13296" i="1"/>
  <c r="W13297" i="1"/>
  <c r="W13298" i="1"/>
  <c r="W13299" i="1"/>
  <c r="W13300" i="1"/>
  <c r="W13301" i="1"/>
  <c r="W13302" i="1"/>
  <c r="W13303" i="1"/>
  <c r="W13304" i="1"/>
  <c r="W13305" i="1"/>
  <c r="W13306" i="1"/>
  <c r="W13307" i="1"/>
  <c r="W13308" i="1"/>
  <c r="W13309" i="1"/>
  <c r="W13310" i="1"/>
  <c r="W13311" i="1"/>
  <c r="W13312" i="1"/>
  <c r="W13313" i="1"/>
  <c r="W13314" i="1"/>
  <c r="W13315" i="1"/>
  <c r="W13316" i="1"/>
  <c r="W13317" i="1"/>
  <c r="W13318" i="1"/>
  <c r="W13319" i="1"/>
  <c r="W13320" i="1"/>
  <c r="W13321" i="1"/>
  <c r="W13322" i="1"/>
  <c r="W13323" i="1"/>
  <c r="W13324" i="1"/>
  <c r="W13325" i="1"/>
  <c r="W13326" i="1"/>
  <c r="W13327" i="1"/>
  <c r="W13328" i="1"/>
  <c r="W13329" i="1"/>
  <c r="W13330" i="1"/>
  <c r="W13331" i="1"/>
  <c r="W13332" i="1"/>
  <c r="W13333" i="1"/>
  <c r="W13334" i="1"/>
  <c r="W13335" i="1"/>
  <c r="W13336" i="1"/>
  <c r="W13337" i="1"/>
  <c r="W13338" i="1"/>
  <c r="W13339" i="1"/>
  <c r="W13340" i="1"/>
  <c r="W13341" i="1"/>
  <c r="W13342" i="1"/>
  <c r="W13343" i="1"/>
  <c r="W13344" i="1"/>
  <c r="W13345" i="1"/>
  <c r="W13346" i="1"/>
  <c r="W13347" i="1"/>
  <c r="W13348" i="1"/>
  <c r="W13349" i="1"/>
  <c r="W13350" i="1"/>
  <c r="W13351" i="1"/>
  <c r="W13352" i="1"/>
  <c r="W13353" i="1"/>
  <c r="W13354" i="1"/>
  <c r="W13355" i="1"/>
  <c r="W13356" i="1"/>
  <c r="W13357" i="1"/>
  <c r="W13358" i="1"/>
  <c r="W13359" i="1"/>
  <c r="W13360" i="1"/>
  <c r="W13361" i="1"/>
  <c r="W13362" i="1"/>
  <c r="W13363" i="1"/>
  <c r="W13364" i="1"/>
  <c r="W13365" i="1"/>
  <c r="W13366" i="1"/>
  <c r="W13367" i="1"/>
  <c r="W13368" i="1"/>
  <c r="W13369" i="1"/>
  <c r="W13370" i="1"/>
  <c r="W13371" i="1"/>
  <c r="W13372" i="1"/>
  <c r="W13373" i="1"/>
  <c r="W13374" i="1"/>
  <c r="W13375" i="1"/>
  <c r="W13376" i="1"/>
  <c r="W13377" i="1"/>
  <c r="W13378" i="1"/>
  <c r="W13379" i="1"/>
  <c r="W13380" i="1"/>
  <c r="W13381" i="1"/>
  <c r="W13382" i="1"/>
  <c r="W13383" i="1"/>
  <c r="W13384" i="1"/>
  <c r="W13385" i="1"/>
  <c r="W13386" i="1"/>
  <c r="W13387" i="1"/>
  <c r="W13388" i="1"/>
  <c r="W13389" i="1"/>
  <c r="W13390" i="1"/>
  <c r="W13391" i="1"/>
  <c r="W13392" i="1"/>
  <c r="W13393" i="1"/>
  <c r="W13394" i="1"/>
  <c r="W13395" i="1"/>
  <c r="W13396" i="1"/>
  <c r="W13397" i="1"/>
  <c r="W13398" i="1"/>
  <c r="W13399" i="1"/>
  <c r="W13400" i="1"/>
  <c r="W13401" i="1"/>
  <c r="W13402" i="1"/>
  <c r="W13403" i="1"/>
  <c r="W13404" i="1"/>
  <c r="W13405" i="1"/>
  <c r="W13406" i="1"/>
  <c r="W13407" i="1"/>
  <c r="W13408" i="1"/>
  <c r="W13409" i="1"/>
  <c r="W13410" i="1"/>
  <c r="W13411" i="1"/>
  <c r="W13412" i="1"/>
  <c r="W13413" i="1"/>
  <c r="W13414" i="1"/>
  <c r="W13415" i="1"/>
  <c r="W13416" i="1"/>
  <c r="W13417" i="1"/>
  <c r="W13418" i="1"/>
  <c r="W13419" i="1"/>
  <c r="W13420" i="1"/>
  <c r="W13421" i="1"/>
  <c r="W13422" i="1"/>
  <c r="W13423" i="1"/>
  <c r="W13424" i="1"/>
  <c r="W13425" i="1"/>
  <c r="W13426" i="1"/>
  <c r="W13427" i="1"/>
  <c r="W13428" i="1"/>
  <c r="W13429" i="1"/>
  <c r="W13430" i="1"/>
  <c r="W13431" i="1"/>
  <c r="W13432" i="1"/>
  <c r="W13433" i="1"/>
  <c r="W13434" i="1"/>
  <c r="W13435" i="1"/>
  <c r="W13436" i="1"/>
  <c r="W13437" i="1"/>
  <c r="W13438" i="1"/>
  <c r="W13439" i="1"/>
  <c r="W13440" i="1"/>
  <c r="W13441" i="1"/>
  <c r="W13442" i="1"/>
  <c r="W13443" i="1"/>
  <c r="W13444" i="1"/>
  <c r="W13445" i="1"/>
  <c r="W13446" i="1"/>
  <c r="W13447" i="1"/>
  <c r="W13448" i="1"/>
  <c r="W13449" i="1"/>
  <c r="W13450" i="1"/>
  <c r="W13451" i="1"/>
  <c r="W13452" i="1"/>
  <c r="W13453" i="1"/>
  <c r="W13454" i="1"/>
  <c r="W13455" i="1"/>
  <c r="W13456" i="1"/>
  <c r="W13457" i="1"/>
  <c r="W13458" i="1"/>
  <c r="W13459" i="1"/>
  <c r="W13460" i="1"/>
  <c r="W13461" i="1"/>
  <c r="W13462" i="1"/>
  <c r="W13463" i="1"/>
  <c r="W13464" i="1"/>
  <c r="W13465" i="1"/>
  <c r="W13466" i="1"/>
  <c r="W13467" i="1"/>
  <c r="W13468" i="1"/>
  <c r="W13469" i="1"/>
  <c r="W13470" i="1"/>
  <c r="W13471" i="1"/>
  <c r="W13472" i="1"/>
  <c r="W13473" i="1"/>
  <c r="W13474" i="1"/>
  <c r="W13475" i="1"/>
  <c r="W13476" i="1"/>
  <c r="W13477" i="1"/>
  <c r="W13478" i="1"/>
  <c r="W13479" i="1"/>
  <c r="W13480" i="1"/>
  <c r="W13481" i="1"/>
  <c r="W13482" i="1"/>
  <c r="W13483" i="1"/>
  <c r="W13484" i="1"/>
  <c r="W13485" i="1"/>
  <c r="W13486" i="1"/>
  <c r="W13487" i="1"/>
  <c r="W13488" i="1"/>
  <c r="W13489" i="1"/>
  <c r="W13490" i="1"/>
  <c r="W13491" i="1"/>
  <c r="W13492" i="1"/>
  <c r="W13493" i="1"/>
  <c r="W13494" i="1"/>
  <c r="W13495" i="1"/>
  <c r="W13496" i="1"/>
  <c r="W13497" i="1"/>
  <c r="W13498" i="1"/>
  <c r="W13499" i="1"/>
  <c r="W13500" i="1"/>
  <c r="W13501" i="1"/>
  <c r="W13502" i="1"/>
  <c r="W13503" i="1"/>
  <c r="W13504" i="1"/>
  <c r="W13505" i="1"/>
  <c r="W13506" i="1"/>
  <c r="W13507" i="1"/>
  <c r="W13508" i="1"/>
  <c r="W13509" i="1"/>
  <c r="W13510" i="1"/>
  <c r="W13511" i="1"/>
  <c r="W13512" i="1"/>
  <c r="W13513" i="1"/>
  <c r="W13514" i="1"/>
  <c r="W13515" i="1"/>
  <c r="W13516" i="1"/>
  <c r="W13517" i="1"/>
  <c r="W13518" i="1"/>
  <c r="W13519" i="1"/>
  <c r="W13520" i="1"/>
  <c r="W13521" i="1"/>
  <c r="W13522" i="1"/>
  <c r="W13523" i="1"/>
  <c r="W13524" i="1"/>
  <c r="W13525" i="1"/>
  <c r="W13526" i="1"/>
  <c r="W13527" i="1"/>
  <c r="W13528" i="1"/>
  <c r="W13529" i="1"/>
  <c r="W13530" i="1"/>
  <c r="W13531" i="1"/>
  <c r="W13532" i="1"/>
  <c r="W13533" i="1"/>
  <c r="W13534" i="1"/>
  <c r="W13535" i="1"/>
  <c r="W13536" i="1"/>
  <c r="W13537" i="1"/>
  <c r="W13538" i="1"/>
  <c r="W13539" i="1"/>
  <c r="W13540" i="1"/>
  <c r="W13541" i="1"/>
  <c r="W13542" i="1"/>
  <c r="W13543" i="1"/>
  <c r="W13544" i="1"/>
  <c r="W13545" i="1"/>
  <c r="W13546" i="1"/>
  <c r="W13547" i="1"/>
  <c r="W13548" i="1"/>
  <c r="W13549" i="1"/>
  <c r="W13550" i="1"/>
  <c r="W13551" i="1"/>
  <c r="W13552" i="1"/>
  <c r="W13553" i="1"/>
  <c r="W13554" i="1"/>
  <c r="W13555" i="1"/>
  <c r="W13556" i="1"/>
  <c r="W13557" i="1"/>
  <c r="W13558" i="1"/>
  <c r="W13559" i="1"/>
  <c r="W13560" i="1"/>
  <c r="W13561" i="1"/>
  <c r="W13562" i="1"/>
  <c r="W13563" i="1"/>
  <c r="W13564" i="1"/>
  <c r="W13565" i="1"/>
  <c r="W13566" i="1"/>
  <c r="W13567" i="1"/>
  <c r="W13568" i="1"/>
  <c r="W13569" i="1"/>
  <c r="W13570" i="1"/>
  <c r="W13571" i="1"/>
  <c r="W13572" i="1"/>
  <c r="W13573" i="1"/>
  <c r="W13574" i="1"/>
  <c r="W13575" i="1"/>
  <c r="W13576" i="1"/>
  <c r="W13577" i="1"/>
  <c r="W13578" i="1"/>
  <c r="W13579" i="1"/>
  <c r="W13580" i="1"/>
  <c r="W13581" i="1"/>
  <c r="W13582" i="1"/>
  <c r="W13583" i="1"/>
  <c r="W13584" i="1"/>
  <c r="W13585" i="1"/>
  <c r="W13586" i="1"/>
  <c r="W13587" i="1"/>
  <c r="W13588" i="1"/>
  <c r="W13589" i="1"/>
  <c r="W13590" i="1"/>
  <c r="W13591" i="1"/>
  <c r="W13592" i="1"/>
  <c r="W13593" i="1"/>
  <c r="W13594" i="1"/>
  <c r="W13595" i="1"/>
  <c r="W13596" i="1"/>
  <c r="W13597" i="1"/>
  <c r="W13598" i="1"/>
  <c r="W13599" i="1"/>
  <c r="W13600" i="1"/>
  <c r="W13601" i="1"/>
  <c r="W13602" i="1"/>
  <c r="W13603" i="1"/>
  <c r="W13604" i="1"/>
  <c r="W13605" i="1"/>
  <c r="W13606" i="1"/>
  <c r="W13607" i="1"/>
  <c r="W13608" i="1"/>
  <c r="W13609" i="1"/>
  <c r="W13610" i="1"/>
  <c r="W13611" i="1"/>
  <c r="W13612" i="1"/>
  <c r="W13613" i="1"/>
  <c r="W13614" i="1"/>
  <c r="W13615" i="1"/>
  <c r="W13616" i="1"/>
  <c r="W13617" i="1"/>
  <c r="W13618" i="1"/>
  <c r="W13619" i="1"/>
  <c r="W13620" i="1"/>
  <c r="W13621" i="1"/>
  <c r="W13622" i="1"/>
  <c r="W13623" i="1"/>
  <c r="W13624" i="1"/>
  <c r="W13625" i="1"/>
  <c r="W13626" i="1"/>
  <c r="W13627" i="1"/>
  <c r="W13628" i="1"/>
  <c r="W13629" i="1"/>
  <c r="W13630" i="1"/>
  <c r="W13631" i="1"/>
  <c r="W13632" i="1"/>
  <c r="W13633" i="1"/>
  <c r="W13634" i="1"/>
  <c r="W13635" i="1"/>
  <c r="W13636" i="1"/>
  <c r="W13637" i="1"/>
  <c r="W13638" i="1"/>
  <c r="W13639" i="1"/>
  <c r="W13640" i="1"/>
  <c r="W13641" i="1"/>
  <c r="W13642" i="1"/>
  <c r="W13643" i="1"/>
  <c r="W13644" i="1"/>
  <c r="W13645" i="1"/>
  <c r="W13646" i="1"/>
  <c r="W13647" i="1"/>
  <c r="W13648" i="1"/>
  <c r="W13649" i="1"/>
  <c r="W13650" i="1"/>
  <c r="W13651" i="1"/>
  <c r="W13652" i="1"/>
  <c r="W13653" i="1"/>
  <c r="W13654" i="1"/>
  <c r="W13655" i="1"/>
  <c r="W13656" i="1"/>
  <c r="W13657" i="1"/>
  <c r="W13658" i="1"/>
  <c r="W13659" i="1"/>
  <c r="W13660" i="1"/>
  <c r="W13661" i="1"/>
  <c r="W13662" i="1"/>
  <c r="W13663" i="1"/>
  <c r="W13664" i="1"/>
  <c r="W13665" i="1"/>
  <c r="W13666" i="1"/>
  <c r="W13667" i="1"/>
  <c r="W13668" i="1"/>
  <c r="W13669" i="1"/>
  <c r="W13670" i="1"/>
  <c r="W13671" i="1"/>
  <c r="W13672" i="1"/>
  <c r="W13673" i="1"/>
  <c r="W13674" i="1"/>
  <c r="W13675" i="1"/>
  <c r="W13676" i="1"/>
  <c r="W13677" i="1"/>
  <c r="W13678" i="1"/>
  <c r="W13679" i="1"/>
  <c r="W13680" i="1"/>
  <c r="W13681" i="1"/>
  <c r="W13682" i="1"/>
  <c r="W13683" i="1"/>
  <c r="W13684" i="1"/>
  <c r="W13685" i="1"/>
  <c r="W13686" i="1"/>
  <c r="W13687" i="1"/>
  <c r="W13688" i="1"/>
  <c r="W13689" i="1"/>
  <c r="W13690" i="1"/>
  <c r="W13691" i="1"/>
  <c r="W13692" i="1"/>
  <c r="W13693" i="1"/>
  <c r="W13694" i="1"/>
  <c r="W13695" i="1"/>
  <c r="W13696" i="1"/>
  <c r="W13697" i="1"/>
  <c r="W13698" i="1"/>
  <c r="W13699" i="1"/>
  <c r="W13700" i="1"/>
  <c r="W13701" i="1"/>
  <c r="W13702" i="1"/>
  <c r="W13703" i="1"/>
  <c r="W13704" i="1"/>
  <c r="W13705" i="1"/>
  <c r="W13706" i="1"/>
  <c r="W13707" i="1"/>
  <c r="W13708" i="1"/>
  <c r="W13709" i="1"/>
  <c r="W13710" i="1"/>
  <c r="W13711" i="1"/>
  <c r="W13712" i="1"/>
  <c r="W13713" i="1"/>
  <c r="W13714" i="1"/>
  <c r="W13715" i="1"/>
  <c r="W13716" i="1"/>
  <c r="W13717" i="1"/>
  <c r="W13718" i="1"/>
  <c r="W13719" i="1"/>
  <c r="W13720" i="1"/>
  <c r="W13721" i="1"/>
  <c r="W13722" i="1"/>
  <c r="W13723" i="1"/>
  <c r="W13724" i="1"/>
  <c r="W13725" i="1"/>
  <c r="W13726" i="1"/>
  <c r="W13727" i="1"/>
  <c r="W13728" i="1"/>
  <c r="W13729" i="1"/>
  <c r="W13730" i="1"/>
  <c r="W13731" i="1"/>
  <c r="W13732" i="1"/>
  <c r="W13733" i="1"/>
  <c r="W13734" i="1"/>
  <c r="W13735" i="1"/>
  <c r="W13736" i="1"/>
  <c r="W13737" i="1"/>
  <c r="W13738" i="1"/>
  <c r="W13739" i="1"/>
  <c r="W13740" i="1"/>
  <c r="W13741" i="1"/>
  <c r="W13742" i="1"/>
  <c r="W13743" i="1"/>
  <c r="W13744" i="1"/>
  <c r="W13745" i="1"/>
  <c r="W13746" i="1"/>
  <c r="W13747" i="1"/>
  <c r="W13748" i="1"/>
  <c r="W13749" i="1"/>
  <c r="W13750" i="1"/>
  <c r="W13751" i="1"/>
  <c r="W13752" i="1"/>
  <c r="W13753" i="1"/>
  <c r="W13754" i="1"/>
  <c r="W13755" i="1"/>
  <c r="W13756" i="1"/>
  <c r="W13757" i="1"/>
  <c r="W13758" i="1"/>
  <c r="W13759" i="1"/>
  <c r="W13760" i="1"/>
  <c r="W13761" i="1"/>
  <c r="W13762" i="1"/>
  <c r="W13763" i="1"/>
  <c r="W13764" i="1"/>
  <c r="W13765" i="1"/>
  <c r="W13766" i="1"/>
  <c r="W13767" i="1"/>
  <c r="W13768" i="1"/>
  <c r="W13769" i="1"/>
  <c r="W13770" i="1"/>
  <c r="W13771" i="1"/>
  <c r="W13772" i="1"/>
  <c r="W13773" i="1"/>
  <c r="W13774" i="1"/>
  <c r="W13775" i="1"/>
  <c r="W13776" i="1"/>
  <c r="W13777" i="1"/>
  <c r="W13778" i="1"/>
  <c r="W13779" i="1"/>
  <c r="W13780" i="1"/>
  <c r="W13781" i="1"/>
  <c r="W13782" i="1"/>
  <c r="W13783" i="1"/>
  <c r="W13784" i="1"/>
  <c r="W13785" i="1"/>
  <c r="W13786" i="1"/>
  <c r="W13787" i="1"/>
  <c r="W13788" i="1"/>
  <c r="W13789" i="1"/>
  <c r="W13790" i="1"/>
  <c r="W13791" i="1"/>
  <c r="W13792" i="1"/>
  <c r="W13793" i="1"/>
  <c r="W13794" i="1"/>
  <c r="W13795" i="1"/>
  <c r="W13796" i="1"/>
  <c r="W13797" i="1"/>
  <c r="W13798" i="1"/>
  <c r="W13799" i="1"/>
  <c r="W13800" i="1"/>
  <c r="W13801" i="1"/>
  <c r="W13802" i="1"/>
  <c r="W13803" i="1"/>
  <c r="W13804" i="1"/>
  <c r="W13805" i="1"/>
  <c r="W13806" i="1"/>
  <c r="W13807" i="1"/>
  <c r="W13808" i="1"/>
  <c r="W13809" i="1"/>
  <c r="W13810" i="1"/>
  <c r="W13811" i="1"/>
  <c r="W13812" i="1"/>
  <c r="W13813" i="1"/>
  <c r="W13814" i="1"/>
  <c r="W13815" i="1"/>
  <c r="W13816" i="1"/>
  <c r="W13817" i="1"/>
  <c r="W13818" i="1"/>
  <c r="W13819" i="1"/>
  <c r="W13820" i="1"/>
  <c r="W13821" i="1"/>
  <c r="W13822" i="1"/>
  <c r="W13823" i="1"/>
  <c r="W13824" i="1"/>
  <c r="W13825" i="1"/>
  <c r="W13826" i="1"/>
  <c r="W13827" i="1"/>
  <c r="W13828" i="1"/>
  <c r="W13829" i="1"/>
  <c r="W13830" i="1"/>
  <c r="W13831" i="1"/>
  <c r="W13832" i="1"/>
  <c r="W13833" i="1"/>
  <c r="W13834" i="1"/>
  <c r="W13835" i="1"/>
  <c r="W13836" i="1"/>
  <c r="W13837" i="1"/>
  <c r="W13838" i="1"/>
  <c r="W13839" i="1"/>
  <c r="W13840" i="1"/>
  <c r="W13841" i="1"/>
  <c r="W13842" i="1"/>
  <c r="W13843" i="1"/>
  <c r="W13844" i="1"/>
  <c r="W13845" i="1"/>
  <c r="W13846" i="1"/>
  <c r="W13847" i="1"/>
  <c r="W13848" i="1"/>
  <c r="W13849" i="1"/>
  <c r="W13850" i="1"/>
  <c r="W13851" i="1"/>
  <c r="W13852" i="1"/>
  <c r="W13853" i="1"/>
  <c r="W13854" i="1"/>
  <c r="W13855" i="1"/>
  <c r="W13856" i="1"/>
  <c r="W13857" i="1"/>
  <c r="W13858" i="1"/>
  <c r="W13859" i="1"/>
  <c r="W13860" i="1"/>
  <c r="W13861" i="1"/>
  <c r="W13862" i="1"/>
  <c r="W13863" i="1"/>
  <c r="W13864" i="1"/>
  <c r="W13865" i="1"/>
  <c r="W13866" i="1"/>
  <c r="W13867" i="1"/>
  <c r="W13868" i="1"/>
  <c r="W13869" i="1"/>
  <c r="W13870" i="1"/>
  <c r="W13871" i="1"/>
  <c r="W13872" i="1"/>
  <c r="W13873" i="1"/>
  <c r="W13874" i="1"/>
  <c r="W13875" i="1"/>
  <c r="W13876" i="1"/>
  <c r="W13877" i="1"/>
  <c r="W13878" i="1"/>
  <c r="W13879" i="1"/>
  <c r="W13880" i="1"/>
  <c r="W13881" i="1"/>
  <c r="W13882" i="1"/>
  <c r="W13883" i="1"/>
  <c r="W13884" i="1"/>
  <c r="W13885" i="1"/>
  <c r="W13886" i="1"/>
  <c r="W13887" i="1"/>
  <c r="W13888" i="1"/>
  <c r="W13889" i="1"/>
  <c r="W13890" i="1"/>
  <c r="W13891" i="1"/>
  <c r="W13892" i="1"/>
  <c r="W13893" i="1"/>
  <c r="W13894" i="1"/>
  <c r="W13895" i="1"/>
  <c r="W13896" i="1"/>
  <c r="W13897" i="1"/>
  <c r="W13898" i="1"/>
  <c r="W13899" i="1"/>
  <c r="W13900" i="1"/>
  <c r="W13901" i="1"/>
  <c r="W13902" i="1"/>
  <c r="W13903" i="1"/>
  <c r="W13904" i="1"/>
  <c r="W13905" i="1"/>
  <c r="W13906" i="1"/>
  <c r="W13907" i="1"/>
  <c r="W13908" i="1"/>
  <c r="W13909" i="1"/>
  <c r="W13910" i="1"/>
  <c r="W13911" i="1"/>
  <c r="W13912" i="1"/>
  <c r="W13913" i="1"/>
  <c r="W13914" i="1"/>
  <c r="W13915" i="1"/>
  <c r="W13916" i="1"/>
  <c r="W13917" i="1"/>
  <c r="W13918" i="1"/>
  <c r="W13919" i="1"/>
  <c r="W13920" i="1"/>
  <c r="W13921" i="1"/>
  <c r="W13922" i="1"/>
  <c r="W13923" i="1"/>
  <c r="W13924" i="1"/>
  <c r="W13925" i="1"/>
  <c r="W13926" i="1"/>
  <c r="W13927" i="1"/>
  <c r="W13928" i="1"/>
  <c r="W13929" i="1"/>
  <c r="W13930" i="1"/>
  <c r="W13931" i="1"/>
  <c r="W13932" i="1"/>
  <c r="W13933" i="1"/>
  <c r="W13934" i="1"/>
  <c r="W13935" i="1"/>
  <c r="W13936" i="1"/>
  <c r="W13937" i="1"/>
  <c r="W13938" i="1"/>
  <c r="W13939" i="1"/>
  <c r="W13940" i="1"/>
  <c r="W13941" i="1"/>
  <c r="W13942" i="1"/>
  <c r="W13943" i="1"/>
  <c r="W13944" i="1"/>
  <c r="W13945" i="1"/>
  <c r="W13946" i="1"/>
  <c r="W13947" i="1"/>
  <c r="W13948" i="1"/>
  <c r="W13949" i="1"/>
  <c r="W13950" i="1"/>
  <c r="W13951" i="1"/>
  <c r="W13952" i="1"/>
  <c r="W13953" i="1"/>
  <c r="W13954" i="1"/>
  <c r="W13955" i="1"/>
  <c r="W13956" i="1"/>
  <c r="W13957" i="1"/>
  <c r="W13958" i="1"/>
  <c r="W13959" i="1"/>
  <c r="W13960" i="1"/>
  <c r="W13961" i="1"/>
  <c r="W13962" i="1"/>
  <c r="W13963" i="1"/>
  <c r="W13964" i="1"/>
  <c r="W13965" i="1"/>
  <c r="W13966" i="1"/>
  <c r="W13967" i="1"/>
  <c r="W13968" i="1"/>
  <c r="W13969" i="1"/>
  <c r="W13970" i="1"/>
  <c r="W13971" i="1"/>
  <c r="W13972" i="1"/>
  <c r="W13973" i="1"/>
  <c r="W13974" i="1"/>
  <c r="W13975" i="1"/>
  <c r="W13976" i="1"/>
  <c r="W13977" i="1"/>
  <c r="W13978" i="1"/>
  <c r="W13979" i="1"/>
  <c r="W13980" i="1"/>
  <c r="W13981" i="1"/>
  <c r="W13982" i="1"/>
  <c r="W13983" i="1"/>
  <c r="W13984" i="1"/>
  <c r="W13985" i="1"/>
  <c r="W13986" i="1"/>
  <c r="W13987" i="1"/>
  <c r="W13988" i="1"/>
  <c r="W13989" i="1"/>
  <c r="W13990" i="1"/>
  <c r="W13991" i="1"/>
  <c r="W13992" i="1"/>
  <c r="W13993" i="1"/>
  <c r="W13994" i="1"/>
  <c r="W13995" i="1"/>
  <c r="W13996" i="1"/>
  <c r="W13997" i="1"/>
  <c r="W13998" i="1"/>
  <c r="W13999" i="1"/>
  <c r="W14000" i="1"/>
  <c r="W14001" i="1"/>
  <c r="W14002" i="1"/>
  <c r="W14003" i="1"/>
  <c r="W14004" i="1"/>
  <c r="W14005" i="1"/>
  <c r="W14006" i="1"/>
  <c r="W14007" i="1"/>
  <c r="W14008" i="1"/>
  <c r="W14009" i="1"/>
  <c r="W14010" i="1"/>
  <c r="W14011" i="1"/>
  <c r="W14012" i="1"/>
  <c r="W14013" i="1"/>
  <c r="W14014" i="1"/>
  <c r="W14015" i="1"/>
  <c r="W14016" i="1"/>
  <c r="W14017" i="1"/>
  <c r="W14018" i="1"/>
  <c r="W14019" i="1"/>
  <c r="W14020" i="1"/>
  <c r="W14021" i="1"/>
  <c r="W14022" i="1"/>
  <c r="W14023" i="1"/>
  <c r="W14024" i="1"/>
  <c r="W14025" i="1"/>
  <c r="W14026" i="1"/>
  <c r="W14027" i="1"/>
  <c r="W14028" i="1"/>
  <c r="W14029" i="1"/>
  <c r="W14030" i="1"/>
  <c r="W14031" i="1"/>
  <c r="W14032" i="1"/>
  <c r="W14033" i="1"/>
  <c r="W14034" i="1"/>
  <c r="W14035" i="1"/>
  <c r="W14036" i="1"/>
  <c r="W14037" i="1"/>
  <c r="W14038" i="1"/>
  <c r="W14039" i="1"/>
  <c r="W14040" i="1"/>
  <c r="W14041" i="1"/>
  <c r="W14042" i="1"/>
  <c r="W14043" i="1"/>
  <c r="W14044" i="1"/>
  <c r="W14045" i="1"/>
  <c r="W14046" i="1"/>
  <c r="W14047" i="1"/>
  <c r="W14048" i="1"/>
  <c r="W14049" i="1"/>
  <c r="W14050" i="1"/>
  <c r="W14051" i="1"/>
  <c r="W14052" i="1"/>
  <c r="W14053" i="1"/>
  <c r="W14054" i="1"/>
  <c r="W14055" i="1"/>
  <c r="W14056" i="1"/>
  <c r="W14057" i="1"/>
  <c r="W14058" i="1"/>
  <c r="W14059" i="1"/>
  <c r="W14060" i="1"/>
  <c r="W14061" i="1"/>
  <c r="W14062" i="1"/>
  <c r="W14063" i="1"/>
  <c r="W14064" i="1"/>
  <c r="W14065" i="1"/>
  <c r="W14066" i="1"/>
  <c r="W14067" i="1"/>
  <c r="W14068" i="1"/>
  <c r="W14069" i="1"/>
  <c r="W14070" i="1"/>
  <c r="W14071" i="1"/>
  <c r="W14072" i="1"/>
  <c r="W14073" i="1"/>
  <c r="W14074" i="1"/>
  <c r="W14075" i="1"/>
  <c r="W14076" i="1"/>
  <c r="W14077" i="1"/>
  <c r="W14078" i="1"/>
  <c r="W14079" i="1"/>
  <c r="W14080" i="1"/>
  <c r="W14081" i="1"/>
  <c r="W14082" i="1"/>
  <c r="W14083" i="1"/>
  <c r="W14084" i="1"/>
  <c r="W14085" i="1"/>
  <c r="W14086" i="1"/>
  <c r="W14087" i="1"/>
  <c r="W14088" i="1"/>
  <c r="W14089" i="1"/>
  <c r="W14090" i="1"/>
  <c r="W14091" i="1"/>
  <c r="W14092" i="1"/>
  <c r="W14093" i="1"/>
  <c r="W14094" i="1"/>
  <c r="W14095" i="1"/>
  <c r="W14096" i="1"/>
  <c r="W14097" i="1"/>
  <c r="W14098" i="1"/>
  <c r="W14099" i="1"/>
  <c r="W14100" i="1"/>
  <c r="W14101" i="1"/>
  <c r="W14102" i="1"/>
  <c r="W14103" i="1"/>
  <c r="W14104" i="1"/>
  <c r="W14105" i="1"/>
  <c r="W14106" i="1"/>
  <c r="W14107" i="1"/>
  <c r="W14108" i="1"/>
  <c r="W14109" i="1"/>
  <c r="W14110" i="1"/>
  <c r="W14111" i="1"/>
  <c r="W14112" i="1"/>
  <c r="W14113" i="1"/>
  <c r="W14114" i="1"/>
  <c r="W14115" i="1"/>
  <c r="W14116" i="1"/>
  <c r="W14117" i="1"/>
  <c r="W14118" i="1"/>
  <c r="W14119" i="1"/>
  <c r="W14120" i="1"/>
  <c r="W14121" i="1"/>
  <c r="W14122" i="1"/>
  <c r="W14123" i="1"/>
  <c r="W14124" i="1"/>
  <c r="W14125" i="1"/>
  <c r="W14126" i="1"/>
  <c r="W14127" i="1"/>
  <c r="W14128" i="1"/>
  <c r="W14129" i="1"/>
  <c r="W14130" i="1"/>
  <c r="W14131" i="1"/>
  <c r="W14132" i="1"/>
  <c r="W14133" i="1"/>
  <c r="W14134" i="1"/>
  <c r="W14135" i="1"/>
  <c r="W14136" i="1"/>
  <c r="W14137" i="1"/>
  <c r="W14138" i="1"/>
  <c r="W14139" i="1"/>
  <c r="W14140" i="1"/>
  <c r="W14141" i="1"/>
  <c r="W14142" i="1"/>
  <c r="W14143" i="1"/>
  <c r="W14144" i="1"/>
  <c r="W14145" i="1"/>
  <c r="W14146" i="1"/>
  <c r="W14147" i="1"/>
  <c r="W14148" i="1"/>
  <c r="W14149" i="1"/>
  <c r="W14150" i="1"/>
  <c r="W14151" i="1"/>
  <c r="W14152" i="1"/>
  <c r="W14153" i="1"/>
  <c r="W14154" i="1"/>
  <c r="W14155" i="1"/>
  <c r="W14156" i="1"/>
  <c r="W14157" i="1"/>
  <c r="W14158" i="1"/>
  <c r="W14159" i="1"/>
  <c r="W14160" i="1"/>
  <c r="W14161" i="1"/>
  <c r="W14162" i="1"/>
  <c r="W14163" i="1"/>
  <c r="W14164" i="1"/>
  <c r="W14165" i="1"/>
  <c r="W14166" i="1"/>
  <c r="W14167" i="1"/>
  <c r="W14168" i="1"/>
  <c r="W14169" i="1"/>
  <c r="W14170" i="1"/>
  <c r="W14171" i="1"/>
  <c r="W14172" i="1"/>
  <c r="W14173" i="1"/>
  <c r="W14174" i="1"/>
  <c r="W14175" i="1"/>
  <c r="W14176" i="1"/>
  <c r="W14177" i="1"/>
  <c r="W14178" i="1"/>
  <c r="W14179" i="1"/>
  <c r="W14180" i="1"/>
  <c r="W14181" i="1"/>
  <c r="W14182" i="1"/>
  <c r="W14183" i="1"/>
  <c r="W14184" i="1"/>
  <c r="W14185" i="1"/>
  <c r="W14186" i="1"/>
  <c r="W14187" i="1"/>
  <c r="W14188" i="1"/>
  <c r="W14189" i="1"/>
  <c r="W14190" i="1"/>
  <c r="W14191" i="1"/>
  <c r="W14192" i="1"/>
  <c r="W14193" i="1"/>
  <c r="W14194" i="1"/>
  <c r="W14195" i="1"/>
  <c r="W14196" i="1"/>
  <c r="W14197" i="1"/>
  <c r="W14198" i="1"/>
  <c r="W14199" i="1"/>
  <c r="W14200" i="1"/>
  <c r="W14201" i="1"/>
  <c r="W14202" i="1"/>
  <c r="W14203" i="1"/>
  <c r="W14204" i="1"/>
  <c r="W14205" i="1"/>
  <c r="W14206" i="1"/>
  <c r="W14207" i="1"/>
  <c r="W14208" i="1"/>
  <c r="W14209" i="1"/>
  <c r="W14210" i="1"/>
  <c r="W14211" i="1"/>
  <c r="W14212" i="1"/>
  <c r="W14213" i="1"/>
  <c r="W14214" i="1"/>
  <c r="W14215" i="1"/>
  <c r="W14216" i="1"/>
  <c r="W14217" i="1"/>
  <c r="W14218" i="1"/>
  <c r="W14219" i="1"/>
  <c r="W14220" i="1"/>
  <c r="W14221" i="1"/>
  <c r="W14222" i="1"/>
  <c r="W14223" i="1"/>
  <c r="W14224" i="1"/>
  <c r="W14225" i="1"/>
  <c r="W14226" i="1"/>
  <c r="W14227" i="1"/>
  <c r="W14228" i="1"/>
  <c r="W14229" i="1"/>
  <c r="W14230" i="1"/>
  <c r="W14231" i="1"/>
  <c r="W14232" i="1"/>
  <c r="W14233" i="1"/>
  <c r="W14234" i="1"/>
  <c r="W14235" i="1"/>
  <c r="W14236" i="1"/>
  <c r="W14237" i="1"/>
  <c r="W14238" i="1"/>
  <c r="W14239" i="1"/>
  <c r="W14240" i="1"/>
  <c r="W14241" i="1"/>
  <c r="W14242" i="1"/>
  <c r="W14243" i="1"/>
  <c r="W14244" i="1"/>
  <c r="W14245" i="1"/>
  <c r="W14246" i="1"/>
  <c r="W14247" i="1"/>
  <c r="W14248" i="1"/>
  <c r="X11923" i="1"/>
  <c r="X11924" i="1"/>
  <c r="X11925" i="1"/>
  <c r="X11926" i="1"/>
  <c r="X11927" i="1"/>
  <c r="X11928" i="1"/>
  <c r="X11929" i="1"/>
  <c r="X11930" i="1"/>
  <c r="X11931" i="1"/>
  <c r="X11932" i="1"/>
  <c r="X11933" i="1"/>
  <c r="X11934" i="1"/>
  <c r="X11935" i="1"/>
  <c r="X11936" i="1"/>
  <c r="X11937" i="1"/>
  <c r="X11938" i="1"/>
  <c r="X11939" i="1"/>
  <c r="X11940" i="1"/>
  <c r="X11941" i="1"/>
  <c r="X11942" i="1"/>
  <c r="X11943" i="1"/>
  <c r="X11944" i="1"/>
  <c r="X11945" i="1"/>
  <c r="X11946" i="1"/>
  <c r="X11947" i="1"/>
  <c r="X11948" i="1"/>
  <c r="X11949" i="1"/>
  <c r="X11950" i="1"/>
  <c r="X11951" i="1"/>
  <c r="X11952" i="1"/>
  <c r="X11953" i="1"/>
  <c r="X11954" i="1"/>
  <c r="X11955" i="1"/>
  <c r="X11956" i="1"/>
  <c r="X11957" i="1"/>
  <c r="X11958" i="1"/>
  <c r="X11959" i="1"/>
  <c r="X11960" i="1"/>
  <c r="X11961" i="1"/>
  <c r="X11962" i="1"/>
  <c r="X11963" i="1"/>
  <c r="X11964" i="1"/>
  <c r="X11965" i="1"/>
  <c r="X11966" i="1"/>
  <c r="X11967" i="1"/>
  <c r="X11968" i="1"/>
  <c r="X11969" i="1"/>
  <c r="X11970" i="1"/>
  <c r="X11971" i="1"/>
  <c r="X11972" i="1"/>
  <c r="X11973" i="1"/>
  <c r="X11974" i="1"/>
  <c r="X11975" i="1"/>
  <c r="X11976" i="1"/>
  <c r="X11977" i="1"/>
  <c r="X11978" i="1"/>
  <c r="X11979" i="1"/>
  <c r="X11980" i="1"/>
  <c r="X11981" i="1"/>
  <c r="X11982" i="1"/>
  <c r="X11983" i="1"/>
  <c r="X11984" i="1"/>
  <c r="X11985" i="1"/>
  <c r="X11986" i="1"/>
  <c r="X11987" i="1"/>
  <c r="X11988" i="1"/>
  <c r="X11989" i="1"/>
  <c r="X11990" i="1"/>
  <c r="X11991" i="1"/>
  <c r="X11992" i="1"/>
  <c r="X11993" i="1"/>
  <c r="X11994" i="1"/>
  <c r="X11995" i="1"/>
  <c r="X11996" i="1"/>
  <c r="X11997" i="1"/>
  <c r="X11998" i="1"/>
  <c r="X11999" i="1"/>
  <c r="X12000" i="1"/>
  <c r="X12001" i="1"/>
  <c r="X12002" i="1"/>
  <c r="X12003" i="1"/>
  <c r="X12004" i="1"/>
  <c r="X12005" i="1"/>
  <c r="X12006" i="1"/>
  <c r="X12007" i="1"/>
  <c r="X12008" i="1"/>
  <c r="X12009" i="1"/>
  <c r="X12010" i="1"/>
  <c r="X12011" i="1"/>
  <c r="X12012" i="1"/>
  <c r="X12013" i="1"/>
  <c r="X12014" i="1"/>
  <c r="X12015" i="1"/>
  <c r="X12016" i="1"/>
  <c r="X12017" i="1"/>
  <c r="X12018" i="1"/>
  <c r="X12019" i="1"/>
  <c r="X12020" i="1"/>
  <c r="X12021" i="1"/>
  <c r="X12022" i="1"/>
  <c r="X12023" i="1"/>
  <c r="X12024" i="1"/>
  <c r="X12025" i="1"/>
  <c r="X12026" i="1"/>
  <c r="X12027" i="1"/>
  <c r="X12028" i="1"/>
  <c r="X12029" i="1"/>
  <c r="X12030" i="1"/>
  <c r="X12031" i="1"/>
  <c r="X12032" i="1"/>
  <c r="X12033" i="1"/>
  <c r="X12034" i="1"/>
  <c r="X12035" i="1"/>
  <c r="X12036" i="1"/>
  <c r="X12037" i="1"/>
  <c r="X12038" i="1"/>
  <c r="X12039" i="1"/>
  <c r="X12040" i="1"/>
  <c r="X12041" i="1"/>
  <c r="X12042" i="1"/>
  <c r="X12043" i="1"/>
  <c r="X12044" i="1"/>
  <c r="X12045" i="1"/>
  <c r="X12046" i="1"/>
  <c r="X12047" i="1"/>
  <c r="X12048" i="1"/>
  <c r="X12049" i="1"/>
  <c r="X12050" i="1"/>
  <c r="X12051" i="1"/>
  <c r="X12052" i="1"/>
  <c r="X12053" i="1"/>
  <c r="X12054" i="1"/>
  <c r="X12055" i="1"/>
  <c r="X12056" i="1"/>
  <c r="X12057" i="1"/>
  <c r="X12058" i="1"/>
  <c r="X12059" i="1"/>
  <c r="X12060" i="1"/>
  <c r="X12061" i="1"/>
  <c r="X12062" i="1"/>
  <c r="X12063" i="1"/>
  <c r="X12064" i="1"/>
  <c r="X12065" i="1"/>
  <c r="X12066" i="1"/>
  <c r="X12067" i="1"/>
  <c r="X12068" i="1"/>
  <c r="X12069" i="1"/>
  <c r="X12070" i="1"/>
  <c r="X12071" i="1"/>
  <c r="X12072" i="1"/>
  <c r="X12073" i="1"/>
  <c r="X12074" i="1"/>
  <c r="X12075" i="1"/>
  <c r="X12076" i="1"/>
  <c r="X12077" i="1"/>
  <c r="X12078" i="1"/>
  <c r="X12079" i="1"/>
  <c r="X12080" i="1"/>
  <c r="X12081" i="1"/>
  <c r="X12082" i="1"/>
  <c r="X12083" i="1"/>
  <c r="X12084" i="1"/>
  <c r="X12085" i="1"/>
  <c r="X12086" i="1"/>
  <c r="X12087" i="1"/>
  <c r="X12088" i="1"/>
  <c r="X12089" i="1"/>
  <c r="X12090" i="1"/>
  <c r="X12091" i="1"/>
  <c r="X12092" i="1"/>
  <c r="X12093" i="1"/>
  <c r="X12094" i="1"/>
  <c r="X12095" i="1"/>
  <c r="X12096" i="1"/>
  <c r="X12097" i="1"/>
  <c r="X12098" i="1"/>
  <c r="X12099" i="1"/>
  <c r="X12100" i="1"/>
  <c r="X12101" i="1"/>
  <c r="X12102" i="1"/>
  <c r="X12103" i="1"/>
  <c r="X12104" i="1"/>
  <c r="X12105" i="1"/>
  <c r="X12106" i="1"/>
  <c r="X12107" i="1"/>
  <c r="X12108" i="1"/>
  <c r="X12109" i="1"/>
  <c r="X12110" i="1"/>
  <c r="X12111" i="1"/>
  <c r="X12112" i="1"/>
  <c r="X12113" i="1"/>
  <c r="X12114" i="1"/>
  <c r="X12115" i="1"/>
  <c r="X12116" i="1"/>
  <c r="X12117" i="1"/>
  <c r="X12118" i="1"/>
  <c r="X12119" i="1"/>
  <c r="X12120" i="1"/>
  <c r="X12121" i="1"/>
  <c r="X12122" i="1"/>
  <c r="X12123" i="1"/>
  <c r="X12124" i="1"/>
  <c r="X12125" i="1"/>
  <c r="X12126" i="1"/>
  <c r="X12127" i="1"/>
  <c r="X12128" i="1"/>
  <c r="X12129" i="1"/>
  <c r="X12130" i="1"/>
  <c r="X12131" i="1"/>
  <c r="X12132" i="1"/>
  <c r="X12133" i="1"/>
  <c r="X12134" i="1"/>
  <c r="X12135" i="1"/>
  <c r="X12136" i="1"/>
  <c r="X12137" i="1"/>
  <c r="X12138" i="1"/>
  <c r="X12139" i="1"/>
  <c r="X12140" i="1"/>
  <c r="X12141" i="1"/>
  <c r="X12142" i="1"/>
  <c r="X12143" i="1"/>
  <c r="X12144" i="1"/>
  <c r="X12145" i="1"/>
  <c r="X12146" i="1"/>
  <c r="X12147" i="1"/>
  <c r="X12148" i="1"/>
  <c r="X12149" i="1"/>
  <c r="X12150" i="1"/>
  <c r="X12151" i="1"/>
  <c r="X12152" i="1"/>
  <c r="X12153" i="1"/>
  <c r="X12154" i="1"/>
  <c r="X12155" i="1"/>
  <c r="X12156" i="1"/>
  <c r="X12157" i="1"/>
  <c r="X12158" i="1"/>
  <c r="X12159" i="1"/>
  <c r="X12160" i="1"/>
  <c r="X12161" i="1"/>
  <c r="X12162" i="1"/>
  <c r="X12163" i="1"/>
  <c r="X12164" i="1"/>
  <c r="X12165" i="1"/>
  <c r="X12166" i="1"/>
  <c r="X12167" i="1"/>
  <c r="X12168" i="1"/>
  <c r="X12169" i="1"/>
  <c r="X12170" i="1"/>
  <c r="X12171" i="1"/>
  <c r="X12172" i="1"/>
  <c r="X12173" i="1"/>
  <c r="X12174" i="1"/>
  <c r="X12175" i="1"/>
  <c r="X12176" i="1"/>
  <c r="X12177" i="1"/>
  <c r="X12178" i="1"/>
  <c r="X12179" i="1"/>
  <c r="X12180" i="1"/>
  <c r="X12181" i="1"/>
  <c r="X12182" i="1"/>
  <c r="X12183" i="1"/>
  <c r="X12184" i="1"/>
  <c r="X12185" i="1"/>
  <c r="X12186" i="1"/>
  <c r="X12187" i="1"/>
  <c r="X12188" i="1"/>
  <c r="X12189" i="1"/>
  <c r="X12190" i="1"/>
  <c r="X12191" i="1"/>
  <c r="X12192" i="1"/>
  <c r="X12193" i="1"/>
  <c r="X12194" i="1"/>
  <c r="X12195" i="1"/>
  <c r="X12196" i="1"/>
  <c r="X12197" i="1"/>
  <c r="X12198" i="1"/>
  <c r="X12199" i="1"/>
  <c r="X12200" i="1"/>
  <c r="X12201" i="1"/>
  <c r="X12202" i="1"/>
  <c r="X12203" i="1"/>
  <c r="X12204" i="1"/>
  <c r="X12205" i="1"/>
  <c r="X12206" i="1"/>
  <c r="X12207" i="1"/>
  <c r="X12208" i="1"/>
  <c r="X12209" i="1"/>
  <c r="X12210" i="1"/>
  <c r="X12211" i="1"/>
  <c r="X12212" i="1"/>
  <c r="X12213" i="1"/>
  <c r="X12214" i="1"/>
  <c r="X12215" i="1"/>
  <c r="X12216" i="1"/>
  <c r="X12217" i="1"/>
  <c r="X12218" i="1"/>
  <c r="X12219" i="1"/>
  <c r="X12220" i="1"/>
  <c r="X12221" i="1"/>
  <c r="X12222" i="1"/>
  <c r="X12223" i="1"/>
  <c r="X12224" i="1"/>
  <c r="X12225" i="1"/>
  <c r="X12226" i="1"/>
  <c r="X12227" i="1"/>
  <c r="X12228" i="1"/>
  <c r="X12229" i="1"/>
  <c r="X12230" i="1"/>
  <c r="X12231" i="1"/>
  <c r="X12232" i="1"/>
  <c r="X12233" i="1"/>
  <c r="X12234" i="1"/>
  <c r="X12235" i="1"/>
  <c r="X12236" i="1"/>
  <c r="X12237" i="1"/>
  <c r="X12238" i="1"/>
  <c r="X12239" i="1"/>
  <c r="X12240" i="1"/>
  <c r="X12241" i="1"/>
  <c r="X12242" i="1"/>
  <c r="X12243" i="1"/>
  <c r="X12244" i="1"/>
  <c r="X12245" i="1"/>
  <c r="X12246" i="1"/>
  <c r="X12247" i="1"/>
  <c r="X12248" i="1"/>
  <c r="X12249" i="1"/>
  <c r="X12250" i="1"/>
  <c r="X12251" i="1"/>
  <c r="X12252" i="1"/>
  <c r="X12253" i="1"/>
  <c r="X12254" i="1"/>
  <c r="X12255" i="1"/>
  <c r="X12256" i="1"/>
  <c r="X12257" i="1"/>
  <c r="X12258" i="1"/>
  <c r="X12259" i="1"/>
  <c r="X12260" i="1"/>
  <c r="X12261" i="1"/>
  <c r="X12262" i="1"/>
  <c r="X12263" i="1"/>
  <c r="X12264" i="1"/>
  <c r="X12265" i="1"/>
  <c r="X12266" i="1"/>
  <c r="X12267" i="1"/>
  <c r="X12268" i="1"/>
  <c r="X12269" i="1"/>
  <c r="X12270" i="1"/>
  <c r="X12271" i="1"/>
  <c r="X12272" i="1"/>
  <c r="X12273" i="1"/>
  <c r="X12274" i="1"/>
  <c r="X12275" i="1"/>
  <c r="X12276" i="1"/>
  <c r="X12277" i="1"/>
  <c r="X12278" i="1"/>
  <c r="X12279" i="1"/>
  <c r="X12280" i="1"/>
  <c r="X12281" i="1"/>
  <c r="X12282" i="1"/>
  <c r="X12283" i="1"/>
  <c r="X12284" i="1"/>
  <c r="X12285" i="1"/>
  <c r="X12286" i="1"/>
  <c r="X12287" i="1"/>
  <c r="X12288" i="1"/>
  <c r="X12289" i="1"/>
  <c r="X12290" i="1"/>
  <c r="X12291" i="1"/>
  <c r="X12292" i="1"/>
  <c r="X12293" i="1"/>
  <c r="X12294" i="1"/>
  <c r="X12295" i="1"/>
  <c r="X12296" i="1"/>
  <c r="X12297" i="1"/>
  <c r="X12298" i="1"/>
  <c r="X12299" i="1"/>
  <c r="X12300" i="1"/>
  <c r="X12301" i="1"/>
  <c r="X12302" i="1"/>
  <c r="X12303" i="1"/>
  <c r="X12304" i="1"/>
  <c r="X12305" i="1"/>
  <c r="X12306" i="1"/>
  <c r="X12307" i="1"/>
  <c r="X12308" i="1"/>
  <c r="X12309" i="1"/>
  <c r="X12310" i="1"/>
  <c r="X12311" i="1"/>
  <c r="X12312" i="1"/>
  <c r="X12313" i="1"/>
  <c r="X12314" i="1"/>
  <c r="X12315" i="1"/>
  <c r="X12316" i="1"/>
  <c r="X12317" i="1"/>
  <c r="X12318" i="1"/>
  <c r="X12319" i="1"/>
  <c r="X12320" i="1"/>
  <c r="X12321" i="1"/>
  <c r="X12322" i="1"/>
  <c r="X12323" i="1"/>
  <c r="X12324" i="1"/>
  <c r="X12325" i="1"/>
  <c r="X12326" i="1"/>
  <c r="X12327" i="1"/>
  <c r="X12328" i="1"/>
  <c r="X12329" i="1"/>
  <c r="X12330" i="1"/>
  <c r="X12331" i="1"/>
  <c r="X12332" i="1"/>
  <c r="X12333" i="1"/>
  <c r="X12334" i="1"/>
  <c r="X12335" i="1"/>
  <c r="X12336" i="1"/>
  <c r="X12337" i="1"/>
  <c r="X12338" i="1"/>
  <c r="X12339" i="1"/>
  <c r="X12340" i="1"/>
  <c r="X12341" i="1"/>
  <c r="X12342" i="1"/>
  <c r="X12343" i="1"/>
  <c r="X12344" i="1"/>
  <c r="X12345" i="1"/>
  <c r="X12346" i="1"/>
  <c r="X12347" i="1"/>
  <c r="X12348" i="1"/>
  <c r="X12349" i="1"/>
  <c r="X12350" i="1"/>
  <c r="X12351" i="1"/>
  <c r="X12352" i="1"/>
  <c r="X12353" i="1"/>
  <c r="X12354" i="1"/>
  <c r="X12355" i="1"/>
  <c r="X12356" i="1"/>
  <c r="X12357" i="1"/>
  <c r="X12358" i="1"/>
  <c r="X12359" i="1"/>
  <c r="X12360" i="1"/>
  <c r="X12361" i="1"/>
  <c r="X12362" i="1"/>
  <c r="X12363" i="1"/>
  <c r="X12364" i="1"/>
  <c r="X12365" i="1"/>
  <c r="X12366" i="1"/>
  <c r="X12367" i="1"/>
  <c r="X12368" i="1"/>
  <c r="X12369" i="1"/>
  <c r="X12370" i="1"/>
  <c r="X12371" i="1"/>
  <c r="X12372" i="1"/>
  <c r="X12373" i="1"/>
  <c r="X12374" i="1"/>
  <c r="X12375" i="1"/>
  <c r="X12376" i="1"/>
  <c r="X12377" i="1"/>
  <c r="X12378" i="1"/>
  <c r="X12379" i="1"/>
  <c r="X12380" i="1"/>
  <c r="X12381" i="1"/>
  <c r="X12382" i="1"/>
  <c r="X12383" i="1"/>
  <c r="X12384" i="1"/>
  <c r="X12385" i="1"/>
  <c r="X12386" i="1"/>
  <c r="X12387" i="1"/>
  <c r="X12388" i="1"/>
  <c r="X12389" i="1"/>
  <c r="X12390" i="1"/>
  <c r="X12391" i="1"/>
  <c r="X12392" i="1"/>
  <c r="X12393" i="1"/>
  <c r="X12394" i="1"/>
  <c r="X12395" i="1"/>
  <c r="X12396" i="1"/>
  <c r="X12397" i="1"/>
  <c r="X12398" i="1"/>
  <c r="X12399" i="1"/>
  <c r="X12400" i="1"/>
  <c r="X12401" i="1"/>
  <c r="X12402" i="1"/>
  <c r="X12403" i="1"/>
  <c r="X12404" i="1"/>
  <c r="X12405" i="1"/>
  <c r="X12406" i="1"/>
  <c r="X12407" i="1"/>
  <c r="X12408" i="1"/>
  <c r="X12409" i="1"/>
  <c r="X12410" i="1"/>
  <c r="X12411" i="1"/>
  <c r="X12412" i="1"/>
  <c r="X12413" i="1"/>
  <c r="X12414" i="1"/>
  <c r="X12415" i="1"/>
  <c r="X12416" i="1"/>
  <c r="X12417" i="1"/>
  <c r="X12418" i="1"/>
  <c r="X12419" i="1"/>
  <c r="X12420" i="1"/>
  <c r="X12421" i="1"/>
  <c r="X12422" i="1"/>
  <c r="X12423" i="1"/>
  <c r="X12424" i="1"/>
  <c r="X12425" i="1"/>
  <c r="X12426" i="1"/>
  <c r="X12427" i="1"/>
  <c r="X12428" i="1"/>
  <c r="X12429" i="1"/>
  <c r="X12430" i="1"/>
  <c r="X12431" i="1"/>
  <c r="X12432" i="1"/>
  <c r="X12433" i="1"/>
  <c r="X12434" i="1"/>
  <c r="X12435" i="1"/>
  <c r="X12436" i="1"/>
  <c r="X12437" i="1"/>
  <c r="X12438" i="1"/>
  <c r="X12439" i="1"/>
  <c r="X12440" i="1"/>
  <c r="X12441" i="1"/>
  <c r="X12442" i="1"/>
  <c r="X12443" i="1"/>
  <c r="X12444" i="1"/>
  <c r="X12445" i="1"/>
  <c r="X12446" i="1"/>
  <c r="X12447" i="1"/>
  <c r="X12448" i="1"/>
  <c r="X12449" i="1"/>
  <c r="X12450" i="1"/>
  <c r="X12451" i="1"/>
  <c r="X12452" i="1"/>
  <c r="X12453" i="1"/>
  <c r="X12454" i="1"/>
  <c r="X12455" i="1"/>
  <c r="X12456" i="1"/>
  <c r="X12457" i="1"/>
  <c r="X12458" i="1"/>
  <c r="X12459" i="1"/>
  <c r="X12460" i="1"/>
  <c r="X12461" i="1"/>
  <c r="X12462" i="1"/>
  <c r="X12463" i="1"/>
  <c r="X12464" i="1"/>
  <c r="X12465" i="1"/>
  <c r="X12466" i="1"/>
  <c r="X12467" i="1"/>
  <c r="X12468" i="1"/>
  <c r="X12469" i="1"/>
  <c r="X12470" i="1"/>
  <c r="X12471" i="1"/>
  <c r="X12472" i="1"/>
  <c r="X12473" i="1"/>
  <c r="X12474" i="1"/>
  <c r="X12475" i="1"/>
  <c r="X12476" i="1"/>
  <c r="X12477" i="1"/>
  <c r="X12478" i="1"/>
  <c r="X12479" i="1"/>
  <c r="X12480" i="1"/>
  <c r="X12481" i="1"/>
  <c r="X12482" i="1"/>
  <c r="X12483" i="1"/>
  <c r="X12484" i="1"/>
  <c r="X12485" i="1"/>
  <c r="X12486" i="1"/>
  <c r="X12487" i="1"/>
  <c r="X12488" i="1"/>
  <c r="X12489" i="1"/>
  <c r="X12490" i="1"/>
  <c r="X12491" i="1"/>
  <c r="X12492" i="1"/>
  <c r="X12493" i="1"/>
  <c r="X12494" i="1"/>
  <c r="X12495" i="1"/>
  <c r="X12496" i="1"/>
  <c r="X12497" i="1"/>
  <c r="X12498" i="1"/>
  <c r="X12499" i="1"/>
  <c r="X12500" i="1"/>
  <c r="X12501" i="1"/>
  <c r="X12502" i="1"/>
  <c r="X12503" i="1"/>
  <c r="X12504" i="1"/>
  <c r="X12505" i="1"/>
  <c r="X12506" i="1"/>
  <c r="X12507" i="1"/>
  <c r="X12508" i="1"/>
  <c r="X12509" i="1"/>
  <c r="X12510" i="1"/>
  <c r="X12511" i="1"/>
  <c r="X12512" i="1"/>
  <c r="X12513" i="1"/>
  <c r="X12514" i="1"/>
  <c r="X12515" i="1"/>
  <c r="X12516" i="1"/>
  <c r="X12517" i="1"/>
  <c r="X12518" i="1"/>
  <c r="X12519" i="1"/>
  <c r="X12520" i="1"/>
  <c r="X12521" i="1"/>
  <c r="X12522" i="1"/>
  <c r="X12523" i="1"/>
  <c r="X12524" i="1"/>
  <c r="X12525" i="1"/>
  <c r="X12526" i="1"/>
  <c r="X12527" i="1"/>
  <c r="X12528" i="1"/>
  <c r="X12529" i="1"/>
  <c r="X12530" i="1"/>
  <c r="X12531" i="1"/>
  <c r="X12532" i="1"/>
  <c r="X12533" i="1"/>
  <c r="X12534" i="1"/>
  <c r="X12535" i="1"/>
  <c r="X12536" i="1"/>
  <c r="X12537" i="1"/>
  <c r="X12538" i="1"/>
  <c r="X12539" i="1"/>
  <c r="X12540" i="1"/>
  <c r="X12541" i="1"/>
  <c r="X12542" i="1"/>
  <c r="X12543" i="1"/>
  <c r="X12544" i="1"/>
  <c r="X12545" i="1"/>
  <c r="X12546" i="1"/>
  <c r="X12547" i="1"/>
  <c r="X12548" i="1"/>
  <c r="X12549" i="1"/>
  <c r="X12550" i="1"/>
  <c r="X12551" i="1"/>
  <c r="X12552" i="1"/>
  <c r="X12553" i="1"/>
  <c r="X12554" i="1"/>
  <c r="X12555" i="1"/>
  <c r="X12556" i="1"/>
  <c r="X12557" i="1"/>
  <c r="X12558" i="1"/>
  <c r="X12559" i="1"/>
  <c r="X12560" i="1"/>
  <c r="X12561" i="1"/>
  <c r="X12562" i="1"/>
  <c r="X12563" i="1"/>
  <c r="X12564" i="1"/>
  <c r="X12565" i="1"/>
  <c r="X12566" i="1"/>
  <c r="X12567" i="1"/>
  <c r="X12568" i="1"/>
  <c r="X12569" i="1"/>
  <c r="X12570" i="1"/>
  <c r="X12571" i="1"/>
  <c r="X12572" i="1"/>
  <c r="X12573" i="1"/>
  <c r="X12574" i="1"/>
  <c r="X12575" i="1"/>
  <c r="X12576" i="1"/>
  <c r="X12577" i="1"/>
  <c r="X12578" i="1"/>
  <c r="X12579" i="1"/>
  <c r="X12580" i="1"/>
  <c r="X12581" i="1"/>
  <c r="X12582" i="1"/>
  <c r="X12583" i="1"/>
  <c r="X12584" i="1"/>
  <c r="X12585" i="1"/>
  <c r="X12586" i="1"/>
  <c r="X12587" i="1"/>
  <c r="X12588" i="1"/>
  <c r="X12589" i="1"/>
  <c r="X12590" i="1"/>
  <c r="X12591" i="1"/>
  <c r="X12592" i="1"/>
  <c r="X12593" i="1"/>
  <c r="X12594" i="1"/>
  <c r="X12595" i="1"/>
  <c r="X12596" i="1"/>
  <c r="X12597" i="1"/>
  <c r="X12598" i="1"/>
  <c r="X12599" i="1"/>
  <c r="X12600" i="1"/>
  <c r="X12601" i="1"/>
  <c r="X12602" i="1"/>
  <c r="X12603" i="1"/>
  <c r="X12604" i="1"/>
  <c r="X12605" i="1"/>
  <c r="X12606" i="1"/>
  <c r="X12607" i="1"/>
  <c r="X12608" i="1"/>
  <c r="X12609" i="1"/>
  <c r="X12610" i="1"/>
  <c r="X12611" i="1"/>
  <c r="X12612" i="1"/>
  <c r="X12613" i="1"/>
  <c r="X12614" i="1"/>
  <c r="X12615" i="1"/>
  <c r="X12616" i="1"/>
  <c r="X12617" i="1"/>
  <c r="X12618" i="1"/>
  <c r="X12619" i="1"/>
  <c r="X12620" i="1"/>
  <c r="X12621" i="1"/>
  <c r="X12622" i="1"/>
  <c r="X12623" i="1"/>
  <c r="X12624" i="1"/>
  <c r="X12625" i="1"/>
  <c r="X12626" i="1"/>
  <c r="X12627" i="1"/>
  <c r="X12628" i="1"/>
  <c r="X12629" i="1"/>
  <c r="X12630" i="1"/>
  <c r="X12631" i="1"/>
  <c r="X12632" i="1"/>
  <c r="X12633" i="1"/>
  <c r="X12634" i="1"/>
  <c r="X12635" i="1"/>
  <c r="X12636" i="1"/>
  <c r="X12637" i="1"/>
  <c r="X12638" i="1"/>
  <c r="X12639" i="1"/>
  <c r="X12640" i="1"/>
  <c r="X12641" i="1"/>
  <c r="X12642" i="1"/>
  <c r="X12643" i="1"/>
  <c r="X12644" i="1"/>
  <c r="X12645" i="1"/>
  <c r="X12646" i="1"/>
  <c r="X12647" i="1"/>
  <c r="X12648" i="1"/>
  <c r="X12649" i="1"/>
  <c r="X12650" i="1"/>
  <c r="X12651" i="1"/>
  <c r="X12652" i="1"/>
  <c r="X12653" i="1"/>
  <c r="X12654" i="1"/>
  <c r="X12655" i="1"/>
  <c r="X12656" i="1"/>
  <c r="X12657" i="1"/>
  <c r="X12658" i="1"/>
  <c r="X12659" i="1"/>
  <c r="X12660" i="1"/>
  <c r="X12661" i="1"/>
  <c r="X12662" i="1"/>
  <c r="X12663" i="1"/>
  <c r="X12664" i="1"/>
  <c r="X12665" i="1"/>
  <c r="X12666" i="1"/>
  <c r="X12667" i="1"/>
  <c r="X12668" i="1"/>
  <c r="X12669" i="1"/>
  <c r="X12670" i="1"/>
  <c r="X12671" i="1"/>
  <c r="X12672" i="1"/>
  <c r="X12673" i="1"/>
  <c r="X12674" i="1"/>
  <c r="X12675" i="1"/>
  <c r="X12676" i="1"/>
  <c r="X12677" i="1"/>
  <c r="X12678" i="1"/>
  <c r="X12679" i="1"/>
  <c r="X12680" i="1"/>
  <c r="X12681" i="1"/>
  <c r="X12682" i="1"/>
  <c r="X12683" i="1"/>
  <c r="X12684" i="1"/>
  <c r="X12685" i="1"/>
  <c r="X12686" i="1"/>
  <c r="X12687" i="1"/>
  <c r="X12688" i="1"/>
  <c r="X12689" i="1"/>
  <c r="X12690" i="1"/>
  <c r="X12691" i="1"/>
  <c r="X12692" i="1"/>
  <c r="X12693" i="1"/>
  <c r="X12694" i="1"/>
  <c r="X12695" i="1"/>
  <c r="X12696" i="1"/>
  <c r="X12697" i="1"/>
  <c r="X12698" i="1"/>
  <c r="X12699" i="1"/>
  <c r="X12700" i="1"/>
  <c r="X12701" i="1"/>
  <c r="X12702" i="1"/>
  <c r="X12703" i="1"/>
  <c r="X12704" i="1"/>
  <c r="X12705" i="1"/>
  <c r="X12706" i="1"/>
  <c r="X12707" i="1"/>
  <c r="X12708" i="1"/>
  <c r="X12709" i="1"/>
  <c r="X12710" i="1"/>
  <c r="X12711" i="1"/>
  <c r="X12712" i="1"/>
  <c r="X12713" i="1"/>
  <c r="X12714" i="1"/>
  <c r="X12715" i="1"/>
  <c r="X12716" i="1"/>
  <c r="X12717" i="1"/>
  <c r="X12718" i="1"/>
  <c r="X12719" i="1"/>
  <c r="X12720" i="1"/>
  <c r="X12721" i="1"/>
  <c r="X12722" i="1"/>
  <c r="X12723" i="1"/>
  <c r="X12724" i="1"/>
  <c r="X12725" i="1"/>
  <c r="X12726" i="1"/>
  <c r="X12727" i="1"/>
  <c r="X12728" i="1"/>
  <c r="X12729" i="1"/>
  <c r="X12730" i="1"/>
  <c r="X12731" i="1"/>
  <c r="X12732" i="1"/>
  <c r="X12733" i="1"/>
  <c r="X12734" i="1"/>
  <c r="X12735" i="1"/>
  <c r="X12736" i="1"/>
  <c r="X12737" i="1"/>
  <c r="X12738" i="1"/>
  <c r="X12739" i="1"/>
  <c r="X12740" i="1"/>
  <c r="X12741" i="1"/>
  <c r="X12742" i="1"/>
  <c r="X12743" i="1"/>
  <c r="X12744" i="1"/>
  <c r="X12745" i="1"/>
  <c r="X12746" i="1"/>
  <c r="X12747" i="1"/>
  <c r="X12748" i="1"/>
  <c r="X12749" i="1"/>
  <c r="X12750" i="1"/>
  <c r="X12751" i="1"/>
  <c r="X12752" i="1"/>
  <c r="X12753" i="1"/>
  <c r="X12754" i="1"/>
  <c r="X12755" i="1"/>
  <c r="X12756" i="1"/>
  <c r="X12757" i="1"/>
  <c r="X12758" i="1"/>
  <c r="X12759" i="1"/>
  <c r="X12760" i="1"/>
  <c r="X12761" i="1"/>
  <c r="X12762" i="1"/>
  <c r="X12763" i="1"/>
  <c r="X12764" i="1"/>
  <c r="X12765" i="1"/>
  <c r="X12766" i="1"/>
  <c r="X12767" i="1"/>
  <c r="X12768" i="1"/>
  <c r="X12769" i="1"/>
  <c r="X12770" i="1"/>
  <c r="X12771" i="1"/>
  <c r="X12772" i="1"/>
  <c r="X12773" i="1"/>
  <c r="X12774" i="1"/>
  <c r="X12775" i="1"/>
  <c r="X12776" i="1"/>
  <c r="X12777" i="1"/>
  <c r="X12778" i="1"/>
  <c r="X12779" i="1"/>
  <c r="X12780" i="1"/>
  <c r="X12781" i="1"/>
  <c r="X12782" i="1"/>
  <c r="X12783" i="1"/>
  <c r="X12784" i="1"/>
  <c r="X12785" i="1"/>
  <c r="X12786" i="1"/>
  <c r="X12787" i="1"/>
  <c r="X12788" i="1"/>
  <c r="X12789" i="1"/>
  <c r="X12790" i="1"/>
  <c r="X12791" i="1"/>
  <c r="X12792" i="1"/>
  <c r="X12793" i="1"/>
  <c r="X12794" i="1"/>
  <c r="X12795" i="1"/>
  <c r="X12796" i="1"/>
  <c r="X12797" i="1"/>
  <c r="X12798" i="1"/>
  <c r="X12799" i="1"/>
  <c r="X12800" i="1"/>
  <c r="X12801" i="1"/>
  <c r="X12802" i="1"/>
  <c r="X12803" i="1"/>
  <c r="X12804" i="1"/>
  <c r="X12805" i="1"/>
  <c r="X12806" i="1"/>
  <c r="X12807" i="1"/>
  <c r="X12808" i="1"/>
  <c r="X12809" i="1"/>
  <c r="X12810" i="1"/>
  <c r="X12811" i="1"/>
  <c r="X12812" i="1"/>
  <c r="X12813" i="1"/>
  <c r="X12814" i="1"/>
  <c r="X12815" i="1"/>
  <c r="X12816" i="1"/>
  <c r="X12817" i="1"/>
  <c r="X12818" i="1"/>
  <c r="X12819" i="1"/>
  <c r="X12820" i="1"/>
  <c r="X12821" i="1"/>
  <c r="X12822" i="1"/>
  <c r="X12823" i="1"/>
  <c r="X12824" i="1"/>
  <c r="X12825" i="1"/>
  <c r="X12826" i="1"/>
  <c r="X12827" i="1"/>
  <c r="X12828" i="1"/>
  <c r="X12829" i="1"/>
  <c r="X12830" i="1"/>
  <c r="X12831" i="1"/>
  <c r="X12832" i="1"/>
  <c r="X12833" i="1"/>
  <c r="X12834" i="1"/>
  <c r="X12835" i="1"/>
  <c r="X12836" i="1"/>
  <c r="X12837" i="1"/>
  <c r="X12838" i="1"/>
  <c r="X12839" i="1"/>
  <c r="X12840" i="1"/>
  <c r="X12841" i="1"/>
  <c r="X12842" i="1"/>
  <c r="X12843" i="1"/>
  <c r="X12844" i="1"/>
  <c r="X12845" i="1"/>
  <c r="X12846" i="1"/>
  <c r="X12847" i="1"/>
  <c r="X12848" i="1"/>
  <c r="X12849" i="1"/>
  <c r="X12850" i="1"/>
  <c r="X12851" i="1"/>
  <c r="X12852" i="1"/>
  <c r="X12853" i="1"/>
  <c r="X12854" i="1"/>
  <c r="X12855" i="1"/>
  <c r="X12856" i="1"/>
  <c r="X12857" i="1"/>
  <c r="X12858" i="1"/>
  <c r="X12859" i="1"/>
  <c r="X12860" i="1"/>
  <c r="X12861" i="1"/>
  <c r="X12862" i="1"/>
  <c r="X12863" i="1"/>
  <c r="X12864" i="1"/>
  <c r="X12865" i="1"/>
  <c r="X12866" i="1"/>
  <c r="X12867" i="1"/>
  <c r="X12868" i="1"/>
  <c r="X12869" i="1"/>
  <c r="X12870" i="1"/>
  <c r="X12871" i="1"/>
  <c r="X12872" i="1"/>
  <c r="X12873" i="1"/>
  <c r="X12874" i="1"/>
  <c r="X12875" i="1"/>
  <c r="X12876" i="1"/>
  <c r="X12877" i="1"/>
  <c r="X12878" i="1"/>
  <c r="X12879" i="1"/>
  <c r="X12880" i="1"/>
  <c r="X12881" i="1"/>
  <c r="X12882" i="1"/>
  <c r="X12883" i="1"/>
  <c r="X12884" i="1"/>
  <c r="X12885" i="1"/>
  <c r="X12886" i="1"/>
  <c r="X12887" i="1"/>
  <c r="X12888" i="1"/>
  <c r="X12889" i="1"/>
  <c r="X12890" i="1"/>
  <c r="X12891" i="1"/>
  <c r="X12892" i="1"/>
  <c r="X12893" i="1"/>
  <c r="X12894" i="1"/>
  <c r="X12895" i="1"/>
  <c r="X12896" i="1"/>
  <c r="X12897" i="1"/>
  <c r="X12898" i="1"/>
  <c r="X12899" i="1"/>
  <c r="X12900" i="1"/>
  <c r="X12901" i="1"/>
  <c r="X12902" i="1"/>
  <c r="X12903" i="1"/>
  <c r="X12904" i="1"/>
  <c r="X12905" i="1"/>
  <c r="X12906" i="1"/>
  <c r="X12907" i="1"/>
  <c r="X12908" i="1"/>
  <c r="X12909" i="1"/>
  <c r="X12910" i="1"/>
  <c r="X12911" i="1"/>
  <c r="X12912" i="1"/>
  <c r="X12913" i="1"/>
  <c r="X12914" i="1"/>
  <c r="X12915" i="1"/>
  <c r="X12916" i="1"/>
  <c r="X12917" i="1"/>
  <c r="X12918" i="1"/>
  <c r="X12919" i="1"/>
  <c r="X12920" i="1"/>
  <c r="X12921" i="1"/>
  <c r="X12922" i="1"/>
  <c r="X12923" i="1"/>
  <c r="X12924" i="1"/>
  <c r="X12925" i="1"/>
  <c r="X12926" i="1"/>
  <c r="X12927" i="1"/>
  <c r="X12928" i="1"/>
  <c r="X12929" i="1"/>
  <c r="X12930" i="1"/>
  <c r="X12931" i="1"/>
  <c r="X12932" i="1"/>
  <c r="X12933" i="1"/>
  <c r="X12934" i="1"/>
  <c r="X12935" i="1"/>
  <c r="X12936" i="1"/>
  <c r="X12937" i="1"/>
  <c r="X12938" i="1"/>
  <c r="X12939" i="1"/>
  <c r="X12940" i="1"/>
  <c r="X12941" i="1"/>
  <c r="X12942" i="1"/>
  <c r="X12943" i="1"/>
  <c r="X12944" i="1"/>
  <c r="X12945" i="1"/>
  <c r="X12946" i="1"/>
  <c r="X12947" i="1"/>
  <c r="X12948" i="1"/>
  <c r="X12949" i="1"/>
  <c r="X12950" i="1"/>
  <c r="X12951" i="1"/>
  <c r="X12952" i="1"/>
  <c r="X12953" i="1"/>
  <c r="X12954" i="1"/>
  <c r="X12955" i="1"/>
  <c r="X12956" i="1"/>
  <c r="X12957" i="1"/>
  <c r="X12958" i="1"/>
  <c r="X12959" i="1"/>
  <c r="X12960" i="1"/>
  <c r="X12961" i="1"/>
  <c r="X12962" i="1"/>
  <c r="X12963" i="1"/>
  <c r="X12964" i="1"/>
  <c r="X12965" i="1"/>
  <c r="X12966" i="1"/>
  <c r="X12967" i="1"/>
  <c r="X12968" i="1"/>
  <c r="X12969" i="1"/>
  <c r="X12970" i="1"/>
  <c r="X12971" i="1"/>
  <c r="X12972" i="1"/>
  <c r="X12973" i="1"/>
  <c r="X12974" i="1"/>
  <c r="X12975" i="1"/>
  <c r="X12976" i="1"/>
  <c r="X12977" i="1"/>
  <c r="X12978" i="1"/>
  <c r="X12979" i="1"/>
  <c r="X12980" i="1"/>
  <c r="X12981" i="1"/>
  <c r="X12982" i="1"/>
  <c r="X12983" i="1"/>
  <c r="X12984" i="1"/>
  <c r="X12985" i="1"/>
  <c r="X12986" i="1"/>
  <c r="X12987" i="1"/>
  <c r="X12988" i="1"/>
  <c r="X12989" i="1"/>
  <c r="X12990" i="1"/>
  <c r="X12991" i="1"/>
  <c r="X12992" i="1"/>
  <c r="X12993" i="1"/>
  <c r="X12994" i="1"/>
  <c r="X12995" i="1"/>
  <c r="X12996" i="1"/>
  <c r="X12997" i="1"/>
  <c r="X12998" i="1"/>
  <c r="X12999" i="1"/>
  <c r="X13000" i="1"/>
  <c r="X13001" i="1"/>
  <c r="X13002" i="1"/>
  <c r="X13003" i="1"/>
  <c r="X13004" i="1"/>
  <c r="X13005" i="1"/>
  <c r="X13006" i="1"/>
  <c r="X13007" i="1"/>
  <c r="X13008" i="1"/>
  <c r="X13009" i="1"/>
  <c r="X13010" i="1"/>
  <c r="X13011" i="1"/>
  <c r="X13012" i="1"/>
  <c r="X13013" i="1"/>
  <c r="X13014" i="1"/>
  <c r="X13015" i="1"/>
  <c r="X13016" i="1"/>
  <c r="X13017" i="1"/>
  <c r="X13018" i="1"/>
  <c r="X13019" i="1"/>
  <c r="X13020" i="1"/>
  <c r="X13021" i="1"/>
  <c r="X13022" i="1"/>
  <c r="X13023" i="1"/>
  <c r="X13024" i="1"/>
  <c r="X13025" i="1"/>
  <c r="X13026" i="1"/>
  <c r="X13027" i="1"/>
  <c r="X13028" i="1"/>
  <c r="X13029" i="1"/>
  <c r="X13030" i="1"/>
  <c r="X13031" i="1"/>
  <c r="X13032" i="1"/>
  <c r="X13033" i="1"/>
  <c r="X13034" i="1"/>
  <c r="X13035" i="1"/>
  <c r="X13036" i="1"/>
  <c r="X13037" i="1"/>
  <c r="X13038" i="1"/>
  <c r="X13039" i="1"/>
  <c r="X13040" i="1"/>
  <c r="X13041" i="1"/>
  <c r="X13042" i="1"/>
  <c r="X13043" i="1"/>
  <c r="X13044" i="1"/>
  <c r="X13045" i="1"/>
  <c r="X13046" i="1"/>
  <c r="X13047" i="1"/>
  <c r="X13048" i="1"/>
  <c r="X13049" i="1"/>
  <c r="X13050" i="1"/>
  <c r="X13051" i="1"/>
  <c r="X13052" i="1"/>
  <c r="X13053" i="1"/>
  <c r="X13054" i="1"/>
  <c r="X13055" i="1"/>
  <c r="X13056" i="1"/>
  <c r="X13057" i="1"/>
  <c r="X13058" i="1"/>
  <c r="X13059" i="1"/>
  <c r="X13060" i="1"/>
  <c r="X13061" i="1"/>
  <c r="X13062" i="1"/>
  <c r="X13063" i="1"/>
  <c r="X13064" i="1"/>
  <c r="X13065" i="1"/>
  <c r="X13066" i="1"/>
  <c r="X13067" i="1"/>
  <c r="X13068" i="1"/>
  <c r="X13069" i="1"/>
  <c r="X13070" i="1"/>
  <c r="X13071" i="1"/>
  <c r="X13072" i="1"/>
  <c r="X13073" i="1"/>
  <c r="X13074" i="1"/>
  <c r="X13075" i="1"/>
  <c r="X13076" i="1"/>
  <c r="X13077" i="1"/>
  <c r="X13078" i="1"/>
  <c r="X13079" i="1"/>
  <c r="X13080" i="1"/>
  <c r="X13081" i="1"/>
  <c r="X13082" i="1"/>
  <c r="X13083" i="1"/>
  <c r="X13084" i="1"/>
  <c r="X13085" i="1"/>
  <c r="X13086" i="1"/>
  <c r="X13087" i="1"/>
  <c r="X13088" i="1"/>
  <c r="X13089" i="1"/>
  <c r="X13090" i="1"/>
  <c r="X13091" i="1"/>
  <c r="X13092" i="1"/>
  <c r="X13093" i="1"/>
  <c r="X13094" i="1"/>
  <c r="X13095" i="1"/>
  <c r="X13096" i="1"/>
  <c r="X13097" i="1"/>
  <c r="X13098" i="1"/>
  <c r="X13099" i="1"/>
  <c r="X13100" i="1"/>
  <c r="X13101" i="1"/>
  <c r="X13102" i="1"/>
  <c r="X13103" i="1"/>
  <c r="X13104" i="1"/>
  <c r="X13105" i="1"/>
  <c r="X13106" i="1"/>
  <c r="X13107" i="1"/>
  <c r="X13108" i="1"/>
  <c r="X13109" i="1"/>
  <c r="X13110" i="1"/>
  <c r="X13111" i="1"/>
  <c r="X13112" i="1"/>
  <c r="X13113" i="1"/>
  <c r="X13114" i="1"/>
  <c r="X13115" i="1"/>
  <c r="X13116" i="1"/>
  <c r="X13117" i="1"/>
  <c r="X13118" i="1"/>
  <c r="X13119" i="1"/>
  <c r="X13120" i="1"/>
  <c r="X13121" i="1"/>
  <c r="X13122" i="1"/>
  <c r="X13123" i="1"/>
  <c r="X13124" i="1"/>
  <c r="X13125" i="1"/>
  <c r="X13126" i="1"/>
  <c r="X13127" i="1"/>
  <c r="X13128" i="1"/>
  <c r="X13129" i="1"/>
  <c r="X13130" i="1"/>
  <c r="X13131" i="1"/>
  <c r="X13132" i="1"/>
  <c r="X13133" i="1"/>
  <c r="X13134" i="1"/>
  <c r="X13135" i="1"/>
  <c r="X13136" i="1"/>
  <c r="X13137" i="1"/>
  <c r="X13138" i="1"/>
  <c r="X13139" i="1"/>
  <c r="X13140" i="1"/>
  <c r="X13141" i="1"/>
  <c r="X13142" i="1"/>
  <c r="X13143" i="1"/>
  <c r="X13144" i="1"/>
  <c r="X13145" i="1"/>
  <c r="X13146" i="1"/>
  <c r="X13147" i="1"/>
  <c r="X13148" i="1"/>
  <c r="X13149" i="1"/>
  <c r="X13150" i="1"/>
  <c r="X13151" i="1"/>
  <c r="X13152" i="1"/>
  <c r="X13153" i="1"/>
  <c r="X13154" i="1"/>
  <c r="X13155" i="1"/>
  <c r="X13156" i="1"/>
  <c r="X13157" i="1"/>
  <c r="X13158" i="1"/>
  <c r="X13159" i="1"/>
  <c r="X13160" i="1"/>
  <c r="X13161" i="1"/>
  <c r="X13162" i="1"/>
  <c r="X13163" i="1"/>
  <c r="X13164" i="1"/>
  <c r="X13165" i="1"/>
  <c r="X13166" i="1"/>
  <c r="X13167" i="1"/>
  <c r="X13168" i="1"/>
  <c r="X13169" i="1"/>
  <c r="X13170" i="1"/>
  <c r="X13171" i="1"/>
  <c r="X13172" i="1"/>
  <c r="X13173" i="1"/>
  <c r="X13174" i="1"/>
  <c r="X13175" i="1"/>
  <c r="X13176" i="1"/>
  <c r="X13177" i="1"/>
  <c r="X13178" i="1"/>
  <c r="X13179" i="1"/>
  <c r="X13180" i="1"/>
  <c r="X13181" i="1"/>
  <c r="X13182" i="1"/>
  <c r="X13183" i="1"/>
  <c r="X13184" i="1"/>
  <c r="X13185" i="1"/>
  <c r="X13186" i="1"/>
  <c r="X13187" i="1"/>
  <c r="X13188" i="1"/>
  <c r="X13189" i="1"/>
  <c r="X13190" i="1"/>
  <c r="X13191" i="1"/>
  <c r="X13192" i="1"/>
  <c r="X13193" i="1"/>
  <c r="X13194" i="1"/>
  <c r="X13195" i="1"/>
  <c r="X13196" i="1"/>
  <c r="X13197" i="1"/>
  <c r="X13198" i="1"/>
  <c r="X13199" i="1"/>
  <c r="X13200" i="1"/>
  <c r="X13201" i="1"/>
  <c r="X13202" i="1"/>
  <c r="X13203" i="1"/>
  <c r="X13204" i="1"/>
  <c r="X13205" i="1"/>
  <c r="X13206" i="1"/>
  <c r="X13207" i="1"/>
  <c r="X13208" i="1"/>
  <c r="X13209" i="1"/>
  <c r="X13210" i="1"/>
  <c r="X13211" i="1"/>
  <c r="X13212" i="1"/>
  <c r="X13213" i="1"/>
  <c r="X13214" i="1"/>
  <c r="X13215" i="1"/>
  <c r="X13216" i="1"/>
  <c r="X13217" i="1"/>
  <c r="X13218" i="1"/>
  <c r="X13219" i="1"/>
  <c r="X13220" i="1"/>
  <c r="X13221" i="1"/>
  <c r="X13222" i="1"/>
  <c r="X13223" i="1"/>
  <c r="X13224" i="1"/>
  <c r="X13225" i="1"/>
  <c r="X13226" i="1"/>
  <c r="X13227" i="1"/>
  <c r="X13228" i="1"/>
  <c r="X13229" i="1"/>
  <c r="X13230" i="1"/>
  <c r="X13231" i="1"/>
  <c r="X13232" i="1"/>
  <c r="X13233" i="1"/>
  <c r="X13234" i="1"/>
  <c r="X13235" i="1"/>
  <c r="X13236" i="1"/>
  <c r="X13237" i="1"/>
  <c r="X13238" i="1"/>
  <c r="X13239" i="1"/>
  <c r="X13240" i="1"/>
  <c r="X13241" i="1"/>
  <c r="X13242" i="1"/>
  <c r="X13243" i="1"/>
  <c r="X13244" i="1"/>
  <c r="X13245" i="1"/>
  <c r="X13246" i="1"/>
  <c r="X13247" i="1"/>
  <c r="X13248" i="1"/>
  <c r="X13249" i="1"/>
  <c r="X13250" i="1"/>
  <c r="X13251" i="1"/>
  <c r="X13252" i="1"/>
  <c r="X13253" i="1"/>
  <c r="X13254" i="1"/>
  <c r="X13255" i="1"/>
  <c r="X13256" i="1"/>
  <c r="X13257" i="1"/>
  <c r="X13258" i="1"/>
  <c r="X13259" i="1"/>
  <c r="X13260" i="1"/>
  <c r="X13261" i="1"/>
  <c r="X13262" i="1"/>
  <c r="X13263" i="1"/>
  <c r="X13264" i="1"/>
  <c r="X13265" i="1"/>
  <c r="X13266" i="1"/>
  <c r="X13267" i="1"/>
  <c r="X13268" i="1"/>
  <c r="X13269" i="1"/>
  <c r="X13270" i="1"/>
  <c r="X13271" i="1"/>
  <c r="X13272" i="1"/>
  <c r="X13273" i="1"/>
  <c r="X13274" i="1"/>
  <c r="X13275" i="1"/>
  <c r="X13276" i="1"/>
  <c r="X13277" i="1"/>
  <c r="X13278" i="1"/>
  <c r="X13279" i="1"/>
  <c r="X13280" i="1"/>
  <c r="X13281" i="1"/>
  <c r="X13282" i="1"/>
  <c r="X13283" i="1"/>
  <c r="X13284" i="1"/>
  <c r="X13285" i="1"/>
  <c r="X13286" i="1"/>
  <c r="X13287" i="1"/>
  <c r="X13288" i="1"/>
  <c r="X13289" i="1"/>
  <c r="X13290" i="1"/>
  <c r="X13291" i="1"/>
  <c r="X13292" i="1"/>
  <c r="X13293" i="1"/>
  <c r="X13294" i="1"/>
  <c r="X13295" i="1"/>
  <c r="X13296" i="1"/>
  <c r="X13297" i="1"/>
  <c r="X13298" i="1"/>
  <c r="X13299" i="1"/>
  <c r="X13300" i="1"/>
  <c r="X13301" i="1"/>
  <c r="X13302" i="1"/>
  <c r="X13303" i="1"/>
  <c r="X13304" i="1"/>
  <c r="X13305" i="1"/>
  <c r="X13306" i="1"/>
  <c r="X13307" i="1"/>
  <c r="X13308" i="1"/>
  <c r="X13309" i="1"/>
  <c r="X13310" i="1"/>
  <c r="X13311" i="1"/>
  <c r="X13312" i="1"/>
  <c r="X13313" i="1"/>
  <c r="X13314" i="1"/>
  <c r="X13315" i="1"/>
  <c r="X13316" i="1"/>
  <c r="X13317" i="1"/>
  <c r="X13318" i="1"/>
  <c r="X13319" i="1"/>
  <c r="X13320" i="1"/>
  <c r="X13321" i="1"/>
  <c r="X13322" i="1"/>
  <c r="X13323" i="1"/>
  <c r="X13324" i="1"/>
  <c r="X13325" i="1"/>
  <c r="X13326" i="1"/>
  <c r="X13327" i="1"/>
  <c r="X13328" i="1"/>
  <c r="X13329" i="1"/>
  <c r="X13330" i="1"/>
  <c r="X13331" i="1"/>
  <c r="X13332" i="1"/>
  <c r="X13333" i="1"/>
  <c r="X13334" i="1"/>
  <c r="X13335" i="1"/>
  <c r="X13336" i="1"/>
  <c r="X13337" i="1"/>
  <c r="X13338" i="1"/>
  <c r="X13339" i="1"/>
  <c r="X13340" i="1"/>
  <c r="X13341" i="1"/>
  <c r="X13342" i="1"/>
  <c r="X13343" i="1"/>
  <c r="X13344" i="1"/>
  <c r="X13345" i="1"/>
  <c r="X13346" i="1"/>
  <c r="X13347" i="1"/>
  <c r="X13348" i="1"/>
  <c r="X13349" i="1"/>
  <c r="X13350" i="1"/>
  <c r="X13351" i="1"/>
  <c r="X13352" i="1"/>
  <c r="X13353" i="1"/>
  <c r="X13354" i="1"/>
  <c r="X13355" i="1"/>
  <c r="X13356" i="1"/>
  <c r="X13357" i="1"/>
  <c r="X13358" i="1"/>
  <c r="X13359" i="1"/>
  <c r="X13360" i="1"/>
  <c r="X13361" i="1"/>
  <c r="X13362" i="1"/>
  <c r="X13363" i="1"/>
  <c r="X13364" i="1"/>
  <c r="X13365" i="1"/>
  <c r="X13366" i="1"/>
  <c r="X13367" i="1"/>
  <c r="X13368" i="1"/>
  <c r="X13369" i="1"/>
  <c r="X13370" i="1"/>
  <c r="X13371" i="1"/>
  <c r="X13372" i="1"/>
  <c r="X13373" i="1"/>
  <c r="X13374" i="1"/>
  <c r="X13375" i="1"/>
  <c r="X13376" i="1"/>
  <c r="X13377" i="1"/>
  <c r="X13378" i="1"/>
  <c r="X13379" i="1"/>
  <c r="X13380" i="1"/>
  <c r="X13381" i="1"/>
  <c r="X13382" i="1"/>
  <c r="X13383" i="1"/>
  <c r="X13384" i="1"/>
  <c r="X13385" i="1"/>
  <c r="X13386" i="1"/>
  <c r="X13387" i="1"/>
  <c r="X13388" i="1"/>
  <c r="X13389" i="1"/>
  <c r="X13390" i="1"/>
  <c r="X13391" i="1"/>
  <c r="X13392" i="1"/>
  <c r="X13393" i="1"/>
  <c r="X13394" i="1"/>
  <c r="X13395" i="1"/>
  <c r="X13396" i="1"/>
  <c r="X13397" i="1"/>
  <c r="X13398" i="1"/>
  <c r="X13399" i="1"/>
  <c r="X13400" i="1"/>
  <c r="X13401" i="1"/>
  <c r="X13402" i="1"/>
  <c r="X13403" i="1"/>
  <c r="X13404" i="1"/>
  <c r="X13405" i="1"/>
  <c r="X13406" i="1"/>
  <c r="X13407" i="1"/>
  <c r="X13408" i="1"/>
  <c r="X13409" i="1"/>
  <c r="X13410" i="1"/>
  <c r="X13411" i="1"/>
  <c r="X13412" i="1"/>
  <c r="X13413" i="1"/>
  <c r="X13414" i="1"/>
  <c r="X13415" i="1"/>
  <c r="X13416" i="1"/>
  <c r="X13417" i="1"/>
  <c r="X13418" i="1"/>
  <c r="X13419" i="1"/>
  <c r="X13420" i="1"/>
  <c r="X13421" i="1"/>
  <c r="X13422" i="1"/>
  <c r="X13423" i="1"/>
  <c r="X13424" i="1"/>
  <c r="X13425" i="1"/>
  <c r="X13426" i="1"/>
  <c r="X13427" i="1"/>
  <c r="X13428" i="1"/>
  <c r="X13429" i="1"/>
  <c r="X13430" i="1"/>
  <c r="X13431" i="1"/>
  <c r="X13432" i="1"/>
  <c r="X13433" i="1"/>
  <c r="X13434" i="1"/>
  <c r="X13435" i="1"/>
  <c r="X13436" i="1"/>
  <c r="X13437" i="1"/>
  <c r="X13438" i="1"/>
  <c r="X13439" i="1"/>
  <c r="X13440" i="1"/>
  <c r="X13441" i="1"/>
  <c r="X13442" i="1"/>
  <c r="X13443" i="1"/>
  <c r="X13444" i="1"/>
  <c r="X13445" i="1"/>
  <c r="X13446" i="1"/>
  <c r="X13447" i="1"/>
  <c r="X13448" i="1"/>
  <c r="X13449" i="1"/>
  <c r="X13450" i="1"/>
  <c r="X13451" i="1"/>
  <c r="X13452" i="1"/>
  <c r="X13453" i="1"/>
  <c r="X13454" i="1"/>
  <c r="X13455" i="1"/>
  <c r="X13456" i="1"/>
  <c r="X13457" i="1"/>
  <c r="X13458" i="1"/>
  <c r="X13459" i="1"/>
  <c r="X13460" i="1"/>
  <c r="X13461" i="1"/>
  <c r="X13462" i="1"/>
  <c r="X13463" i="1"/>
  <c r="X13464" i="1"/>
  <c r="X13465" i="1"/>
  <c r="X13466" i="1"/>
  <c r="X13467" i="1"/>
  <c r="X13468" i="1"/>
  <c r="X13469" i="1"/>
  <c r="X13470" i="1"/>
  <c r="X13471" i="1"/>
  <c r="X13472" i="1"/>
  <c r="X13473" i="1"/>
  <c r="X13474" i="1"/>
  <c r="X13475" i="1"/>
  <c r="X13476" i="1"/>
  <c r="X13477" i="1"/>
  <c r="X13478" i="1"/>
  <c r="X13479" i="1"/>
  <c r="X13480" i="1"/>
  <c r="X13481" i="1"/>
  <c r="X13482" i="1"/>
  <c r="X13483" i="1"/>
  <c r="X13484" i="1"/>
  <c r="X13485" i="1"/>
  <c r="X13486" i="1"/>
  <c r="X13487" i="1"/>
  <c r="X13488" i="1"/>
  <c r="X13489" i="1"/>
  <c r="X13490" i="1"/>
  <c r="X13491" i="1"/>
  <c r="X13492" i="1"/>
  <c r="X13493" i="1"/>
  <c r="X13494" i="1"/>
  <c r="X13495" i="1"/>
  <c r="X13496" i="1"/>
  <c r="X13497" i="1"/>
  <c r="X13498" i="1"/>
  <c r="X13499" i="1"/>
  <c r="X13500" i="1"/>
  <c r="X13501" i="1"/>
  <c r="X13502" i="1"/>
  <c r="X13503" i="1"/>
  <c r="X13504" i="1"/>
  <c r="X13505" i="1"/>
  <c r="X13506" i="1"/>
  <c r="X13507" i="1"/>
  <c r="X13508" i="1"/>
  <c r="X13509" i="1"/>
  <c r="X13510" i="1"/>
  <c r="X13511" i="1"/>
  <c r="X13512" i="1"/>
  <c r="X13513" i="1"/>
  <c r="X13514" i="1"/>
  <c r="X13515" i="1"/>
  <c r="X13516" i="1"/>
  <c r="X13517" i="1"/>
  <c r="X13518" i="1"/>
  <c r="X13519" i="1"/>
  <c r="X13520" i="1"/>
  <c r="X13521" i="1"/>
  <c r="X13522" i="1"/>
  <c r="X13523" i="1"/>
  <c r="X13524" i="1"/>
  <c r="X13525" i="1"/>
  <c r="X13526" i="1"/>
  <c r="X13527" i="1"/>
  <c r="X13528" i="1"/>
  <c r="X13529" i="1"/>
  <c r="X13530" i="1"/>
  <c r="X13531" i="1"/>
  <c r="X13532" i="1"/>
  <c r="X13533" i="1"/>
  <c r="X13534" i="1"/>
  <c r="X13535" i="1"/>
  <c r="X13536" i="1"/>
  <c r="X13537" i="1"/>
  <c r="X13538" i="1"/>
  <c r="X13539" i="1"/>
  <c r="X13540" i="1"/>
  <c r="X13541" i="1"/>
  <c r="X13542" i="1"/>
  <c r="X13543" i="1"/>
  <c r="X13544" i="1"/>
  <c r="X13545" i="1"/>
  <c r="X13546" i="1"/>
  <c r="X13547" i="1"/>
  <c r="X13548" i="1"/>
  <c r="X13549" i="1"/>
  <c r="X13550" i="1"/>
  <c r="X13551" i="1"/>
  <c r="X13552" i="1"/>
  <c r="X13553" i="1"/>
  <c r="X13554" i="1"/>
  <c r="X13555" i="1"/>
  <c r="X13556" i="1"/>
  <c r="X13557" i="1"/>
  <c r="X13558" i="1"/>
  <c r="X13559" i="1"/>
  <c r="X13560" i="1"/>
  <c r="X13561" i="1"/>
  <c r="X13562" i="1"/>
  <c r="X13563" i="1"/>
  <c r="X13564" i="1"/>
  <c r="X13565" i="1"/>
  <c r="X13566" i="1"/>
  <c r="X13567" i="1"/>
  <c r="X13568" i="1"/>
  <c r="X13569" i="1"/>
  <c r="X13570" i="1"/>
  <c r="X13571" i="1"/>
  <c r="X13572" i="1"/>
  <c r="X13573" i="1"/>
  <c r="X13574" i="1"/>
  <c r="X13575" i="1"/>
  <c r="X13576" i="1"/>
  <c r="X13577" i="1"/>
  <c r="X13578" i="1"/>
  <c r="X13579" i="1"/>
  <c r="X13580" i="1"/>
  <c r="X13581" i="1"/>
  <c r="X13582" i="1"/>
  <c r="X13583" i="1"/>
  <c r="X13584" i="1"/>
  <c r="X13585" i="1"/>
  <c r="X13586" i="1"/>
  <c r="X13587" i="1"/>
  <c r="X13588" i="1"/>
  <c r="X13589" i="1"/>
  <c r="X13590" i="1"/>
  <c r="X13591" i="1"/>
  <c r="X13592" i="1"/>
  <c r="X13593" i="1"/>
  <c r="X13594" i="1"/>
  <c r="X13595" i="1"/>
  <c r="X13596" i="1"/>
  <c r="X13597" i="1"/>
  <c r="X13598" i="1"/>
  <c r="X13599" i="1"/>
  <c r="X13600" i="1"/>
  <c r="X13601" i="1"/>
  <c r="X13602" i="1"/>
  <c r="X13603" i="1"/>
  <c r="X13604" i="1"/>
  <c r="X13605" i="1"/>
  <c r="X13606" i="1"/>
  <c r="X13607" i="1"/>
  <c r="X13608" i="1"/>
  <c r="X13609" i="1"/>
  <c r="X13610" i="1"/>
  <c r="X13611" i="1"/>
  <c r="X13612" i="1"/>
  <c r="X13613" i="1"/>
  <c r="X13614" i="1"/>
  <c r="X13615" i="1"/>
  <c r="X13616" i="1"/>
  <c r="X13617" i="1"/>
  <c r="X13618" i="1"/>
  <c r="X13619" i="1"/>
  <c r="X13620" i="1"/>
  <c r="X13621" i="1"/>
  <c r="X13622" i="1"/>
  <c r="X13623" i="1"/>
  <c r="X13624" i="1"/>
  <c r="X13625" i="1"/>
  <c r="X13626" i="1"/>
  <c r="X13627" i="1"/>
  <c r="X13628" i="1"/>
  <c r="X13629" i="1"/>
  <c r="X13630" i="1"/>
  <c r="X13631" i="1"/>
  <c r="X13632" i="1"/>
  <c r="X13633" i="1"/>
  <c r="X13634" i="1"/>
  <c r="X13635" i="1"/>
  <c r="X13636" i="1"/>
  <c r="X13637" i="1"/>
  <c r="X13638" i="1"/>
  <c r="X13639" i="1"/>
  <c r="X13640" i="1"/>
  <c r="X13641" i="1"/>
  <c r="X13642" i="1"/>
  <c r="X13643" i="1"/>
  <c r="X13644" i="1"/>
  <c r="X13645" i="1"/>
  <c r="X13646" i="1"/>
  <c r="X13647" i="1"/>
  <c r="X13648" i="1"/>
  <c r="X13649" i="1"/>
  <c r="X13650" i="1"/>
  <c r="X13651" i="1"/>
  <c r="X13652" i="1"/>
  <c r="X13653" i="1"/>
  <c r="X13654" i="1"/>
  <c r="X13655" i="1"/>
  <c r="X13656" i="1"/>
  <c r="X13657" i="1"/>
  <c r="X13658" i="1"/>
  <c r="X13659" i="1"/>
  <c r="X13660" i="1"/>
  <c r="X13661" i="1"/>
  <c r="X13662" i="1"/>
  <c r="X13663" i="1"/>
  <c r="X13664" i="1"/>
  <c r="X13665" i="1"/>
  <c r="X13666" i="1"/>
  <c r="X13667" i="1"/>
  <c r="X13668" i="1"/>
  <c r="X13669" i="1"/>
  <c r="X13670" i="1"/>
  <c r="X13671" i="1"/>
  <c r="X13672" i="1"/>
  <c r="X13673" i="1"/>
  <c r="X13674" i="1"/>
  <c r="X13675" i="1"/>
  <c r="X13676" i="1"/>
  <c r="X13677" i="1"/>
  <c r="X13678" i="1"/>
  <c r="X13679" i="1"/>
  <c r="X13680" i="1"/>
  <c r="X13681" i="1"/>
  <c r="X13682" i="1"/>
  <c r="X13683" i="1"/>
  <c r="X13684" i="1"/>
  <c r="X13685" i="1"/>
  <c r="X13686" i="1"/>
  <c r="X13687" i="1"/>
  <c r="X13688" i="1"/>
  <c r="X13689" i="1"/>
  <c r="X13690" i="1"/>
  <c r="X13691" i="1"/>
  <c r="X13692" i="1"/>
  <c r="X13693" i="1"/>
  <c r="X13694" i="1"/>
  <c r="X13695" i="1"/>
  <c r="X13696" i="1"/>
  <c r="X13697" i="1"/>
  <c r="X13698" i="1"/>
  <c r="X13699" i="1"/>
  <c r="X13700" i="1"/>
  <c r="X13701" i="1"/>
  <c r="X13702" i="1"/>
  <c r="X13703" i="1"/>
  <c r="X13704" i="1"/>
  <c r="X13705" i="1"/>
  <c r="X13706" i="1"/>
  <c r="X13707" i="1"/>
  <c r="X13708" i="1"/>
  <c r="X13709" i="1"/>
  <c r="X13710" i="1"/>
  <c r="X13711" i="1"/>
  <c r="X13712" i="1"/>
  <c r="X13713" i="1"/>
  <c r="X13714" i="1"/>
  <c r="X13715" i="1"/>
  <c r="X13716" i="1"/>
  <c r="X13717" i="1"/>
  <c r="X13718" i="1"/>
  <c r="X13719" i="1"/>
  <c r="X13720" i="1"/>
  <c r="X13721" i="1"/>
  <c r="X13722" i="1"/>
  <c r="X13723" i="1"/>
  <c r="X13724" i="1"/>
  <c r="X13725" i="1"/>
  <c r="X13726" i="1"/>
  <c r="X13727" i="1"/>
  <c r="X13728" i="1"/>
  <c r="X13729" i="1"/>
  <c r="X13730" i="1"/>
  <c r="X13731" i="1"/>
  <c r="X13732" i="1"/>
  <c r="X13733" i="1"/>
  <c r="X13734" i="1"/>
  <c r="X13735" i="1"/>
  <c r="X13736" i="1"/>
  <c r="X13737" i="1"/>
  <c r="X13738" i="1"/>
  <c r="X13739" i="1"/>
  <c r="X13740" i="1"/>
  <c r="X13741" i="1"/>
  <c r="X13742" i="1"/>
  <c r="X13743" i="1"/>
  <c r="X13744" i="1"/>
  <c r="X13745" i="1"/>
  <c r="X13746" i="1"/>
  <c r="X13747" i="1"/>
  <c r="X13748" i="1"/>
  <c r="X13749" i="1"/>
  <c r="X13750" i="1"/>
  <c r="X13751" i="1"/>
  <c r="X13752" i="1"/>
  <c r="X13753" i="1"/>
  <c r="X13754" i="1"/>
  <c r="X13755" i="1"/>
  <c r="X13756" i="1"/>
  <c r="X13757" i="1"/>
  <c r="X13758" i="1"/>
  <c r="X13759" i="1"/>
  <c r="X13760" i="1"/>
  <c r="X13761" i="1"/>
  <c r="X13762" i="1"/>
  <c r="X13763" i="1"/>
  <c r="X13764" i="1"/>
  <c r="X13765" i="1"/>
  <c r="X13766" i="1"/>
  <c r="X13767" i="1"/>
  <c r="X13768" i="1"/>
  <c r="X13769" i="1"/>
  <c r="X13770" i="1"/>
  <c r="X13771" i="1"/>
  <c r="X13772" i="1"/>
  <c r="X13773" i="1"/>
  <c r="X13774" i="1"/>
  <c r="X13775" i="1"/>
  <c r="X13776" i="1"/>
  <c r="X13777" i="1"/>
  <c r="X13778" i="1"/>
  <c r="X13779" i="1"/>
  <c r="X13780" i="1"/>
  <c r="X13781" i="1"/>
  <c r="X13782" i="1"/>
  <c r="X13783" i="1"/>
  <c r="X13784" i="1"/>
  <c r="X13785" i="1"/>
  <c r="X13786" i="1"/>
  <c r="X13787" i="1"/>
  <c r="X13788" i="1"/>
  <c r="X13789" i="1"/>
  <c r="X13790" i="1"/>
  <c r="X13791" i="1"/>
  <c r="X13792" i="1"/>
  <c r="X13793" i="1"/>
  <c r="X13794" i="1"/>
  <c r="X13795" i="1"/>
  <c r="X13796" i="1"/>
  <c r="X13797" i="1"/>
  <c r="X13798" i="1"/>
  <c r="X13799" i="1"/>
  <c r="X13800" i="1"/>
  <c r="X13801" i="1"/>
  <c r="X13802" i="1"/>
  <c r="X13803" i="1"/>
  <c r="X13804" i="1"/>
  <c r="X13805" i="1"/>
  <c r="X13806" i="1"/>
  <c r="X13807" i="1"/>
  <c r="X13808" i="1"/>
  <c r="X13809" i="1"/>
  <c r="X13810" i="1"/>
  <c r="X13811" i="1"/>
  <c r="X13812" i="1"/>
  <c r="X13813" i="1"/>
  <c r="X13814" i="1"/>
  <c r="X13815" i="1"/>
  <c r="X13816" i="1"/>
  <c r="X13817" i="1"/>
  <c r="X13818" i="1"/>
  <c r="X13819" i="1"/>
  <c r="X13820" i="1"/>
  <c r="X13821" i="1"/>
  <c r="X13822" i="1"/>
  <c r="X13823" i="1"/>
  <c r="X13824" i="1"/>
  <c r="X13825" i="1"/>
  <c r="X13826" i="1"/>
  <c r="X13827" i="1"/>
  <c r="X13828" i="1"/>
  <c r="X13829" i="1"/>
  <c r="X13830" i="1"/>
  <c r="X13831" i="1"/>
  <c r="X13832" i="1"/>
  <c r="X13833" i="1"/>
  <c r="X13834" i="1"/>
  <c r="X13835" i="1"/>
  <c r="X13836" i="1"/>
  <c r="X13837" i="1"/>
  <c r="X13838" i="1"/>
  <c r="X13839" i="1"/>
  <c r="X13840" i="1"/>
  <c r="X13841" i="1"/>
  <c r="X13842" i="1"/>
  <c r="X13843" i="1"/>
  <c r="X13844" i="1"/>
  <c r="X13845" i="1"/>
  <c r="X13846" i="1"/>
  <c r="X13847" i="1"/>
  <c r="X13848" i="1"/>
  <c r="X13849" i="1"/>
  <c r="X13850" i="1"/>
  <c r="X13851" i="1"/>
  <c r="X13852" i="1"/>
  <c r="X13853" i="1"/>
  <c r="X13854" i="1"/>
  <c r="X13855" i="1"/>
  <c r="X13856" i="1"/>
  <c r="X13857" i="1"/>
  <c r="X13858" i="1"/>
  <c r="X13859" i="1"/>
  <c r="X13860" i="1"/>
  <c r="X13861" i="1"/>
  <c r="X13862" i="1"/>
  <c r="X13863" i="1"/>
  <c r="X13864" i="1"/>
  <c r="X13865" i="1"/>
  <c r="X13866" i="1"/>
  <c r="X13867" i="1"/>
  <c r="X13868" i="1"/>
  <c r="X13869" i="1"/>
  <c r="X13870" i="1"/>
  <c r="X13871" i="1"/>
  <c r="X13872" i="1"/>
  <c r="X13873" i="1"/>
  <c r="X13874" i="1"/>
  <c r="X13875" i="1"/>
  <c r="X13876" i="1"/>
  <c r="X13877" i="1"/>
  <c r="X13878" i="1"/>
  <c r="X13879" i="1"/>
  <c r="X13880" i="1"/>
  <c r="X13881" i="1"/>
  <c r="X13882" i="1"/>
  <c r="X13883" i="1"/>
  <c r="X13884" i="1"/>
  <c r="X13885" i="1"/>
  <c r="X13886" i="1"/>
  <c r="X13887" i="1"/>
  <c r="X13888" i="1"/>
  <c r="X13889" i="1"/>
  <c r="X13890" i="1"/>
  <c r="X13891" i="1"/>
  <c r="X13892" i="1"/>
  <c r="X13893" i="1"/>
  <c r="X13894" i="1"/>
  <c r="X13895" i="1"/>
  <c r="X13896" i="1"/>
  <c r="X13897" i="1"/>
  <c r="X13898" i="1"/>
  <c r="X13899" i="1"/>
  <c r="X13900" i="1"/>
  <c r="X13901" i="1"/>
  <c r="X13902" i="1"/>
  <c r="X13903" i="1"/>
  <c r="X13904" i="1"/>
  <c r="X13905" i="1"/>
  <c r="X13906" i="1"/>
  <c r="X13907" i="1"/>
  <c r="X13908" i="1"/>
  <c r="X13909" i="1"/>
  <c r="X13910" i="1"/>
  <c r="X13911" i="1"/>
  <c r="X13912" i="1"/>
  <c r="X13913" i="1"/>
  <c r="X13914" i="1"/>
  <c r="X13915" i="1"/>
  <c r="X13916" i="1"/>
  <c r="X13917" i="1"/>
  <c r="X13918" i="1"/>
  <c r="X13919" i="1"/>
  <c r="X13920" i="1"/>
  <c r="X13921" i="1"/>
  <c r="X13922" i="1"/>
  <c r="X13923" i="1"/>
  <c r="X13924" i="1"/>
  <c r="X13925" i="1"/>
  <c r="X13926" i="1"/>
  <c r="X13927" i="1"/>
  <c r="X13928" i="1"/>
  <c r="X13929" i="1"/>
  <c r="X13930" i="1"/>
  <c r="X13931" i="1"/>
  <c r="X13932" i="1"/>
  <c r="X13933" i="1"/>
  <c r="X13934" i="1"/>
  <c r="X13935" i="1"/>
  <c r="X13936" i="1"/>
  <c r="X13937" i="1"/>
  <c r="X13938" i="1"/>
  <c r="X13939" i="1"/>
  <c r="X13940" i="1"/>
  <c r="X13941" i="1"/>
  <c r="X13942" i="1"/>
  <c r="X13943" i="1"/>
  <c r="X13944" i="1"/>
  <c r="X13945" i="1"/>
  <c r="X13946" i="1"/>
  <c r="X13947" i="1"/>
  <c r="X13948" i="1"/>
  <c r="X13949" i="1"/>
  <c r="X13950" i="1"/>
  <c r="X13951" i="1"/>
  <c r="X13952" i="1"/>
  <c r="X13953" i="1"/>
  <c r="X13954" i="1"/>
  <c r="X13955" i="1"/>
  <c r="X13956" i="1"/>
  <c r="X13957" i="1"/>
  <c r="X13958" i="1"/>
  <c r="X13959" i="1"/>
  <c r="X13960" i="1"/>
  <c r="X13961" i="1"/>
  <c r="X13962" i="1"/>
  <c r="X13963" i="1"/>
  <c r="X13964" i="1"/>
  <c r="X13965" i="1"/>
  <c r="X13966" i="1"/>
  <c r="X13967" i="1"/>
  <c r="X13968" i="1"/>
  <c r="X13969" i="1"/>
  <c r="X13970" i="1"/>
  <c r="X13971" i="1"/>
  <c r="X13972" i="1"/>
  <c r="X13973" i="1"/>
  <c r="X13974" i="1"/>
  <c r="X13975" i="1"/>
  <c r="X13976" i="1"/>
  <c r="X13977" i="1"/>
  <c r="X13978" i="1"/>
  <c r="X13979" i="1"/>
  <c r="X13980" i="1"/>
  <c r="X13981" i="1"/>
  <c r="X13982" i="1"/>
  <c r="X13983" i="1"/>
  <c r="X13984" i="1"/>
  <c r="X13985" i="1"/>
  <c r="X13986" i="1"/>
  <c r="X13987" i="1"/>
  <c r="X13988" i="1"/>
  <c r="X13989" i="1"/>
  <c r="X13990" i="1"/>
  <c r="X13991" i="1"/>
  <c r="X13992" i="1"/>
  <c r="X13993" i="1"/>
  <c r="X13994" i="1"/>
  <c r="X13995" i="1"/>
  <c r="X13996" i="1"/>
  <c r="X13997" i="1"/>
  <c r="X13998" i="1"/>
  <c r="X13999" i="1"/>
  <c r="X14000" i="1"/>
  <c r="X14001" i="1"/>
  <c r="X14002" i="1"/>
  <c r="X14003" i="1"/>
  <c r="X14004" i="1"/>
  <c r="X14005" i="1"/>
  <c r="X14006" i="1"/>
  <c r="X14007" i="1"/>
  <c r="X14008" i="1"/>
  <c r="X14009" i="1"/>
  <c r="X14010" i="1"/>
  <c r="X14011" i="1"/>
  <c r="X14012" i="1"/>
  <c r="X14013" i="1"/>
  <c r="X14014" i="1"/>
  <c r="X14015" i="1"/>
  <c r="X14016" i="1"/>
  <c r="X14017" i="1"/>
  <c r="X14018" i="1"/>
  <c r="X14019" i="1"/>
  <c r="X14020" i="1"/>
  <c r="X14021" i="1"/>
  <c r="X14022" i="1"/>
  <c r="X14023" i="1"/>
  <c r="X14024" i="1"/>
  <c r="X14025" i="1"/>
  <c r="X14026" i="1"/>
  <c r="X14027" i="1"/>
  <c r="X14028" i="1"/>
  <c r="X14029" i="1"/>
  <c r="X14030" i="1"/>
  <c r="X14031" i="1"/>
  <c r="X14032" i="1"/>
  <c r="X14033" i="1"/>
  <c r="X14034" i="1"/>
  <c r="X14035" i="1"/>
  <c r="X14036" i="1"/>
  <c r="X14037" i="1"/>
  <c r="X14038" i="1"/>
  <c r="X14039" i="1"/>
  <c r="X14040" i="1"/>
  <c r="X14041" i="1"/>
  <c r="X14042" i="1"/>
  <c r="X14043" i="1"/>
  <c r="X14044" i="1"/>
  <c r="X14045" i="1"/>
  <c r="X14046" i="1"/>
  <c r="X14047" i="1"/>
  <c r="X14048" i="1"/>
  <c r="X14049" i="1"/>
  <c r="X14050" i="1"/>
  <c r="X14051" i="1"/>
  <c r="X14052" i="1"/>
  <c r="X14053" i="1"/>
  <c r="X14054" i="1"/>
  <c r="X14055" i="1"/>
  <c r="X14056" i="1"/>
  <c r="X14057" i="1"/>
  <c r="X14058" i="1"/>
  <c r="X14059" i="1"/>
  <c r="X14060" i="1"/>
  <c r="X14061" i="1"/>
  <c r="X14062" i="1"/>
  <c r="X14063" i="1"/>
  <c r="X14064" i="1"/>
  <c r="X14065" i="1"/>
  <c r="X14066" i="1"/>
  <c r="X14067" i="1"/>
  <c r="X14068" i="1"/>
  <c r="X14069" i="1"/>
  <c r="X14070" i="1"/>
  <c r="X14071" i="1"/>
  <c r="X14072" i="1"/>
  <c r="X14073" i="1"/>
  <c r="X14074" i="1"/>
  <c r="X14075" i="1"/>
  <c r="X14076" i="1"/>
  <c r="X14077" i="1"/>
  <c r="X14078" i="1"/>
  <c r="X14079" i="1"/>
  <c r="X14080" i="1"/>
  <c r="X14081" i="1"/>
  <c r="X14082" i="1"/>
  <c r="X14083" i="1"/>
  <c r="X14084" i="1"/>
  <c r="X14085" i="1"/>
  <c r="X14086" i="1"/>
  <c r="X14087" i="1"/>
  <c r="X14088" i="1"/>
  <c r="X14089" i="1"/>
  <c r="X14090" i="1"/>
  <c r="X14091" i="1"/>
  <c r="X14092" i="1"/>
  <c r="X14093" i="1"/>
  <c r="X14094" i="1"/>
  <c r="X14095" i="1"/>
  <c r="X14096" i="1"/>
  <c r="X14097" i="1"/>
  <c r="X14098" i="1"/>
  <c r="X14099" i="1"/>
  <c r="X14100" i="1"/>
  <c r="X14101" i="1"/>
  <c r="X14102" i="1"/>
  <c r="X14103" i="1"/>
  <c r="X14104" i="1"/>
  <c r="X14105" i="1"/>
  <c r="X14106" i="1"/>
  <c r="X14107" i="1"/>
  <c r="X14108" i="1"/>
  <c r="X14109" i="1"/>
  <c r="X14110" i="1"/>
  <c r="X14111" i="1"/>
  <c r="X14112" i="1"/>
  <c r="X14113" i="1"/>
  <c r="X14114" i="1"/>
  <c r="X14115" i="1"/>
  <c r="X14116" i="1"/>
  <c r="X14117" i="1"/>
  <c r="X14118" i="1"/>
  <c r="X14119" i="1"/>
  <c r="X14120" i="1"/>
  <c r="X14121" i="1"/>
  <c r="X14122" i="1"/>
  <c r="X14123" i="1"/>
  <c r="X14124" i="1"/>
  <c r="X14125" i="1"/>
  <c r="X14126" i="1"/>
  <c r="X14127" i="1"/>
  <c r="X14128" i="1"/>
  <c r="X14129" i="1"/>
  <c r="X14130" i="1"/>
  <c r="X14131" i="1"/>
  <c r="X14132" i="1"/>
  <c r="X14133" i="1"/>
  <c r="X14134" i="1"/>
  <c r="X14135" i="1"/>
  <c r="X14136" i="1"/>
  <c r="X14137" i="1"/>
  <c r="X14138" i="1"/>
  <c r="X14139" i="1"/>
  <c r="X14140" i="1"/>
  <c r="X14141" i="1"/>
  <c r="X14142" i="1"/>
  <c r="X14143" i="1"/>
  <c r="X14144" i="1"/>
  <c r="X14145" i="1"/>
  <c r="X14146" i="1"/>
  <c r="X14147" i="1"/>
  <c r="X14148" i="1"/>
  <c r="X14149" i="1"/>
  <c r="X14150" i="1"/>
  <c r="X14151" i="1"/>
  <c r="X14152" i="1"/>
  <c r="X14153" i="1"/>
  <c r="X14154" i="1"/>
  <c r="X14155" i="1"/>
  <c r="X14156" i="1"/>
  <c r="X14157" i="1"/>
  <c r="X14158" i="1"/>
  <c r="X14159" i="1"/>
  <c r="X14160" i="1"/>
  <c r="X14161" i="1"/>
  <c r="X14162" i="1"/>
  <c r="X14163" i="1"/>
  <c r="X14164" i="1"/>
  <c r="X14165" i="1"/>
  <c r="X14166" i="1"/>
  <c r="X14167" i="1"/>
  <c r="X14168" i="1"/>
  <c r="X14169" i="1"/>
  <c r="X14170" i="1"/>
  <c r="X14171" i="1"/>
  <c r="X14172" i="1"/>
  <c r="X14173" i="1"/>
  <c r="X14174" i="1"/>
  <c r="X14175" i="1"/>
  <c r="X14176" i="1"/>
  <c r="X14177" i="1"/>
  <c r="X14178" i="1"/>
  <c r="X14179" i="1"/>
  <c r="X14180" i="1"/>
  <c r="X14181" i="1"/>
  <c r="X14182" i="1"/>
  <c r="X14183" i="1"/>
  <c r="X14184" i="1"/>
  <c r="X14185" i="1"/>
  <c r="X14186" i="1"/>
  <c r="X14187" i="1"/>
  <c r="X14188" i="1"/>
  <c r="X14189" i="1"/>
  <c r="X14190" i="1"/>
  <c r="X14191" i="1"/>
  <c r="X14192" i="1"/>
  <c r="X14193" i="1"/>
  <c r="X14194" i="1"/>
  <c r="X14195" i="1"/>
  <c r="X14196" i="1"/>
  <c r="X14197" i="1"/>
  <c r="X14198" i="1"/>
  <c r="X14199" i="1"/>
  <c r="X14200" i="1"/>
  <c r="X14201" i="1"/>
  <c r="X14202" i="1"/>
  <c r="X14203" i="1"/>
  <c r="X14204" i="1"/>
  <c r="X14205" i="1"/>
  <c r="X14206" i="1"/>
  <c r="X14207" i="1"/>
  <c r="X14208" i="1"/>
  <c r="X14209" i="1"/>
  <c r="X14210" i="1"/>
  <c r="X14211" i="1"/>
  <c r="X14212" i="1"/>
  <c r="X14213" i="1"/>
  <c r="X14214" i="1"/>
  <c r="X14215" i="1"/>
  <c r="X14216" i="1"/>
  <c r="X14217" i="1"/>
  <c r="X14218" i="1"/>
  <c r="X14219" i="1"/>
  <c r="X14220" i="1"/>
  <c r="X14221" i="1"/>
  <c r="X14222" i="1"/>
  <c r="X14223" i="1"/>
  <c r="X14224" i="1"/>
  <c r="X14225" i="1"/>
  <c r="X14226" i="1"/>
  <c r="X14227" i="1"/>
  <c r="X14228" i="1"/>
  <c r="X14229" i="1"/>
  <c r="X14230" i="1"/>
  <c r="X14231" i="1"/>
  <c r="X14232" i="1"/>
  <c r="X14233" i="1"/>
  <c r="X14234" i="1"/>
  <c r="X14235" i="1"/>
  <c r="X14236" i="1"/>
  <c r="X14237" i="1"/>
  <c r="X14238" i="1"/>
  <c r="X14239" i="1"/>
  <c r="X14240" i="1"/>
  <c r="X14241" i="1"/>
  <c r="X14242" i="1"/>
  <c r="X14243" i="1"/>
  <c r="X14244" i="1"/>
  <c r="X14245" i="1"/>
  <c r="X14246" i="1"/>
  <c r="X14247" i="1"/>
  <c r="X14248" i="1"/>
  <c r="H1672" i="1" l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<sst xmlns="http://schemas.openxmlformats.org/spreadsheetml/2006/main" count="126477" uniqueCount="7476">
  <si>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</si>
  <si>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</si>
  <si>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</si>
  <si>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</si>
  <si>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</si>
  <si>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</si>
  <si>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</si>
  <si>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</si>
  <si>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</si>
  <si>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</si>
  <si>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</si>
  <si>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</si>
  <si>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</si>
  <si>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</si>
  <si>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</si>
  <si>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</si>
  <si>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</si>
  <si>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</si>
  <si>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</si>
  <si>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</si>
  <si>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</si>
  <si>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</si>
  <si>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</si>
  <si>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</si>
  <si>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</si>
  <si>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</si>
  <si>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</si>
  <si>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</si>
  <si>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</si>
  <si>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</si>
  <si>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</si>
  <si>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</si>
  <si>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</si>
  <si>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</si>
  <si>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</si>
  <si>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</si>
  <si>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</si>
  <si>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</si>
  <si>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</si>
  <si>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</si>
  <si>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</si>
  <si>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</si>
  <si>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</si>
  <si>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</si>
  <si>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</si>
  <si>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</si>
  <si>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</si>
  <si>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</si>
  <si>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</si>
  <si>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</si>
  <si>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</si>
  <si>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</si>
  <si>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</si>
  <si>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</si>
  <si>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</si>
  <si>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</si>
  <si>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</si>
  <si>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</si>
  <si>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</si>
  <si>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</si>
  <si>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</si>
  <si>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</si>
  <si>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</si>
  <si>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</si>
  <si>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</si>
  <si>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</si>
  <si>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</si>
  <si>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</si>
  <si>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</si>
  <si>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</si>
  <si>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</si>
  <si>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</si>
  <si>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</si>
  <si>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</si>
  <si>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</si>
  <si>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</si>
  <si>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</si>
  <si>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</si>
  <si>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</si>
  <si>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</si>
  <si>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</si>
  <si>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</si>
  <si>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</si>
  <si>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</si>
  <si>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</si>
  <si>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</si>
  <si>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</si>
  <si>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</si>
  <si>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</si>
  <si>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</si>
  <si>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</si>
  <si>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</si>
  <si>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</si>
  <si>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</si>
  <si>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</si>
  <si>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</si>
  <si>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</si>
  <si>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</si>
  <si>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</si>
  <si>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</si>
  <si>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</si>
  <si>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</si>
  <si>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</si>
  <si>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</si>
  <si>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</si>
  <si>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</si>
  <si>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</si>
  <si>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</si>
  <si>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</si>
  <si>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</si>
  <si>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</si>
  <si>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</si>
  <si>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</si>
  <si>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</si>
  <si>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</si>
  <si>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</si>
  <si>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</si>
  <si>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</si>
  <si>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</si>
  <si>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</si>
  <si>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</si>
  <si>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</si>
  <si>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</si>
  <si>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</si>
  <si>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</si>
  <si>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</si>
  <si>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</si>
  <si>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</si>
  <si>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</si>
  <si>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</si>
  <si>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</si>
  <si>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</si>
  <si>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</si>
  <si>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</si>
  <si>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</si>
  <si>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</si>
  <si>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</si>
  <si>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</si>
  <si>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</si>
  <si>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</si>
  <si>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</si>
  <si>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</si>
  <si>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</si>
  <si>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</si>
  <si>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</si>
  <si>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</si>
  <si>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</si>
  <si>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</si>
  <si>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</si>
  <si>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</si>
  <si>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</si>
  <si>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</si>
  <si>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</si>
  <si>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</si>
  <si>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</si>
  <si>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</si>
  <si>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</si>
  <si>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</si>
  <si>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</si>
  <si>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</si>
  <si>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</si>
  <si>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</si>
  <si>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</si>
  <si>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</si>
  <si>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</si>
  <si>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</si>
  <si>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</si>
  <si>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</si>
  <si>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</si>
  <si>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</si>
  <si>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</si>
  <si>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</si>
  <si>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</si>
  <si>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</si>
  <si>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</si>
  <si>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</si>
  <si>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</si>
  <si>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</si>
  <si>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</si>
  <si>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</si>
  <si>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</si>
  <si>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</si>
  <si>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</si>
  <si>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</si>
  <si>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</si>
  <si>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</si>
  <si>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</si>
  <si>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</si>
  <si>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</si>
  <si>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</si>
  <si>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</si>
  <si>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</si>
  <si>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</si>
  <si>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</si>
  <si>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</si>
  <si>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</si>
  <si>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</si>
  <si>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</si>
  <si>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</si>
  <si>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</si>
  <si>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</si>
  <si>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</si>
  <si>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</si>
  <si>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</si>
  <si>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</si>
  <si>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</si>
  <si>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</si>
  <si>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</si>
  <si>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</si>
  <si>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</si>
  <si>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</si>
  <si>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</si>
  <si>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</si>
  <si>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</si>
  <si>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</si>
  <si>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</si>
  <si>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</si>
  <si>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</si>
  <si>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</si>
  <si>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</si>
  <si>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</si>
  <si>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</si>
  <si>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</si>
  <si>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</si>
  <si>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</si>
  <si>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</si>
  <si>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</si>
  <si>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</si>
  <si>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</si>
  <si>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</si>
  <si>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</si>
  <si>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</si>
  <si>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</si>
  <si>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</si>
  <si>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</si>
  <si>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</si>
  <si>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</si>
  <si>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</si>
  <si>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</si>
  <si>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</si>
  <si>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</si>
  <si>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</si>
  <si>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</si>
  <si>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</si>
  <si>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</si>
  <si>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</si>
  <si>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</si>
  <si>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</si>
  <si>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</si>
  <si>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</si>
  <si>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</si>
  <si>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</si>
  <si>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</si>
  <si>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</si>
  <si>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</si>
  <si>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</si>
  <si>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</si>
  <si>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</si>
  <si>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</si>
  <si>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</si>
  <si>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</si>
  <si>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</si>
  <si>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</si>
  <si>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</si>
  <si>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</si>
  <si>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</si>
  <si>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</si>
  <si>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</si>
  <si>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</si>
  <si>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</si>
  <si>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</si>
  <si>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</si>
  <si>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</si>
  <si>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</si>
  <si>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</si>
  <si>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</si>
  <si>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</si>
  <si>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</si>
  <si>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</si>
  <si>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</si>
  <si>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</si>
  <si>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</si>
  <si>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</si>
  <si>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</si>
  <si>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</si>
  <si>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</si>
  <si>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</si>
  <si>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</si>
  <si>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</si>
  <si>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</si>
  <si>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</si>
  <si>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</si>
  <si>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</si>
  <si>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</si>
  <si>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</si>
  <si>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</si>
  <si>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</si>
  <si>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</si>
  <si>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</si>
  <si>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</si>
  <si>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</si>
  <si>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</si>
  <si>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</si>
  <si>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</si>
  <si>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</si>
  <si>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</si>
  <si>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</si>
  <si>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</si>
  <si>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</si>
  <si>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</si>
  <si>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</si>
  <si>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</si>
  <si>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</si>
  <si>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</si>
  <si>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</si>
  <si>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</si>
  <si>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</si>
  <si>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</si>
  <si>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</si>
  <si>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</si>
  <si>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</si>
  <si>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</si>
  <si>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</si>
  <si>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</si>
  <si>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</si>
  <si>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</si>
  <si>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</si>
  <si>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</si>
  <si>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</si>
  <si>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</si>
  <si>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</si>
  <si>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</si>
  <si>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</si>
  <si>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</si>
  <si>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</si>
  <si>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</si>
  <si>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</si>
  <si>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</si>
  <si>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</si>
  <si>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</si>
  <si>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</si>
  <si>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</si>
  <si>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</si>
  <si>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</si>
  <si>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</si>
  <si>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</si>
  <si>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</si>
  <si>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</si>
  <si>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</si>
  <si>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</si>
  <si>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</si>
  <si>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</si>
  <si>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</si>
  <si>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</si>
  <si>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</si>
  <si>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</si>
  <si>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</si>
  <si>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</si>
  <si>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</si>
  <si>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</si>
  <si>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</si>
  <si>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</si>
  <si>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</si>
  <si>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</si>
  <si>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</si>
  <si>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</si>
  <si>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</si>
  <si>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</si>
  <si>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</si>
  <si>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</si>
  <si>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</si>
  <si>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</si>
  <si>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</si>
  <si>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</si>
  <si>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</si>
  <si>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</si>
  <si>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</si>
  <si>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</si>
  <si>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</si>
  <si>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</si>
  <si>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</si>
  <si>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</si>
  <si>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</si>
  <si>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</si>
  <si>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</si>
  <si>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</si>
  <si>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</si>
  <si>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</si>
  <si>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</si>
  <si>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</si>
  <si>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</si>
  <si>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</si>
  <si>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</si>
  <si>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</si>
  <si>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</si>
  <si>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</si>
  <si>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</si>
  <si>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</si>
  <si>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</si>
  <si>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</si>
  <si>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</si>
  <si>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</si>
  <si>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</si>
  <si>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</si>
  <si>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</si>
  <si>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</si>
  <si>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</si>
  <si>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</si>
  <si>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</si>
  <si>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</si>
  <si>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</si>
  <si>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</si>
  <si>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</si>
  <si>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</si>
  <si>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</si>
  <si>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</si>
  <si>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</si>
  <si>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</si>
  <si>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</si>
  <si>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</si>
  <si>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</si>
  <si>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</si>
  <si>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</si>
  <si>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</si>
  <si>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</si>
  <si>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</si>
  <si>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</si>
  <si>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</si>
  <si>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</si>
  <si>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</si>
  <si>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</si>
  <si>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</si>
  <si>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</si>
  <si>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</si>
  <si>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</si>
  <si>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</si>
  <si>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</si>
  <si>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</si>
  <si>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</si>
  <si>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</si>
  <si>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</si>
  <si>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</si>
  <si>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</si>
  <si>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</si>
  <si>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</si>
  <si>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</si>
  <si>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</si>
  <si>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</si>
  <si>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</si>
  <si>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</si>
  <si>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</si>
  <si>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</si>
  <si>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</si>
  <si>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</si>
  <si>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</si>
  <si>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</si>
  <si>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</si>
  <si>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</si>
  <si>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</si>
  <si>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</si>
  <si>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</si>
  <si>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</si>
  <si>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</si>
  <si>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</si>
  <si>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</si>
  <si>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</si>
  <si>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</si>
  <si>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</si>
  <si>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</si>
  <si>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</si>
  <si>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</si>
  <si>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</si>
  <si>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</si>
  <si>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</si>
  <si>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</si>
  <si>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</si>
  <si>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</si>
  <si>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</si>
  <si>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</si>
  <si>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</si>
  <si>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</si>
  <si>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</si>
  <si>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</si>
  <si>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</si>
  <si>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</si>
  <si>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</si>
  <si>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</si>
  <si>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</si>
  <si>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</si>
  <si>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</si>
  <si>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</si>
  <si>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</si>
  <si>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</si>
  <si>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</si>
  <si>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</si>
  <si>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</si>
  <si>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</si>
  <si>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</si>
  <si>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</si>
  <si>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</si>
  <si>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</si>
  <si>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</si>
  <si>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</si>
  <si>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</si>
  <si>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</si>
  <si>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</si>
  <si>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</si>
  <si>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</si>
  <si>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</si>
  <si>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</si>
  <si>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</si>
  <si>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</si>
  <si>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</si>
  <si>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</si>
  <si>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</si>
  <si>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</si>
  <si>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</si>
  <si>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</si>
  <si>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</si>
  <si>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</si>
  <si>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</si>
  <si>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</si>
  <si>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</si>
  <si>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</si>
  <si>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</si>
  <si>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</si>
  <si>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</si>
  <si>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</si>
  <si>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</si>
  <si>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</si>
  <si>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</si>
  <si>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</si>
  <si>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</si>
  <si>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</si>
  <si>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</si>
  <si>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</si>
  <si>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</si>
  <si>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</si>
  <si>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</si>
  <si>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</si>
  <si>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</si>
  <si>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</si>
  <si>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</si>
  <si>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</si>
  <si>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</si>
  <si>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</si>
  <si>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</si>
  <si>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</si>
  <si>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</si>
  <si>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</si>
  <si>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</si>
  <si>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</si>
  <si>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</si>
  <si>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</si>
  <si>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</si>
  <si>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</si>
  <si>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</si>
  <si>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</si>
  <si>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</si>
  <si>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</si>
  <si>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</si>
  <si>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</si>
  <si>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</si>
  <si>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</si>
  <si>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</si>
  <si>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</si>
  <si>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</si>
  <si>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</si>
  <si>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</si>
  <si>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</si>
  <si>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</si>
  <si>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</si>
  <si>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</si>
  <si>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</si>
  <si>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</si>
  <si>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</si>
  <si>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</si>
  <si>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</si>
  <si>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</si>
  <si>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</si>
  <si>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</si>
  <si>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</si>
  <si>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</si>
  <si>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</si>
  <si>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</si>
  <si>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</si>
  <si>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</si>
  <si>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</si>
  <si>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</si>
  <si>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</si>
  <si>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</si>
  <si>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</si>
  <si>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</si>
  <si>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</si>
  <si>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</si>
  <si>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</si>
  <si>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</si>
  <si>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</si>
  <si>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</si>
  <si>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</si>
  <si>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</si>
  <si>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</si>
  <si>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</si>
  <si>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</si>
  <si>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</si>
  <si>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</si>
  <si>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</si>
  <si>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</si>
  <si>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</si>
  <si>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</si>
  <si>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</si>
  <si>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</si>
  <si>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</si>
  <si>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</si>
  <si>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</si>
  <si>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</si>
  <si>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</si>
  <si>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</si>
  <si>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</si>
  <si>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</si>
  <si>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</si>
  <si>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</si>
  <si>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</si>
  <si>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</si>
  <si>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</si>
  <si>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</si>
  <si>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</si>
  <si>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</si>
  <si>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</si>
  <si>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</si>
  <si>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</si>
  <si>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</si>
  <si>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</si>
  <si>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</si>
  <si>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</si>
  <si>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</si>
  <si>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</si>
  <si>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</si>
  <si>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</si>
  <si>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</si>
  <si>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</si>
  <si>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</si>
  <si>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</si>
  <si>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</si>
  <si>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</si>
  <si>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</si>
  <si>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</si>
  <si>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</si>
  <si>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</si>
  <si>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</si>
  <si>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</si>
  <si>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</si>
  <si>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</si>
  <si>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</si>
  <si>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</si>
  <si>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</si>
  <si>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</si>
  <si>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</si>
  <si>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</si>
  <si>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</si>
  <si>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</si>
  <si>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</si>
  <si>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</si>
  <si>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</si>
  <si>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</si>
  <si>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</si>
  <si>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</si>
  <si>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</si>
  <si>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</si>
  <si>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</si>
  <si>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</si>
  <si>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</si>
  <si>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</si>
  <si>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</si>
  <si>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</si>
  <si>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</si>
  <si>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</si>
  <si>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</si>
  <si>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</si>
  <si>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</si>
  <si>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</si>
  <si>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</si>
  <si>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</si>
  <si>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</si>
  <si>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</si>
  <si>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</si>
  <si>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</si>
  <si>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</si>
  <si>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</si>
  <si>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</si>
  <si>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</si>
  <si>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</si>
  <si>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</si>
  <si>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</si>
  <si>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</si>
  <si>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</si>
  <si>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</si>
  <si>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</si>
  <si>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</si>
  <si>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</si>
  <si>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</si>
  <si>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</si>
  <si>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</si>
  <si>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</si>
  <si>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</si>
  <si>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</si>
  <si>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</si>
  <si>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</si>
  <si>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</si>
  <si>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</si>
  <si>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</si>
  <si>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</si>
  <si>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</si>
  <si>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</si>
  <si>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</si>
  <si>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</si>
  <si>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</si>
  <si>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</si>
  <si>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</si>
  <si>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</si>
  <si>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</si>
  <si>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</si>
  <si>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</si>
  <si>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</si>
  <si>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</si>
  <si>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</si>
  <si>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</si>
  <si>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</si>
  <si>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</si>
  <si>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</si>
  <si>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</si>
  <si>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</si>
  <si>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</si>
  <si>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</si>
  <si>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</si>
  <si>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</si>
  <si>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</si>
  <si>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</si>
  <si>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</si>
  <si>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</si>
  <si>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</si>
  <si>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</si>
  <si>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</si>
  <si>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</si>
  <si>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</si>
  <si>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</si>
  <si>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</si>
  <si>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</si>
  <si>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</si>
  <si>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</si>
  <si>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</si>
  <si>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</si>
  <si>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</si>
  <si>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</si>
  <si>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</si>
  <si>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</si>
  <si>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</si>
  <si>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</si>
  <si>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</si>
  <si>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</si>
  <si>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</si>
  <si>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</si>
  <si>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</si>
  <si>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</si>
  <si>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</si>
  <si>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</si>
  <si>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</si>
  <si>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</si>
  <si>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</si>
  <si>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</si>
  <si>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</si>
  <si>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</si>
  <si>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</si>
  <si>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</si>
  <si>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</si>
  <si>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</si>
  <si>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</si>
  <si>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</si>
  <si>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</si>
  <si>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</si>
  <si>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</si>
  <si>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</si>
  <si>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</si>
  <si>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</si>
  <si>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</si>
  <si>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</si>
  <si>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</si>
  <si>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</si>
  <si>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</si>
  <si>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</si>
  <si>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</si>
  <si>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</si>
  <si>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</si>
  <si>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</si>
  <si>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</si>
  <si>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</si>
  <si>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</si>
  <si>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</si>
  <si>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</si>
  <si>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</si>
  <si>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</si>
  <si>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</si>
  <si>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</si>
  <si>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</si>
  <si>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</si>
  <si>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</si>
  <si>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</si>
  <si>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</si>
  <si>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</si>
  <si>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</si>
  <si>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</si>
  <si>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</si>
  <si>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</si>
  <si>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</si>
  <si>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</si>
  <si>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</si>
  <si>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</si>
  <si>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</si>
  <si>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</si>
  <si>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</si>
  <si>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</si>
  <si>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</si>
  <si>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</si>
  <si>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</si>
  <si>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</si>
  <si>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</si>
  <si>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</si>
  <si>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</si>
  <si>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</si>
  <si>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</si>
  <si>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</si>
  <si>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</si>
  <si>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</si>
  <si>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</si>
  <si>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</si>
  <si>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</si>
  <si>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</si>
  <si>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</si>
  <si>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</si>
  <si>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</si>
  <si>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</si>
  <si>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</si>
  <si>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</si>
  <si>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</si>
  <si>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</si>
  <si>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</si>
  <si>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</si>
  <si>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</si>
  <si>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</si>
  <si>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</si>
  <si>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</si>
  <si>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</si>
  <si>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</si>
  <si>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</si>
  <si>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</si>
  <si>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</si>
  <si>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</si>
  <si>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</si>
  <si>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</si>
  <si>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</si>
  <si>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</si>
  <si>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</si>
  <si>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</si>
  <si>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</si>
  <si>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</si>
  <si>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</si>
  <si>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</si>
  <si>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</si>
  <si>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</si>
  <si>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</si>
  <si>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</si>
  <si>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</si>
  <si>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</si>
  <si>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</si>
  <si>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</si>
  <si>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</si>
  <si>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</si>
  <si>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</si>
  <si>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</si>
  <si>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</si>
  <si>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</si>
  <si>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</si>
  <si>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</si>
  <si>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</si>
  <si>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</si>
  <si>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</si>
  <si>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</si>
  <si>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</si>
  <si>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</si>
  <si>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</si>
  <si>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</si>
  <si>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</si>
  <si>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</si>
  <si>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</si>
  <si>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</si>
  <si>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</si>
  <si>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</si>
  <si>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</si>
  <si>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</si>
  <si>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</si>
  <si>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</si>
  <si>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</si>
  <si>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</si>
  <si>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</si>
  <si>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</si>
  <si>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</si>
  <si>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</si>
  <si>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</si>
  <si>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</si>
  <si>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</si>
  <si>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</si>
  <si>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</si>
  <si>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</si>
  <si>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</si>
  <si>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</si>
  <si>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</si>
  <si>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</si>
  <si>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</si>
  <si>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</si>
  <si>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</si>
  <si>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</si>
  <si>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</si>
  <si>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</si>
  <si>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</si>
  <si>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</si>
  <si>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</si>
  <si>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</si>
  <si>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</si>
  <si>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</si>
  <si>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</si>
  <si>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</si>
  <si>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</si>
  <si>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</si>
  <si>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</si>
  <si>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</si>
  <si>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</si>
  <si>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</si>
  <si>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</si>
  <si>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</si>
  <si>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</si>
  <si>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</si>
  <si>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</si>
  <si>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</si>
  <si>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</si>
  <si>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</si>
  <si>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</si>
  <si>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</si>
  <si>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</si>
  <si>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</si>
  <si>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</si>
  <si>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</si>
  <si>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</si>
  <si>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</si>
  <si>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</si>
  <si>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</si>
  <si>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</si>
  <si>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</si>
  <si>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</si>
  <si>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</si>
  <si>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</si>
  <si>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</si>
  <si>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</si>
  <si>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</si>
  <si>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</si>
  <si>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</si>
  <si>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</si>
  <si>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</si>
  <si>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</si>
  <si>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</si>
  <si>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</si>
  <si>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</si>
  <si>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</si>
  <si>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</si>
  <si>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</si>
  <si>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</si>
  <si>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</si>
  <si>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</si>
  <si>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</si>
  <si>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</si>
  <si>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</si>
  <si>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</si>
  <si>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</si>
  <si>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</si>
  <si>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</si>
  <si>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</si>
  <si>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</si>
  <si>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</si>
  <si>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</si>
  <si>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</si>
  <si>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</si>
  <si>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</si>
  <si>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</si>
  <si>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</si>
  <si>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</si>
  <si>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</si>
  <si>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</si>
  <si>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</si>
  <si>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</si>
  <si>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</si>
  <si>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</si>
  <si>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</si>
  <si>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</si>
  <si>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</si>
  <si>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</si>
  <si>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</si>
  <si>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</si>
  <si>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</si>
  <si>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</si>
  <si>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</si>
  <si>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</si>
  <si>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</si>
  <si>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</si>
  <si>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</si>
  <si>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</si>
  <si>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</si>
  <si>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</si>
  <si>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</si>
  <si>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</si>
  <si>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</si>
  <si>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</si>
  <si>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</si>
  <si>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</si>
  <si>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</si>
  <si>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</si>
  <si>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</si>
  <si>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</si>
  <si>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</si>
  <si>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</si>
  <si>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</si>
  <si>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</si>
  <si>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</si>
  <si>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</si>
  <si>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</si>
  <si>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</si>
  <si>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</si>
  <si>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</si>
  <si>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</si>
  <si>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</si>
  <si>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</si>
  <si>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</si>
  <si>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</si>
  <si>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</si>
  <si>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</si>
  <si>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</si>
  <si>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</si>
  <si>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</si>
  <si>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</si>
  <si>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</si>
  <si>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</si>
  <si>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</si>
  <si>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</si>
  <si>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</si>
  <si>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</si>
  <si>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</si>
  <si>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</si>
  <si>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</si>
  <si>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</si>
  <si>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</si>
  <si>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</si>
  <si>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</si>
  <si>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</si>
  <si>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</si>
  <si>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</si>
  <si>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</si>
  <si>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</si>
  <si>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</si>
  <si>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</si>
  <si>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</si>
  <si>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</si>
  <si>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</si>
  <si>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</si>
  <si>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</si>
  <si>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</si>
  <si>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</si>
  <si>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</si>
  <si>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</si>
  <si>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</si>
  <si>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</si>
  <si>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</si>
  <si>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</si>
  <si>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</si>
  <si>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</si>
  <si>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</si>
  <si>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</si>
  <si>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</si>
  <si>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</si>
  <si>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</si>
  <si>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</si>
  <si>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</si>
  <si>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</si>
  <si>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</si>
  <si>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</si>
  <si>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</si>
  <si>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</si>
  <si>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</si>
  <si>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</si>
  <si>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</si>
  <si>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</si>
  <si>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</si>
  <si>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</si>
  <si>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</si>
  <si>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</si>
  <si>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</si>
  <si>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</si>
  <si>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</si>
  <si>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</si>
  <si>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</si>
  <si>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</si>
  <si>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</si>
  <si>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</si>
  <si>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</si>
  <si>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</si>
  <si>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</si>
  <si>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</si>
  <si>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</si>
  <si>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</si>
  <si>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</si>
  <si>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</si>
  <si>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</si>
  <si>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</si>
  <si>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</si>
  <si>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</si>
  <si>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</si>
  <si>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</si>
  <si>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</si>
  <si>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</si>
  <si>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</si>
  <si>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</si>
  <si>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</si>
  <si>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</si>
  <si>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</si>
  <si>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</si>
  <si>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</si>
  <si>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</si>
  <si>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</si>
  <si>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</si>
  <si>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</si>
  <si>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</si>
  <si>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</si>
  <si>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</si>
  <si>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</si>
  <si>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</si>
  <si>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</si>
  <si>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</si>
  <si>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</si>
  <si>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</si>
  <si>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</si>
  <si>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</si>
  <si>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</si>
  <si>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</si>
  <si>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</si>
  <si>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</si>
  <si>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</si>
  <si>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</si>
  <si>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</si>
  <si>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</si>
  <si>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</si>
  <si>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</si>
  <si>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</si>
  <si>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</si>
  <si>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</si>
  <si>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</si>
  <si>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</si>
  <si>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</si>
  <si>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</si>
  <si>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</si>
  <si>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</si>
  <si>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</si>
  <si>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</si>
  <si>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</si>
  <si>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</si>
  <si>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</si>
  <si>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</si>
  <si>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</si>
  <si>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</si>
  <si>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</si>
  <si>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</si>
  <si>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</si>
  <si>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</si>
  <si>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</si>
  <si>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</si>
  <si>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</si>
  <si>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</si>
  <si>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</si>
  <si>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</si>
  <si>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</si>
  <si>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</si>
  <si>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</si>
  <si>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</si>
  <si>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</si>
  <si>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</si>
  <si>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</si>
  <si>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</si>
  <si>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</si>
  <si>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</si>
  <si>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</si>
  <si>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</si>
  <si>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</si>
  <si>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</si>
  <si>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</si>
  <si>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</si>
  <si>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</si>
  <si>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</si>
  <si>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</si>
  <si>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</si>
  <si>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</si>
  <si>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</si>
  <si>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</si>
  <si>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</si>
  <si>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</si>
  <si>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</si>
  <si>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</si>
  <si>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</si>
  <si>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</si>
  <si>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</si>
  <si>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</si>
  <si>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</si>
  <si>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</si>
  <si>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</si>
  <si>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</si>
  <si>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</si>
  <si>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</si>
  <si>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</si>
  <si>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</si>
  <si>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</si>
  <si>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</si>
  <si>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</si>
  <si>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</si>
  <si>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</si>
  <si>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</si>
  <si>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</si>
  <si>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</si>
  <si>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</si>
  <si>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</si>
  <si>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</si>
  <si>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</si>
  <si>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</si>
  <si>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</si>
  <si>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</si>
  <si>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</si>
  <si>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</si>
  <si>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</si>
  <si>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</si>
  <si>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</si>
  <si>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</si>
  <si>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</si>
  <si>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</si>
  <si>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</si>
  <si>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</si>
  <si>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</si>
  <si>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</si>
  <si>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</si>
  <si>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</si>
  <si>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</si>
  <si>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</si>
  <si>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</si>
  <si>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</si>
  <si>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</si>
  <si>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</si>
  <si>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</si>
  <si>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</si>
  <si>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</si>
  <si>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</si>
  <si>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</si>
  <si>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</si>
  <si>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</si>
  <si>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</si>
  <si>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</si>
  <si>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</si>
  <si>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</si>
  <si>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</si>
  <si>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</si>
  <si>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</si>
  <si>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</si>
  <si>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</si>
  <si>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</si>
  <si>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</si>
  <si>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</si>
  <si>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</si>
  <si>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</si>
  <si>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</si>
  <si>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</si>
  <si>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</si>
  <si>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</si>
  <si>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</si>
  <si>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</si>
  <si>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</si>
  <si>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</si>
  <si>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</si>
  <si>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</si>
  <si>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</si>
  <si>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</si>
  <si>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</si>
  <si>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</si>
  <si>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</si>
  <si>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</si>
  <si>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</si>
  <si>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</si>
  <si>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</si>
  <si>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</si>
  <si>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</si>
  <si>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</si>
  <si>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</si>
  <si>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</si>
  <si>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</si>
  <si>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</si>
  <si>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</si>
  <si>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</si>
  <si>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</si>
  <si>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</si>
  <si>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</si>
  <si>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</si>
  <si>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</si>
  <si>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</si>
  <si>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</si>
  <si>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</si>
  <si>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</si>
  <si>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</si>
  <si>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</si>
  <si>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</si>
  <si>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</si>
  <si>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</si>
  <si>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</si>
  <si>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</si>
  <si>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</si>
  <si>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</si>
  <si>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</si>
  <si>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</si>
  <si>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</si>
  <si>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</si>
  <si>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</si>
  <si>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</si>
  <si>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</si>
  <si>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</si>
  <si>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</si>
  <si>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</si>
  <si>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</si>
  <si>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</si>
  <si>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</si>
  <si>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</si>
  <si>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</si>
  <si>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</si>
  <si>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</si>
  <si>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</si>
  <si>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</si>
  <si>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</si>
  <si>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</si>
  <si>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</si>
  <si>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</si>
  <si>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</si>
  <si>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</si>
  <si>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</si>
  <si>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</si>
  <si>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</si>
  <si>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</si>
  <si>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</si>
  <si>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</si>
  <si>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</si>
  <si>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</si>
  <si>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</si>
  <si>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</si>
  <si>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</si>
  <si>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</si>
  <si>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</si>
  <si>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</si>
  <si>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</si>
  <si>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</si>
  <si>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</si>
  <si>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</si>
  <si>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</si>
  <si>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</si>
  <si>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</si>
  <si>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</si>
  <si>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</si>
  <si>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</si>
  <si>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</si>
  <si>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</si>
  <si>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</si>
  <si>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</si>
  <si>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</si>
  <si>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</si>
  <si>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</si>
  <si>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</si>
  <si>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</si>
  <si>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</si>
  <si>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</si>
  <si>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</si>
  <si>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</si>
  <si>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</si>
  <si>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</si>
  <si>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</si>
  <si>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</si>
  <si>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</si>
  <si>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</si>
  <si>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</si>
  <si>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</si>
  <si>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</si>
  <si>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</si>
  <si>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</si>
  <si>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</si>
  <si>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</si>
  <si>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</si>
  <si>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</si>
  <si>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</si>
  <si>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</si>
  <si>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</si>
  <si>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</si>
  <si>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</si>
  <si>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</si>
  <si>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</si>
  <si>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</si>
  <si>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</si>
  <si>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</si>
  <si>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</si>
  <si>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</si>
  <si>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</si>
  <si>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</si>
  <si>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</si>
  <si>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</si>
  <si>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</si>
  <si>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</si>
  <si>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</si>
  <si>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</si>
  <si>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</si>
  <si>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</si>
  <si>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</si>
  <si>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</si>
  <si>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</si>
  <si>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</si>
  <si>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</si>
  <si>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</si>
  <si>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</si>
  <si>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</si>
  <si>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</si>
  <si>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</si>
  <si>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</si>
  <si>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</si>
  <si>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</si>
  <si>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</si>
  <si>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</si>
  <si>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</si>
  <si>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</si>
  <si>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</si>
  <si>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</si>
  <si>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</si>
  <si>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</si>
  <si>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</si>
  <si>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</si>
  <si>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</si>
  <si>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</si>
  <si>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</si>
  <si>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</si>
  <si>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</si>
  <si>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</si>
  <si>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</si>
  <si>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</si>
  <si>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</si>
  <si>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</si>
  <si>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</si>
  <si>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</si>
  <si>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</si>
  <si>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</si>
  <si>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</si>
  <si>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</si>
  <si>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</si>
  <si>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</si>
  <si>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</si>
  <si>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</si>
  <si>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</si>
  <si>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</si>
  <si>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</si>
  <si>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</si>
  <si>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</si>
  <si>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</si>
  <si>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</si>
  <si>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</si>
  <si>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</si>
  <si>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</si>
  <si>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</si>
  <si>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</si>
  <si>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</si>
  <si>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</si>
  <si>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</si>
  <si>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</si>
  <si>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</si>
  <si>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</si>
  <si>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</si>
  <si>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</si>
  <si>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</si>
  <si>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</si>
  <si>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</si>
  <si>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</si>
  <si>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</si>
  <si>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</si>
  <si>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</si>
  <si>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</si>
  <si>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</si>
  <si>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</si>
  <si>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</si>
  <si>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</si>
  <si>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</si>
  <si>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</si>
  <si>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</si>
  <si>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</si>
  <si>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</si>
  <si>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</si>
  <si>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</si>
  <si>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</si>
  <si>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</si>
  <si>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</si>
  <si>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</si>
  <si>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</si>
  <si>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</si>
  <si>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</si>
  <si>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</si>
  <si>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</si>
  <si>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</si>
  <si>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</si>
  <si>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</si>
  <si>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</si>
  <si>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</si>
  <si>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</si>
  <si>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</si>
  <si>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</si>
  <si>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</si>
  <si>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</si>
  <si>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</si>
  <si>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</si>
  <si>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</si>
  <si>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</si>
  <si>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</si>
  <si>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</si>
  <si>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</si>
  <si>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</si>
  <si>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</si>
  <si>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</si>
  <si>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</si>
  <si>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</si>
  <si>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</si>
  <si>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</si>
  <si>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</si>
  <si>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</si>
  <si>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</si>
  <si>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</si>
  <si>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</si>
  <si>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</si>
  <si>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</si>
  <si>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</si>
  <si>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</si>
  <si>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</si>
  <si>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</si>
  <si>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</si>
  <si>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</si>
  <si>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</si>
  <si>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</si>
  <si>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</si>
  <si>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</si>
  <si>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</si>
  <si>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</si>
  <si>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</si>
  <si>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</si>
  <si>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</si>
  <si>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</si>
  <si>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</si>
  <si>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</si>
  <si>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</si>
  <si>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</si>
  <si>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</si>
  <si>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</si>
  <si>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</si>
  <si>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</si>
  <si>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</si>
  <si>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</si>
  <si>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</si>
  <si>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</si>
  <si>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</si>
  <si>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</si>
  <si>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</si>
  <si>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</si>
  <si>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</si>
  <si>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</si>
  <si>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</si>
  <si>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</si>
  <si>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</si>
  <si>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</si>
  <si>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</si>
  <si>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</si>
  <si>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</si>
  <si>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</si>
  <si>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</si>
  <si>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</si>
  <si>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</si>
  <si>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</si>
  <si>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</si>
  <si>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</si>
  <si>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</si>
  <si>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</si>
  <si>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</si>
  <si>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</si>
  <si>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</si>
  <si>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</si>
  <si>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</si>
  <si>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</si>
  <si>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</si>
  <si>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</si>
  <si>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</si>
  <si>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</si>
  <si>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</si>
  <si>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</si>
  <si>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</si>
  <si>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</si>
  <si>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</si>
  <si>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</si>
  <si>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</si>
  <si>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</si>
  <si>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</si>
  <si>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</si>
  <si>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</si>
  <si>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</si>
  <si>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</si>
  <si>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</si>
  <si>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</si>
  <si>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</si>
  <si>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</si>
  <si>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</si>
  <si>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</si>
  <si>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</si>
  <si>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</si>
  <si>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</si>
  <si>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</si>
  <si>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</si>
  <si>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</si>
  <si>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</si>
  <si>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</si>
  <si>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</si>
  <si>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</si>
  <si>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</si>
  <si>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</si>
  <si>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</si>
  <si>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</si>
  <si>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</si>
  <si>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</si>
  <si>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</si>
  <si>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</si>
  <si>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</si>
  <si>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</si>
  <si>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</si>
  <si>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</si>
  <si>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</si>
  <si>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</si>
  <si>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</si>
  <si>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</si>
  <si>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</si>
  <si>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</si>
  <si>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</si>
  <si>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</si>
  <si>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</si>
  <si>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</si>
  <si>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</si>
  <si>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</si>
  <si>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</si>
  <si>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</si>
  <si>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</si>
  <si>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</si>
  <si>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</si>
  <si>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</si>
  <si>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</si>
  <si>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</si>
  <si>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</si>
  <si>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</si>
  <si>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</si>
  <si>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</si>
  <si>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</si>
  <si>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</si>
  <si>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</si>
  <si>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</si>
  <si>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</si>
  <si>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</si>
  <si>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</si>
  <si>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</si>
  <si>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</si>
  <si>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</si>
  <si>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</si>
  <si>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</si>
  <si>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</si>
  <si>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</si>
  <si>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</si>
  <si>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</si>
  <si>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</si>
  <si>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</si>
  <si>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</si>
  <si>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</si>
  <si>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</si>
  <si>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</si>
  <si>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</si>
  <si>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</si>
  <si>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</si>
  <si>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</si>
  <si>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</si>
  <si>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</si>
  <si>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</si>
  <si>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</si>
  <si>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</si>
  <si>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</si>
  <si>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</si>
  <si>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</si>
  <si>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</si>
  <si>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</si>
  <si>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</si>
  <si>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</si>
  <si>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</si>
  <si>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</si>
  <si>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</si>
  <si>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</si>
  <si>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</si>
  <si>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</si>
  <si>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</si>
  <si>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</si>
  <si>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</si>
  <si>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</si>
  <si>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</si>
  <si>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</si>
  <si>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</si>
  <si>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</si>
  <si>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</si>
  <si>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</si>
  <si>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</si>
  <si>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</si>
  <si>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</si>
  <si>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</si>
  <si>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</si>
  <si>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</si>
  <si>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</si>
  <si>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</si>
  <si>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</si>
  <si>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</si>
  <si>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</si>
  <si>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</si>
  <si>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</si>
  <si>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</si>
  <si>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</si>
  <si>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</si>
  <si>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</si>
  <si>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</si>
  <si>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</si>
  <si>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</si>
  <si>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</si>
  <si>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</si>
  <si>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</si>
  <si>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</si>
  <si>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</si>
  <si>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</si>
  <si>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</si>
  <si>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</si>
  <si>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</si>
  <si>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</si>
  <si>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</si>
  <si>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</si>
  <si>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</si>
  <si>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</si>
  <si>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</si>
  <si>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</si>
  <si>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</si>
  <si>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</si>
  <si>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</si>
  <si>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</si>
  <si>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</si>
  <si>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</si>
  <si>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</si>
  <si>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</si>
  <si>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</si>
  <si>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</si>
  <si>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</si>
  <si>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</si>
  <si>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</si>
  <si>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</si>
  <si>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</si>
  <si>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</si>
  <si>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</si>
  <si>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</si>
  <si>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</si>
  <si>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</si>
  <si>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</si>
  <si>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</si>
  <si>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</si>
  <si>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</si>
  <si>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</si>
  <si>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</si>
  <si>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</si>
  <si>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</si>
  <si>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</si>
  <si>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</si>
  <si>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</si>
  <si>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</si>
  <si>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</si>
  <si>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</si>
  <si>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</si>
  <si>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</si>
  <si>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</si>
  <si>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</si>
  <si>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</si>
  <si>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</si>
  <si>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</si>
  <si>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</si>
  <si>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</si>
  <si>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</si>
  <si>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</si>
  <si>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</si>
  <si>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</si>
  <si>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</si>
  <si>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</si>
  <si>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</si>
  <si>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</si>
  <si>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</si>
  <si>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</si>
  <si>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</si>
  <si>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</si>
  <si>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</si>
  <si>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</si>
  <si>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</si>
  <si>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</si>
  <si>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</si>
  <si>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</si>
  <si>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</si>
  <si>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</si>
  <si>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</si>
  <si>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</si>
  <si>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</si>
  <si>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</si>
  <si>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</si>
  <si>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</si>
  <si>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</si>
  <si>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</si>
  <si>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</si>
  <si>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</si>
  <si>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</si>
  <si>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</si>
  <si>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</si>
  <si>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</si>
  <si>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</si>
  <si>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</si>
  <si>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</si>
  <si>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</si>
  <si>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</si>
  <si>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</si>
  <si>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</si>
  <si>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</si>
  <si>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</si>
  <si>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</si>
  <si>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</si>
  <si>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</si>
  <si>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</si>
  <si>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</si>
  <si>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</si>
  <si>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</si>
  <si>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</si>
  <si>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</si>
  <si>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</si>
  <si>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</si>
  <si>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</si>
  <si>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</si>
  <si>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</si>
  <si>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</si>
  <si>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</si>
  <si>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</si>
  <si>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</si>
  <si>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</si>
  <si>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</si>
  <si>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</si>
  <si>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</si>
  <si>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</si>
  <si>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</si>
  <si>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</si>
  <si>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</si>
  <si>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</si>
  <si>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</si>
  <si>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</si>
  <si>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</si>
  <si>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</si>
  <si>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</si>
  <si>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</si>
  <si>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</si>
  <si>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</si>
  <si>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</si>
  <si>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</si>
  <si>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</si>
  <si>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</si>
  <si>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</si>
  <si>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</si>
  <si>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</si>
  <si>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</si>
  <si>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</si>
  <si>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</si>
  <si>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</si>
  <si>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</si>
  <si>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</si>
  <si>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</si>
  <si>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</si>
  <si>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</si>
  <si>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</si>
  <si>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</si>
  <si>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</si>
  <si>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</si>
  <si>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</si>
  <si>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</si>
  <si>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</si>
  <si>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</si>
  <si>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</si>
  <si>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</si>
  <si>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</si>
  <si>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</si>
  <si>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</si>
  <si>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</si>
  <si>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</si>
  <si>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</si>
  <si>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</si>
  <si>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</si>
  <si>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</si>
  <si>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</si>
  <si>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</si>
  <si>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</si>
  <si>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</si>
  <si>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</si>
  <si>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</si>
  <si>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</si>
  <si>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</si>
  <si>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</si>
  <si>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</si>
  <si>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</si>
  <si>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</si>
  <si>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</si>
  <si>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</si>
  <si>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</si>
  <si>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</si>
  <si>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</si>
  <si>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</si>
  <si>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</si>
  <si>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</si>
  <si>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</si>
  <si>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</si>
  <si>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</si>
  <si>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</si>
  <si>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</si>
  <si>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</si>
  <si>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</si>
  <si>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</si>
  <si>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</si>
  <si>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</si>
  <si>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</si>
  <si>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</si>
  <si>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</si>
  <si>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</si>
  <si>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</si>
  <si>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</si>
  <si>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</si>
  <si>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</si>
  <si>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</si>
  <si>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</si>
  <si>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</si>
  <si>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</si>
  <si>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</si>
  <si>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</si>
  <si>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</si>
  <si>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</si>
  <si>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</si>
  <si>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</si>
  <si>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</si>
  <si>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</si>
  <si>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</si>
  <si>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</si>
  <si>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</si>
  <si>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</si>
  <si>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</si>
  <si>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</si>
  <si>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</si>
  <si>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</si>
  <si>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</si>
  <si>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</si>
  <si>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</si>
  <si>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</si>
  <si>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</si>
  <si>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</si>
  <si>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</si>
  <si>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</si>
  <si>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</si>
  <si>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</si>
  <si>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</si>
  <si>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</si>
  <si>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</si>
  <si>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</si>
  <si>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</si>
  <si>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</si>
  <si>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</si>
  <si>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</si>
  <si>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</si>
  <si>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</si>
  <si>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</si>
  <si>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</si>
  <si>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</si>
  <si>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</si>
  <si>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</si>
  <si>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</si>
  <si>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</si>
  <si>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</si>
  <si>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</si>
  <si>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</si>
  <si>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</si>
  <si>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</si>
  <si>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</si>
  <si>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</si>
  <si>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</si>
  <si>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</si>
  <si>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</si>
  <si>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</si>
  <si>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</si>
  <si>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</si>
  <si>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</si>
  <si>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</si>
  <si>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</si>
  <si>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</si>
  <si>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</si>
  <si>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</si>
  <si>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</si>
  <si>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</si>
  <si>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</si>
  <si>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</si>
  <si>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</si>
  <si>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</si>
  <si>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</si>
  <si>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</si>
  <si>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</si>
  <si>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</si>
  <si>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</si>
  <si>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</si>
  <si>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</si>
  <si>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</si>
  <si>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</si>
  <si>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</si>
  <si>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</si>
  <si>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</si>
  <si>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</si>
  <si>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</si>
  <si>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</si>
  <si>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</si>
  <si>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</si>
  <si>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</si>
  <si>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</si>
  <si>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</si>
  <si>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</si>
  <si>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</si>
  <si>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</si>
  <si>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</si>
  <si>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</si>
  <si>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</si>
  <si>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</si>
  <si>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</si>
  <si>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</si>
  <si>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</si>
  <si>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</si>
  <si>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</si>
  <si>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</si>
  <si>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</si>
  <si>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</si>
  <si>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</si>
  <si>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</si>
  <si>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</si>
  <si>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</si>
  <si>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</si>
  <si>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</si>
  <si>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</si>
  <si>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</si>
  <si>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</si>
  <si>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</si>
  <si>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</si>
  <si>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</si>
  <si>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</si>
  <si>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</si>
  <si>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</si>
  <si>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</si>
  <si>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</si>
  <si>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</si>
  <si>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</si>
  <si>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</si>
  <si>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</si>
  <si>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</si>
  <si>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</si>
  <si>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</si>
  <si>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</si>
  <si>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</si>
  <si>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</si>
  <si>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</si>
  <si>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</si>
  <si>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</si>
  <si>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</si>
  <si>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</si>
  <si>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</si>
  <si>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</si>
  <si>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</si>
  <si>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</si>
  <si>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</si>
  <si>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</si>
  <si>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</si>
  <si>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</si>
  <si>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</si>
  <si>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</si>
  <si>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</si>
  <si>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</si>
  <si>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</si>
  <si>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</si>
  <si>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</si>
  <si>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</si>
  <si>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</si>
  <si>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</si>
  <si>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</si>
  <si>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</si>
  <si>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</si>
  <si>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</si>
  <si>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</si>
  <si>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</si>
  <si>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</si>
  <si>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</si>
  <si>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</si>
  <si>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</si>
  <si>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</si>
  <si>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</si>
  <si>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</si>
  <si>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</si>
  <si>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</si>
  <si>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</si>
  <si>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</si>
  <si>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</si>
  <si>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</si>
  <si>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</si>
  <si>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</si>
  <si>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</si>
  <si>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</si>
  <si>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</si>
  <si>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</si>
  <si>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</si>
  <si>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</si>
  <si>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</si>
  <si>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</si>
  <si>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</si>
  <si>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</si>
  <si>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</si>
  <si>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</si>
  <si>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</si>
  <si>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</si>
  <si>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</si>
  <si>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</si>
  <si>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</si>
  <si>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</si>
  <si>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</si>
  <si>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</si>
  <si>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</si>
  <si>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</si>
  <si>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</si>
  <si>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</si>
  <si>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</si>
  <si>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</si>
  <si>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</si>
  <si>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</si>
  <si>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</si>
  <si>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</si>
  <si>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</si>
  <si>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</si>
  <si>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</si>
  <si>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</si>
  <si>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</si>
  <si>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</si>
  <si>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</si>
  <si>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</si>
  <si>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</si>
  <si>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</si>
  <si>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</si>
  <si>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</si>
  <si>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</si>
  <si>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</si>
  <si>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</si>
  <si>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</si>
  <si>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</si>
  <si>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</si>
  <si>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</si>
  <si>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</si>
  <si>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</si>
  <si>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</si>
  <si>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</si>
  <si>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</si>
  <si>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</si>
  <si>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</si>
  <si>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</si>
  <si>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</si>
  <si>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</si>
  <si>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</si>
  <si>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</si>
  <si>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</si>
  <si>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</si>
  <si>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</si>
  <si>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</si>
  <si>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</si>
  <si>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</si>
  <si>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</si>
  <si>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</si>
  <si>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</si>
  <si>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</si>
  <si>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</si>
  <si>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</si>
  <si>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</si>
  <si>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</si>
  <si>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</si>
  <si>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</si>
  <si>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</si>
  <si>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</si>
  <si>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</si>
  <si>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</si>
  <si>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</si>
  <si>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</si>
  <si>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</si>
  <si>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</si>
  <si>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</si>
  <si>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</si>
  <si>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</si>
  <si>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</si>
  <si>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</si>
  <si>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</si>
  <si>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</si>
  <si>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</si>
  <si>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</si>
  <si>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</si>
  <si>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</si>
  <si>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</si>
  <si>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</si>
  <si>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</si>
  <si>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</si>
  <si>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</si>
  <si>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</si>
  <si>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</si>
  <si>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</si>
  <si>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</si>
  <si>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</si>
  <si>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</si>
  <si>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</si>
  <si>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</si>
  <si>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</si>
  <si>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</si>
  <si>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</si>
  <si>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</si>
  <si>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</si>
  <si>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</si>
  <si>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</si>
  <si>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</si>
  <si>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</si>
  <si>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</si>
  <si>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</si>
  <si>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</si>
  <si>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</si>
  <si>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</si>
  <si>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</si>
  <si>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</si>
  <si>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</si>
  <si>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</si>
  <si>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</si>
  <si>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</si>
  <si>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</si>
  <si>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</si>
  <si>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</si>
  <si>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</si>
  <si>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</si>
  <si>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</si>
  <si>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</si>
  <si>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</si>
  <si>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</si>
  <si>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</si>
  <si>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</si>
  <si>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</si>
  <si>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</si>
  <si>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</si>
  <si>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</si>
  <si>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</si>
  <si>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</si>
  <si>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</si>
  <si>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</si>
  <si>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</si>
  <si>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</si>
  <si>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</si>
  <si>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</si>
  <si>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</si>
  <si>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</si>
  <si>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</si>
  <si>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</si>
  <si>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</si>
  <si>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</si>
  <si>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</si>
  <si>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</si>
  <si>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</si>
  <si>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</si>
  <si>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</si>
  <si>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</si>
  <si>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</si>
  <si>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</si>
  <si>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</si>
  <si>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</si>
  <si>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</si>
  <si>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</si>
  <si>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</si>
  <si>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</si>
  <si>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</si>
  <si>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</si>
  <si>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</si>
  <si>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</si>
  <si>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</si>
  <si>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</si>
  <si>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</si>
  <si>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</si>
  <si>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</si>
  <si>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</si>
  <si>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</si>
  <si>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</si>
  <si>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</si>
  <si>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</si>
  <si>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</si>
  <si>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</si>
  <si>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</si>
  <si>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</si>
  <si>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</si>
  <si>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</si>
  <si>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</si>
  <si>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</si>
  <si>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</si>
  <si>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</si>
  <si>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</si>
  <si>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</si>
  <si>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</si>
  <si>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</si>
  <si>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</si>
  <si>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</si>
  <si>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</si>
  <si>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</si>
  <si>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</si>
  <si>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</si>
  <si>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</si>
  <si>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</si>
  <si>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</si>
  <si>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</si>
  <si>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</si>
  <si>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</si>
  <si>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</si>
  <si>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</si>
  <si>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</si>
  <si>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</si>
  <si>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</si>
  <si>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</si>
  <si>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</si>
  <si>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</si>
  <si>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</si>
  <si>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</si>
  <si>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</si>
  <si>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</si>
  <si>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</si>
  <si>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</si>
  <si>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</si>
  <si>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</si>
  <si>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</si>
  <si>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</si>
  <si>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</si>
  <si>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</si>
  <si>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</si>
  <si>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</si>
  <si>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</si>
  <si>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</si>
  <si>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</si>
  <si>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</si>
  <si>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</si>
  <si>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</si>
  <si>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</si>
  <si>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</si>
  <si>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</si>
  <si>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</si>
  <si>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</si>
  <si>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</si>
  <si>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</si>
  <si>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</si>
  <si>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</si>
  <si>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</si>
  <si>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</si>
  <si>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</si>
  <si>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</si>
  <si>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</si>
  <si>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</si>
  <si>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</si>
  <si>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</si>
  <si>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</si>
  <si>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</si>
  <si>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</si>
  <si>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</si>
  <si>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</si>
  <si>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</si>
  <si>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</si>
  <si>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</si>
  <si>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</si>
  <si>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</si>
  <si>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</si>
  <si>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</si>
  <si>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</si>
  <si>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</si>
  <si>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</si>
  <si>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</si>
  <si>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</si>
  <si>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</si>
  <si>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</si>
  <si>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</si>
  <si>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</si>
  <si>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</si>
  <si>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</si>
  <si>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</si>
  <si>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</si>
  <si>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</si>
  <si>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</si>
  <si>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</si>
  <si>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</si>
  <si>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</si>
  <si>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</si>
  <si>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</si>
  <si>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</si>
  <si>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</si>
  <si>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</si>
  <si>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</si>
  <si>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</si>
  <si>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</si>
  <si>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</si>
  <si>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</si>
  <si>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</si>
  <si>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</si>
  <si>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</si>
  <si>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</si>
  <si>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</si>
  <si>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</si>
  <si>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</si>
  <si>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</si>
  <si>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</si>
  <si>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</si>
  <si>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</si>
  <si>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</si>
  <si>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</si>
  <si>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</si>
  <si>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</si>
  <si>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</si>
  <si>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</si>
  <si>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</si>
  <si>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</si>
  <si>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</si>
  <si>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</si>
  <si>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</si>
  <si>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</si>
  <si>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</si>
  <si>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</si>
  <si>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</si>
  <si>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</si>
  <si>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</si>
  <si>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</si>
  <si>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</si>
  <si>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</si>
  <si>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</si>
  <si>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</si>
  <si>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</si>
  <si>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</si>
  <si>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</si>
  <si>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</si>
  <si>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</si>
  <si>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</si>
  <si>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</si>
  <si>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</si>
  <si>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</si>
  <si>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</si>
  <si>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</si>
  <si>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</si>
  <si>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</si>
  <si>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</si>
  <si>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</si>
  <si>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</si>
  <si>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</si>
  <si>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</si>
  <si>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</si>
  <si>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</si>
  <si>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</si>
  <si>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</si>
  <si>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</si>
  <si>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</si>
  <si>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</si>
  <si>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</si>
  <si>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</si>
  <si>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</si>
  <si>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</si>
  <si>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</si>
  <si>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</si>
  <si>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</si>
  <si>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</si>
  <si>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</si>
  <si>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</si>
  <si>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</si>
  <si>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</si>
  <si>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</si>
  <si>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</si>
  <si>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</si>
  <si>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</si>
  <si>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</si>
  <si>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</si>
  <si>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</si>
  <si>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</si>
  <si>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</si>
  <si>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</si>
  <si>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</si>
  <si>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</si>
  <si>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</si>
  <si>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</si>
  <si>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</si>
  <si>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</si>
  <si>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</si>
  <si>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</si>
  <si>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</si>
  <si>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</si>
  <si>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</si>
  <si>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</si>
  <si>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</si>
  <si>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</si>
  <si>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</si>
  <si>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</si>
  <si>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</si>
  <si>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</si>
  <si>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</si>
  <si>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</si>
  <si>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</si>
  <si>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</si>
  <si>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</si>
  <si>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</si>
  <si>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</si>
  <si>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</si>
  <si>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</si>
  <si>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</si>
  <si>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</si>
  <si>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</si>
  <si>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</si>
  <si>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</si>
  <si>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</si>
  <si>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</si>
  <si>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</si>
  <si>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</si>
  <si>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</si>
  <si>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</si>
  <si>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</si>
  <si>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</si>
  <si>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</si>
  <si>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</si>
  <si>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</si>
  <si>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</si>
  <si>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</si>
  <si>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</si>
  <si>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</si>
  <si>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</si>
  <si>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</si>
  <si>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</si>
  <si>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</si>
  <si>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</si>
  <si>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</si>
  <si>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</si>
  <si>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</si>
  <si>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</si>
  <si>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</si>
  <si>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</si>
  <si>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</si>
  <si>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</si>
  <si>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</si>
  <si>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</si>
  <si>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</si>
  <si>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</si>
  <si>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</si>
  <si>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</si>
  <si>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</si>
  <si>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</si>
  <si>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</si>
  <si>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</si>
  <si>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</si>
  <si>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</si>
  <si>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</si>
  <si>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</si>
  <si>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</si>
  <si>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</si>
  <si>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</si>
  <si>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</si>
  <si>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</si>
  <si>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</si>
  <si>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</si>
  <si>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</si>
  <si>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</si>
  <si>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</si>
  <si>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</si>
  <si>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</si>
  <si>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</si>
  <si>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</si>
  <si>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</si>
  <si>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</si>
  <si>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</si>
  <si>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</si>
  <si>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</si>
  <si>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</si>
  <si>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</si>
  <si>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</si>
  <si>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</si>
  <si>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</si>
  <si>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</si>
  <si>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</si>
  <si>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</si>
  <si>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</si>
  <si>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</si>
  <si>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</si>
  <si>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</si>
  <si>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</si>
  <si>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</si>
  <si>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</si>
  <si>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</si>
  <si>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</si>
  <si>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</si>
  <si>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</si>
  <si>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</si>
  <si>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</si>
  <si>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</si>
  <si>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</si>
  <si>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</si>
  <si>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</si>
  <si>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</si>
  <si>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</si>
  <si>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</si>
  <si>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</si>
  <si>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</si>
  <si>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</si>
  <si>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</si>
  <si>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</si>
  <si>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</si>
  <si>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</si>
  <si>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</si>
  <si>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</si>
  <si>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</si>
  <si>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</si>
  <si>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</si>
  <si>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</si>
  <si>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</si>
  <si>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</si>
  <si>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</si>
  <si>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</si>
  <si>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</si>
  <si>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</si>
  <si>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</si>
  <si>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</si>
  <si>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</si>
  <si>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</si>
  <si>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</si>
  <si>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</si>
  <si>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</si>
  <si>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</si>
  <si>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</si>
  <si>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</si>
  <si>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</si>
  <si>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</si>
  <si>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</si>
  <si>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</si>
  <si>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</si>
  <si>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</si>
  <si>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</si>
  <si>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</si>
  <si>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</si>
  <si>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</si>
  <si>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</si>
  <si>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</si>
  <si>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</si>
  <si>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</si>
  <si>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</si>
  <si>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</si>
  <si>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</si>
  <si>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</si>
  <si>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</si>
  <si>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</si>
  <si>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</si>
  <si>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</si>
  <si>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</si>
  <si>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</si>
  <si>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</si>
  <si>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</si>
  <si>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</si>
  <si>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</si>
  <si>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</si>
  <si>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</si>
  <si>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</si>
  <si>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</si>
  <si>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</si>
  <si>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</si>
  <si>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</si>
  <si>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</si>
  <si>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</si>
  <si>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</si>
  <si>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</si>
  <si>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</si>
  <si>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</si>
  <si>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</si>
  <si>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</si>
  <si>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</si>
  <si>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</si>
  <si>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</si>
  <si>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</si>
  <si>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</si>
  <si>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</si>
  <si>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</si>
  <si>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</si>
  <si>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</si>
  <si>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</si>
  <si>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</si>
  <si>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</si>
  <si>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</si>
  <si>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</si>
  <si>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</si>
  <si>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</si>
  <si>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</si>
  <si>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</si>
  <si>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</si>
  <si>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</si>
  <si>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</si>
  <si>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</si>
  <si>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</si>
  <si>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</si>
  <si>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</si>
  <si>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</si>
  <si>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</si>
  <si>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</si>
  <si>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</si>
  <si>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</si>
  <si>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</si>
  <si>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</si>
  <si>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</si>
  <si>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</si>
  <si>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</si>
  <si>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</si>
  <si>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</si>
  <si>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</si>
  <si>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</si>
  <si>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</si>
  <si>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</si>
  <si>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</si>
  <si>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</si>
  <si>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</si>
  <si>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</si>
  <si>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</si>
  <si>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</si>
  <si>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</si>
  <si>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</si>
  <si>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</si>
  <si>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</si>
  <si>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</si>
  <si>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</si>
  <si>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</si>
  <si>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</si>
  <si>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</si>
  <si>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</si>
  <si>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</si>
  <si>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</si>
  <si>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</si>
  <si>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</si>
  <si>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</si>
  <si>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</si>
  <si>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</si>
  <si>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</si>
  <si>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</si>
  <si>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</si>
  <si>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</si>
  <si>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</si>
  <si>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</si>
  <si>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</si>
  <si>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</si>
  <si>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</si>
  <si>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</si>
  <si>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</si>
  <si>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</si>
  <si>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</si>
  <si>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</si>
  <si>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</si>
  <si>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</si>
  <si>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</si>
  <si>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</si>
  <si>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</si>
  <si>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</si>
  <si>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</si>
  <si>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</si>
  <si>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</si>
  <si>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</si>
  <si>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</si>
  <si>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</si>
  <si>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</si>
  <si>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</si>
  <si>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</si>
  <si>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</si>
  <si>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</si>
  <si>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</si>
  <si>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</si>
  <si>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</si>
  <si>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</si>
  <si>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</si>
  <si>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</si>
  <si>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</si>
  <si>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</si>
  <si>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</si>
  <si>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</si>
  <si>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</si>
  <si>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</si>
  <si>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</si>
  <si>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</si>
  <si>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</si>
  <si>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</si>
  <si>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</si>
  <si>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</si>
  <si>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</si>
  <si>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</si>
  <si>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</si>
  <si>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</si>
  <si>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</si>
  <si>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</si>
  <si>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</si>
  <si>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</si>
  <si>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</si>
  <si>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</si>
  <si>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</si>
  <si>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</si>
  <si>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</si>
  <si>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</si>
  <si>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</si>
  <si>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</si>
  <si>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</si>
  <si>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</si>
  <si>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</si>
  <si>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</si>
  <si>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</si>
  <si>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</si>
  <si>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</si>
  <si>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</si>
  <si>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</si>
  <si>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</si>
  <si>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</si>
  <si>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</si>
  <si>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</si>
  <si>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</si>
  <si>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</si>
  <si>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</si>
  <si>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</si>
  <si>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</si>
  <si>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</si>
  <si>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</si>
  <si>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</si>
  <si>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</si>
  <si>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</si>
  <si>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</si>
  <si>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</si>
  <si>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</si>
  <si>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</si>
  <si>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</si>
  <si>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</si>
  <si>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</si>
  <si>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</si>
  <si>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</si>
  <si>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</si>
  <si>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</si>
  <si>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</si>
  <si>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</si>
  <si>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</si>
  <si>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</si>
  <si>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</si>
  <si>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</si>
  <si>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</si>
  <si>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</si>
  <si>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</si>
  <si>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</si>
  <si>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</si>
  <si>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</si>
  <si>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</si>
  <si>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</si>
  <si>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</si>
  <si>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</si>
  <si>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</si>
  <si>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</si>
  <si>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</si>
  <si>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</si>
  <si>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</si>
  <si>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</si>
  <si>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</si>
  <si>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</si>
  <si>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</si>
  <si>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</si>
  <si>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</si>
  <si>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</si>
  <si>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</si>
  <si>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</si>
  <si>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</si>
  <si>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</si>
  <si>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</si>
  <si>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</si>
  <si>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</si>
  <si>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</si>
  <si>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</si>
  <si>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</si>
  <si>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</si>
  <si>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</si>
  <si>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</si>
  <si>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</si>
  <si>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</si>
  <si>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</si>
  <si>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</si>
  <si>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</si>
  <si>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</si>
  <si>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</si>
  <si>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</si>
  <si>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</si>
  <si>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</si>
  <si>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</si>
  <si>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</si>
  <si>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</si>
  <si>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</si>
  <si>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</si>
  <si>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</si>
  <si>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</si>
  <si>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</si>
  <si>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</si>
  <si>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</si>
  <si>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</si>
  <si>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</si>
  <si>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</si>
  <si>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</si>
  <si>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</si>
  <si>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</si>
  <si>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</si>
  <si>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</si>
  <si>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</si>
  <si>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</si>
  <si>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</si>
  <si>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</si>
  <si>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</si>
  <si>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</si>
  <si>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</si>
  <si>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</si>
  <si>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</si>
  <si>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</si>
  <si>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</si>
  <si>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</si>
  <si>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</si>
  <si>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</si>
  <si>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</si>
  <si>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</si>
  <si>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</si>
  <si>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</si>
  <si>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</si>
  <si>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</si>
  <si>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</si>
  <si>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</si>
  <si>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</si>
  <si>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</si>
  <si>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</si>
  <si>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</si>
  <si>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</si>
  <si>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</si>
  <si>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</si>
  <si>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</si>
  <si>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</si>
  <si>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</si>
  <si>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</si>
  <si>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</si>
  <si>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</si>
  <si>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</si>
  <si>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</si>
  <si>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</si>
  <si>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</si>
  <si>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</si>
  <si>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</si>
  <si>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</si>
  <si>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</si>
  <si>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</si>
  <si>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</si>
  <si>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</si>
  <si>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</si>
  <si>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</si>
  <si>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</si>
  <si>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</si>
  <si>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</si>
  <si>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</si>
  <si>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</si>
  <si>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</si>
  <si>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</si>
  <si>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</si>
  <si>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</si>
  <si>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</si>
  <si>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</si>
  <si>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</si>
  <si>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</si>
  <si>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</si>
  <si>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</si>
  <si>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</si>
  <si>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</si>
  <si>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</si>
  <si>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</si>
  <si>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</si>
  <si>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</si>
  <si>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</si>
  <si>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</si>
  <si>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</si>
  <si>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</si>
  <si>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</si>
  <si>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</si>
  <si>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</si>
  <si>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</si>
  <si>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</si>
  <si>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</si>
  <si>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</si>
  <si>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</si>
  <si>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</si>
  <si>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</si>
  <si>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</si>
  <si>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</si>
  <si>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</si>
  <si>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</si>
  <si>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</si>
  <si>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</si>
  <si>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</si>
  <si>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</si>
  <si>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</si>
  <si>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</si>
  <si>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</si>
  <si>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</si>
  <si>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</si>
  <si>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</si>
  <si>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</si>
  <si>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</si>
  <si>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</si>
  <si>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</si>
  <si>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</si>
  <si>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</si>
  <si>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</si>
  <si>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</si>
  <si>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</si>
  <si>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</si>
  <si>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</si>
  <si>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</si>
  <si>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</si>
  <si>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</si>
  <si>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</si>
  <si>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</si>
  <si>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</si>
  <si>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</si>
  <si>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</si>
  <si>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</si>
  <si>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</si>
  <si>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</si>
  <si>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</si>
  <si>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</si>
  <si>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</si>
  <si>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</si>
  <si>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</si>
  <si>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</si>
  <si>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</si>
  <si>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</si>
  <si>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</si>
  <si>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</si>
  <si>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</si>
  <si>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</si>
  <si>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</si>
  <si>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</si>
  <si>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</si>
  <si>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</si>
  <si>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</si>
  <si>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</si>
  <si>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</si>
  <si>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</si>
  <si>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</si>
  <si>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</si>
  <si>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</si>
  <si>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</si>
  <si>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</si>
  <si>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</si>
  <si>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</si>
  <si>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</si>
  <si>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</si>
  <si>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</si>
  <si>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</si>
  <si>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</si>
  <si>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</si>
  <si>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</si>
  <si>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</si>
  <si>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</si>
  <si>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</si>
  <si>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</si>
  <si>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</si>
  <si>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</si>
  <si>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</si>
  <si>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</si>
  <si>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</si>
  <si>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</si>
  <si>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</si>
  <si>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</si>
  <si>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</si>
  <si>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</si>
  <si>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</si>
  <si>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</si>
  <si>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</si>
  <si>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</si>
  <si>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</si>
  <si>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</si>
  <si>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</si>
  <si>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</si>
  <si>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</si>
  <si>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</si>
  <si>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</si>
  <si>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</si>
  <si>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</si>
  <si>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</si>
  <si>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</si>
  <si>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</si>
  <si>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</si>
  <si>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</si>
  <si>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</si>
  <si>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</si>
  <si>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</si>
  <si>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</si>
  <si>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</si>
  <si>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</si>
  <si>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</si>
  <si>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</si>
  <si>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</si>
  <si>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</si>
  <si>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</si>
  <si>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</si>
  <si>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</si>
  <si>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</si>
  <si>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</si>
  <si>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</si>
  <si>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</si>
  <si>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</si>
  <si>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</si>
  <si>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</si>
  <si>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</si>
  <si>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</si>
  <si>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</si>
  <si>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</si>
  <si>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</si>
  <si>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</si>
  <si>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</si>
  <si>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</si>
  <si>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</si>
  <si>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</si>
  <si>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</si>
  <si>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</si>
  <si>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</si>
  <si>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</si>
  <si>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</si>
  <si>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</si>
  <si>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</si>
  <si>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</si>
  <si>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</si>
  <si>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</si>
  <si>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</si>
  <si>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</si>
  <si>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</si>
  <si>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</si>
  <si>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</si>
  <si>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</si>
  <si>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</si>
  <si>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</si>
  <si>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</si>
  <si>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</si>
  <si>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</si>
  <si>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</si>
  <si>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</si>
  <si>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</si>
  <si>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</si>
  <si>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</si>
  <si>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</si>
  <si>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</si>
  <si>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</si>
  <si>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</si>
  <si>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</si>
  <si>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</si>
  <si>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</si>
  <si>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</si>
  <si>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</si>
  <si>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</si>
  <si>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</si>
  <si>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</si>
  <si>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</si>
  <si>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</si>
  <si>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</si>
  <si>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</si>
  <si>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</si>
  <si>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</si>
  <si>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</si>
  <si>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</si>
  <si>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</si>
  <si>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</si>
  <si>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</si>
  <si>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</si>
  <si>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</si>
  <si>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</si>
  <si>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</si>
  <si>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</si>
  <si>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</si>
  <si>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</si>
  <si>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</si>
  <si>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</si>
  <si>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</si>
  <si>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</si>
  <si>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</si>
  <si>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</si>
  <si>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</si>
  <si>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</si>
  <si>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</si>
  <si>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</si>
  <si>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</si>
  <si>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</si>
  <si>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</si>
  <si>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</si>
  <si>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</si>
  <si>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</si>
  <si>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</si>
  <si>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</si>
  <si>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</si>
  <si>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</si>
  <si>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</si>
  <si>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</si>
  <si>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</si>
  <si>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</si>
  <si>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</si>
  <si>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</si>
  <si>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</si>
  <si>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</si>
  <si>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</si>
  <si>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</si>
  <si>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</si>
  <si>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</si>
  <si>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</si>
  <si>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</si>
  <si>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</si>
  <si>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</si>
  <si>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</si>
  <si>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</si>
  <si>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</si>
  <si>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</si>
  <si>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</si>
  <si>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</si>
  <si>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</si>
  <si>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</si>
  <si>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</si>
  <si>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</si>
  <si>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</si>
  <si>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</si>
  <si>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</si>
  <si>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</si>
  <si>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</si>
  <si>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</si>
  <si>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</si>
  <si>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</si>
  <si>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</si>
  <si>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</si>
  <si>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</si>
  <si>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</si>
  <si>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</si>
  <si>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</si>
  <si>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</si>
  <si>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</si>
  <si>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</si>
  <si>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</si>
  <si>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</si>
  <si>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</si>
  <si>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</si>
  <si>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</si>
  <si>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</si>
  <si>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</si>
  <si>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</si>
  <si>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</si>
  <si>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</si>
  <si>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</si>
  <si>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</si>
  <si>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</si>
  <si>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</si>
  <si>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</si>
  <si>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</si>
  <si>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</si>
  <si>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</si>
  <si>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</si>
  <si>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</si>
  <si>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</si>
  <si>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</si>
  <si>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</si>
  <si>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</si>
  <si>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</si>
  <si>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</si>
  <si>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</si>
  <si>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</si>
  <si>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</si>
  <si>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</si>
  <si>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</si>
  <si>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</si>
  <si>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</si>
  <si>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</si>
  <si>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</si>
  <si>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</si>
  <si>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</si>
  <si>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</si>
  <si>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</si>
  <si>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</si>
  <si>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</si>
  <si>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</si>
  <si>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</si>
  <si>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</si>
  <si>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</si>
  <si>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</si>
  <si>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</si>
  <si>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</si>
  <si>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</si>
  <si>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</si>
  <si>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</si>
  <si>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</si>
  <si>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</si>
  <si>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</si>
  <si>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</si>
  <si>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</si>
  <si>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</si>
  <si>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</si>
  <si>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</si>
  <si>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</si>
  <si>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</si>
  <si>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</si>
  <si>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</si>
  <si>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</si>
  <si>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</si>
  <si>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</si>
  <si>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</si>
  <si>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</si>
  <si>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</si>
  <si>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</si>
  <si>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</si>
  <si>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</si>
  <si>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</si>
  <si>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</si>
  <si>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</si>
  <si>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</si>
  <si>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</si>
  <si>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</si>
  <si>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</si>
  <si>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</si>
  <si>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</si>
  <si>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</si>
  <si>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</si>
  <si>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</si>
  <si>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</si>
  <si>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</si>
  <si>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</si>
  <si>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</si>
  <si>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</si>
  <si>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</si>
  <si>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</si>
  <si>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</si>
  <si>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</si>
  <si>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</si>
  <si>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</si>
  <si>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</si>
  <si>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</si>
  <si>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</si>
  <si>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</si>
  <si>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</si>
  <si>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</si>
  <si>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</si>
  <si>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</si>
  <si>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</si>
  <si>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</si>
  <si>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</si>
  <si>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</si>
  <si>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</si>
  <si>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</si>
  <si>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</si>
  <si>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</si>
  <si>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</si>
  <si>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</si>
  <si>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</si>
  <si>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</si>
  <si>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</si>
  <si>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</si>
  <si>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</si>
  <si>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</si>
  <si>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</si>
  <si>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</si>
  <si>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</si>
  <si>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</si>
  <si>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</si>
  <si>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</si>
  <si>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</si>
  <si>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</si>
  <si>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</si>
  <si>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</si>
  <si>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</si>
  <si>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</si>
  <si>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</si>
  <si>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</si>
  <si>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</si>
  <si>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</si>
  <si>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</si>
  <si>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</si>
  <si>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</si>
  <si>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</si>
  <si>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</si>
  <si>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</si>
  <si>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</si>
  <si>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</si>
  <si>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</si>
  <si>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</si>
  <si>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</si>
  <si>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</si>
  <si>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</si>
  <si>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</si>
  <si>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</si>
  <si>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</si>
  <si>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</si>
  <si>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</si>
  <si>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</si>
  <si>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</si>
  <si>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</si>
  <si>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</si>
  <si>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</si>
  <si>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</si>
  <si>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</si>
  <si>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</si>
  <si>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</si>
  <si>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</si>
  <si>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</si>
  <si>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</si>
  <si>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</si>
  <si>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</si>
  <si>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</si>
  <si>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</si>
  <si>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</si>
  <si>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</si>
  <si>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</si>
  <si>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</si>
  <si>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</si>
  <si>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</si>
  <si>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</si>
  <si>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</si>
  <si>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</si>
  <si>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</si>
  <si>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</si>
  <si>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</si>
  <si>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</si>
  <si>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</si>
  <si>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</si>
  <si>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</si>
  <si>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</si>
  <si>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</si>
  <si>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</si>
  <si>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</si>
  <si>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</si>
  <si>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</si>
  <si>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</si>
  <si>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</si>
  <si>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</si>
  <si>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</si>
  <si>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</si>
  <si>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</si>
  <si>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</si>
  <si>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</si>
  <si>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</si>
  <si>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</si>
  <si>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</si>
  <si>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</si>
  <si>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</si>
  <si>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</si>
  <si>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</si>
  <si>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</si>
  <si>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</si>
  <si>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</si>
  <si>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</si>
  <si>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</si>
  <si>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</si>
  <si>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</si>
  <si>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</si>
  <si>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</si>
  <si>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</si>
  <si>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</si>
  <si>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</si>
  <si>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</si>
  <si>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</si>
  <si>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</si>
  <si>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</si>
  <si>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</si>
  <si>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</si>
  <si>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</si>
  <si>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</si>
  <si>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</si>
  <si>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</si>
  <si>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</si>
  <si>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</si>
  <si>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</si>
  <si>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</si>
  <si>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</si>
  <si>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</si>
  <si>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</si>
  <si>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</si>
  <si>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</si>
  <si>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</si>
  <si>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</si>
  <si>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</si>
  <si>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</si>
  <si>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</si>
  <si>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</si>
  <si>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</si>
  <si>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</si>
  <si>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</si>
  <si>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</si>
  <si>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</si>
  <si>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</si>
  <si>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</si>
  <si>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</si>
  <si>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</si>
  <si>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</si>
  <si>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</si>
  <si>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</si>
  <si>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</si>
  <si>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</si>
  <si>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</si>
  <si>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</si>
  <si>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</si>
  <si>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</si>
  <si>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</si>
  <si>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</si>
  <si>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</si>
  <si>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</si>
  <si>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</si>
  <si>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</si>
  <si>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</si>
  <si>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</si>
  <si>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</si>
  <si>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</si>
  <si>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</si>
  <si>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</si>
  <si>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</si>
  <si>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</si>
  <si>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</si>
  <si>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</si>
  <si>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</si>
  <si>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</si>
  <si>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</si>
  <si>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</si>
  <si>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</si>
  <si>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</si>
  <si>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</si>
  <si>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</si>
  <si>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</si>
  <si>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</si>
  <si>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</si>
  <si>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</si>
  <si>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</si>
  <si>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</si>
  <si>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</si>
  <si>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</si>
  <si>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</si>
  <si>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</si>
  <si>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</si>
  <si>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</si>
  <si>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</si>
  <si>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</si>
  <si>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</si>
  <si>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</si>
  <si>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</si>
  <si>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</si>
  <si>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</si>
  <si>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</si>
  <si>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</si>
  <si>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</si>
  <si>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</si>
  <si>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</si>
  <si>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</si>
  <si>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</si>
  <si>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</si>
  <si>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</si>
  <si>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</si>
  <si>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</si>
  <si>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</si>
  <si>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</si>
  <si>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</si>
  <si>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</si>
  <si>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</si>
  <si>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</si>
  <si>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</si>
  <si>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</si>
  <si>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</si>
  <si>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</si>
  <si>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</si>
  <si>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</si>
  <si>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</si>
  <si>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</si>
  <si>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</si>
  <si>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</si>
  <si>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</si>
  <si>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</si>
  <si>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</si>
  <si>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</si>
  <si>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</si>
  <si>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</si>
  <si>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</si>
  <si>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</si>
  <si>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</si>
  <si>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</si>
  <si>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</si>
  <si>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</si>
  <si>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</si>
  <si>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</si>
  <si>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</si>
  <si>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</si>
  <si>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</si>
  <si>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</si>
  <si>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</si>
  <si>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</si>
  <si>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</si>
  <si>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</si>
  <si>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</si>
  <si>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</si>
  <si>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</si>
  <si>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</si>
  <si>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</si>
  <si>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</si>
  <si>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</si>
  <si>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</si>
  <si>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</si>
  <si>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</si>
  <si>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</si>
  <si>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</si>
  <si>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</si>
  <si>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</si>
  <si>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</si>
  <si>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</si>
  <si>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</si>
  <si>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</si>
  <si>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</si>
  <si>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</si>
  <si>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</si>
  <si>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</si>
  <si>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</si>
  <si>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</si>
  <si>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</si>
  <si>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</si>
  <si>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</si>
  <si>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</si>
  <si>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</si>
  <si>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</si>
  <si>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</si>
  <si>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</si>
  <si>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</si>
  <si>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</si>
  <si>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</si>
  <si>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</si>
  <si>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</si>
  <si>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</si>
  <si>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</si>
  <si>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</si>
  <si>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</si>
  <si>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</si>
  <si>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</si>
  <si>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</si>
  <si>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</si>
  <si>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</si>
  <si>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</si>
  <si>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</si>
  <si>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</si>
  <si>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</si>
  <si>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</si>
  <si>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</si>
  <si>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</si>
  <si>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</si>
  <si>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</si>
  <si>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</si>
  <si>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</si>
  <si>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</si>
  <si>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</si>
  <si>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</si>
  <si>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</si>
  <si>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</si>
  <si>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</si>
  <si>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</si>
  <si>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</si>
  <si>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</si>
  <si>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</si>
  <si>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</si>
  <si>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</si>
  <si>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</si>
  <si>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</si>
  <si>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</si>
  <si>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</si>
  <si>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</si>
  <si>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</si>
  <si>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</si>
  <si>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</si>
  <si>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</si>
  <si>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</si>
  <si>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</si>
  <si>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</si>
  <si>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</si>
  <si>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</si>
  <si>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</si>
  <si>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</si>
  <si>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</si>
  <si>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</si>
  <si>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</si>
  <si>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</si>
  <si>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</si>
  <si>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</si>
  <si>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</si>
  <si>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</si>
  <si>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</si>
  <si>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</si>
  <si>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</si>
  <si>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</si>
  <si>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</si>
  <si>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</si>
  <si>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</si>
  <si>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</si>
  <si>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</si>
  <si>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</si>
  <si>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</si>
  <si>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</si>
  <si>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</si>
  <si>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</si>
  <si>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</si>
  <si>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</si>
  <si>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</si>
  <si>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</si>
  <si>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</si>
  <si>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</si>
  <si>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</si>
  <si>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</si>
  <si>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</si>
  <si>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</si>
  <si>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</si>
  <si>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</si>
  <si>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</si>
  <si>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</si>
  <si>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</si>
  <si>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</si>
  <si>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</si>
  <si>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</si>
  <si>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</si>
  <si>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</si>
  <si>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</si>
  <si>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</si>
  <si>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</si>
  <si>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</si>
  <si>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</si>
  <si>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</si>
  <si>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</si>
  <si>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</si>
  <si>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</si>
  <si>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</si>
  <si>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</si>
  <si>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</si>
  <si>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</si>
  <si>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</si>
  <si>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</si>
  <si>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</si>
  <si>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</si>
  <si>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</si>
  <si>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</si>
  <si>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</si>
  <si>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</si>
  <si>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</si>
  <si>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</si>
  <si>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</si>
  <si>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</si>
  <si>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</si>
  <si>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</si>
  <si>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</si>
  <si>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</si>
  <si>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</si>
  <si>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</si>
  <si>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</si>
  <si>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</si>
  <si>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</si>
  <si>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</si>
  <si>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</si>
  <si>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</si>
  <si>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</si>
  <si>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</si>
  <si>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</si>
  <si>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</si>
  <si>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</si>
  <si>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</si>
  <si>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</si>
  <si>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</si>
  <si>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</si>
  <si>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</si>
  <si>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</si>
  <si>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</si>
  <si>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</si>
  <si>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</si>
  <si>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</si>
  <si>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</si>
  <si>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</si>
  <si>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</si>
  <si>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</si>
  <si>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</si>
  <si>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</si>
  <si>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</si>
  <si>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</si>
  <si>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</si>
  <si>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</si>
  <si>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</si>
  <si>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</si>
  <si>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</si>
  <si>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</si>
  <si>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</si>
  <si>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</si>
  <si>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</si>
  <si>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</si>
  <si>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</si>
  <si>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</si>
  <si>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</si>
  <si>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</si>
  <si>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</si>
  <si>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</si>
  <si>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</si>
  <si>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</si>
  <si>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</si>
  <si>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</si>
  <si>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</si>
  <si>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</si>
  <si>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</si>
  <si>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</si>
  <si>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</si>
  <si>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</si>
  <si>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</si>
  <si>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</si>
  <si>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</si>
  <si>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</si>
  <si>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</si>
  <si>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</si>
  <si>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</si>
  <si>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</si>
  <si>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</si>
  <si>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</si>
  <si>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</si>
  <si>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</si>
  <si>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</si>
  <si>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</si>
  <si>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</si>
  <si>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</si>
  <si>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</si>
  <si>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</si>
  <si>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</si>
  <si>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</si>
  <si>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</si>
  <si>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</si>
  <si>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</si>
  <si>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</si>
  <si>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</si>
  <si>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</si>
  <si>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</si>
  <si>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</si>
  <si>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</si>
  <si>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</si>
  <si>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</si>
  <si>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</si>
  <si>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</si>
  <si>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</si>
  <si>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</si>
  <si>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</si>
  <si>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</si>
  <si>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</si>
  <si>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</si>
  <si>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</si>
  <si>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</si>
  <si>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</si>
  <si>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</si>
  <si>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</si>
  <si>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</si>
  <si>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</si>
  <si>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</si>
  <si>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</si>
  <si>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</si>
  <si>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</si>
  <si>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</si>
  <si>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</si>
  <si>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</si>
  <si>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</si>
  <si>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</si>
  <si>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</si>
  <si>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</si>
  <si>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</si>
  <si>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</si>
  <si>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</si>
  <si>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</si>
  <si>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</si>
  <si>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</si>
  <si>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</si>
  <si>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</si>
  <si>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</si>
  <si>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</si>
  <si>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</si>
  <si>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</si>
  <si>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</si>
  <si>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</si>
  <si>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</si>
  <si>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</si>
  <si>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</si>
  <si>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</si>
  <si>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</si>
  <si>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</si>
  <si>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</si>
  <si>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</si>
  <si>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</si>
  <si>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</si>
  <si>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</si>
  <si>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</si>
  <si>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</si>
  <si>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</si>
  <si>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</si>
  <si>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</si>
  <si>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</si>
  <si>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</si>
  <si>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</si>
  <si>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</si>
  <si>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</si>
  <si>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</si>
  <si>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</si>
  <si>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</si>
  <si>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</si>
  <si>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</si>
  <si>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</si>
  <si>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</si>
  <si>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</si>
  <si>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</si>
  <si>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</si>
  <si>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</si>
  <si>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</si>
  <si>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</si>
  <si>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</si>
  <si>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</si>
  <si>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</si>
  <si>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</si>
  <si>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</si>
  <si>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</si>
  <si>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</si>
  <si>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</si>
  <si>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</si>
  <si>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</si>
  <si>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</si>
  <si>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</si>
  <si>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</si>
  <si>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</si>
  <si>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</si>
  <si>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</si>
  <si>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</si>
  <si>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</si>
  <si>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</si>
  <si>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</si>
  <si>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</si>
  <si>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</si>
  <si>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</si>
  <si>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</si>
  <si>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</si>
  <si>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</si>
  <si>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</si>
  <si>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</si>
  <si>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</si>
  <si>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</si>
  <si>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</si>
  <si>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</si>
  <si>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</si>
  <si>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</si>
  <si>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</si>
  <si>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</si>
  <si>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</si>
  <si>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</si>
  <si>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</si>
  <si>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</si>
  <si>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</si>
  <si>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</si>
  <si>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</si>
  <si>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</si>
  <si>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</si>
  <si>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</si>
  <si>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</si>
  <si>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</si>
  <si>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</si>
  <si>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</si>
  <si>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</si>
  <si>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</si>
  <si>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</si>
  <si>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</si>
  <si>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</si>
  <si>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</si>
  <si>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</si>
  <si>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</si>
  <si>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</si>
  <si>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</si>
  <si>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</si>
  <si>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</si>
  <si>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</si>
  <si>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</si>
  <si>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</si>
  <si>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</si>
  <si>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</si>
  <si>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</si>
  <si>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</si>
  <si>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</si>
  <si>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</si>
  <si>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</si>
  <si>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</si>
  <si>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</si>
  <si>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</si>
  <si>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</si>
  <si>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</si>
  <si>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</si>
  <si>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</si>
  <si>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</si>
  <si>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</si>
  <si>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</si>
  <si>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</si>
  <si>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</si>
  <si>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</si>
  <si>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</si>
  <si>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</si>
  <si>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</si>
  <si>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</si>
  <si>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</si>
  <si>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</si>
  <si>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</si>
  <si>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</si>
  <si>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</si>
  <si>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</si>
  <si>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</si>
  <si>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</si>
  <si>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</si>
  <si>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</si>
  <si>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</si>
  <si>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</si>
  <si>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</si>
  <si>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</si>
  <si>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</si>
  <si>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</si>
  <si>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</si>
  <si>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</si>
  <si>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</si>
  <si>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</si>
  <si>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</si>
  <si>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</si>
  <si>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</si>
  <si>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</si>
  <si>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</si>
  <si>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</si>
  <si>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</si>
  <si>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</si>
  <si>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</si>
  <si>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</si>
  <si>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</si>
  <si>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</si>
  <si>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</si>
  <si>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</si>
  <si>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</si>
  <si>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</si>
  <si>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</si>
  <si>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</si>
  <si>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</si>
  <si>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</si>
  <si>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</si>
  <si>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</si>
  <si>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</si>
  <si>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</si>
  <si>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</si>
  <si>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</si>
  <si>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</si>
  <si>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</si>
  <si>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</si>
  <si>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</si>
  <si>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</si>
  <si>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</si>
  <si>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</si>
  <si>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</si>
  <si>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</si>
  <si>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</si>
  <si>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</si>
  <si>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</si>
  <si>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</si>
  <si>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</si>
  <si>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</si>
  <si>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</si>
  <si>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</si>
  <si>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</si>
  <si>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</si>
  <si>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</si>
  <si>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</si>
  <si>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</si>
  <si>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</si>
  <si>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</si>
  <si>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</si>
  <si>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</si>
  <si>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</si>
  <si>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</si>
  <si>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</si>
  <si>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</si>
  <si>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</si>
  <si>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</si>
  <si>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</si>
  <si>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</si>
  <si>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</si>
  <si>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</si>
  <si>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</si>
  <si>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</si>
  <si>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</si>
  <si>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</si>
  <si>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</si>
  <si>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</si>
  <si>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</si>
  <si>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</si>
  <si>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</si>
  <si>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</si>
  <si>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</si>
  <si>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</si>
  <si>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</si>
  <si>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</si>
  <si>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</si>
  <si>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</si>
  <si>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</si>
  <si>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</si>
  <si>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</si>
  <si>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</si>
  <si>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</si>
  <si>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</si>
  <si>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</si>
  <si>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</si>
  <si>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</si>
  <si>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</si>
  <si>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</si>
  <si>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</si>
  <si>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</si>
  <si>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</si>
  <si>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</si>
  <si>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</si>
  <si>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</si>
  <si>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</si>
  <si>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</si>
  <si>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</si>
  <si>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</si>
  <si>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</si>
  <si>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</si>
  <si>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</si>
  <si>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</si>
  <si>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</si>
  <si>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</si>
  <si>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</si>
  <si>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</si>
  <si>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</si>
  <si>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</si>
  <si>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</si>
  <si>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</si>
  <si>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</si>
  <si>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</si>
  <si>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</si>
  <si>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</si>
  <si>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</si>
  <si>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</si>
  <si>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</si>
  <si>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</si>
  <si>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</si>
  <si>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</si>
  <si>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</si>
  <si>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</si>
  <si>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</si>
  <si>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</si>
  <si>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</si>
  <si>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</si>
  <si>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</si>
  <si>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</si>
  <si>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</si>
  <si>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</si>
  <si>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</si>
  <si>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</si>
  <si>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</si>
  <si>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</si>
  <si>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</si>
  <si>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</si>
  <si>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</si>
  <si>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</si>
  <si>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</si>
  <si>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</si>
  <si>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</si>
  <si>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</si>
  <si>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</si>
  <si>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</si>
  <si>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</si>
  <si>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</si>
  <si>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</si>
  <si>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</si>
  <si>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</si>
  <si>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</si>
  <si>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</si>
  <si>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</si>
  <si>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</si>
  <si>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</si>
  <si>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</si>
  <si>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</si>
  <si>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</si>
  <si>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</si>
  <si>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</si>
  <si>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</si>
  <si>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</si>
  <si>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</si>
  <si>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</si>
  <si>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</si>
  <si>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</si>
  <si>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</si>
  <si>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</si>
  <si>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</si>
  <si>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</si>
  <si>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</si>
  <si>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</si>
  <si>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</si>
  <si>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</si>
  <si>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</si>
  <si>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</si>
  <si>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</si>
  <si>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</si>
  <si>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</si>
  <si>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</si>
  <si>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</si>
  <si>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</si>
  <si>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</si>
  <si>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</si>
  <si>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</si>
  <si>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</si>
  <si>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</si>
  <si>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</si>
  <si>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</si>
  <si>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</si>
  <si>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</si>
  <si>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</si>
  <si>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</si>
  <si>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</si>
  <si>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</si>
  <si>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</si>
  <si>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</si>
  <si>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</si>
  <si>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</si>
  <si>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</si>
  <si>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</si>
  <si>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</si>
  <si>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</si>
  <si>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</si>
  <si>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</si>
  <si>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</si>
  <si>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</si>
  <si>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</si>
  <si>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</si>
  <si>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</si>
  <si>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</si>
  <si>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</si>
  <si>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</si>
  <si>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</si>
  <si>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</si>
  <si>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</si>
  <si>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</si>
  <si>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</si>
  <si>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</si>
  <si>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</si>
  <si>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</si>
  <si>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</si>
  <si>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</si>
  <si>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</si>
  <si>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</si>
  <si>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</si>
  <si>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</si>
  <si>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</si>
  <si>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</si>
  <si>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</si>
  <si>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</si>
  <si>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</si>
  <si>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</si>
  <si>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</si>
  <si>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</si>
  <si>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</si>
  <si>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</si>
  <si>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</si>
  <si>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</si>
  <si>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</si>
  <si>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</si>
  <si>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</si>
  <si>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</si>
  <si>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</si>
  <si>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</si>
  <si>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</si>
  <si>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</si>
  <si>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</si>
  <si>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</si>
  <si>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</si>
  <si>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</si>
  <si>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</si>
  <si>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</si>
  <si>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</si>
  <si>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</si>
  <si>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</si>
  <si>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</si>
  <si>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</si>
  <si>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</si>
  <si>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</si>
  <si>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</si>
  <si>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</si>
  <si>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</si>
  <si>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</si>
  <si>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</si>
  <si>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</si>
  <si>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</si>
  <si>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</si>
  <si>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</si>
  <si>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</si>
  <si>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</si>
  <si>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</si>
  <si>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</si>
  <si>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</si>
  <si>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</si>
  <si>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</si>
  <si>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</si>
  <si>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</si>
  <si>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</si>
  <si>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</si>
  <si>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</si>
  <si>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</si>
  <si>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</si>
  <si>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</si>
  <si>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</si>
  <si>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</si>
  <si>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</si>
  <si>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</si>
  <si>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</si>
  <si>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</si>
  <si>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</si>
  <si>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</si>
  <si>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</si>
  <si>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</si>
  <si>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</si>
  <si>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</si>
  <si>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</si>
  <si>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</si>
  <si>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</si>
  <si>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</si>
  <si>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</si>
  <si>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</si>
  <si>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</si>
  <si>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</si>
  <si>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</si>
  <si>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</si>
  <si>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</si>
  <si>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</si>
  <si>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</si>
  <si>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</si>
  <si>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</si>
  <si>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</si>
  <si>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</si>
  <si>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</si>
  <si>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</si>
  <si>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</si>
  <si>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</si>
  <si>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</si>
  <si>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</si>
  <si>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</si>
  <si>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</si>
  <si>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</si>
  <si>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</si>
  <si>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</si>
  <si>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</si>
  <si>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</si>
  <si>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</si>
  <si>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</si>
  <si>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</si>
  <si>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</si>
  <si>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</si>
  <si>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</si>
  <si>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</si>
  <si>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</si>
  <si>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</si>
  <si>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</si>
  <si>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</si>
  <si>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</si>
  <si>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</si>
  <si>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</si>
  <si>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</si>
  <si>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</si>
  <si>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</si>
  <si>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</si>
  <si>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</si>
  <si>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</si>
  <si>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</si>
  <si>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</si>
  <si>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</si>
  <si>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</si>
  <si>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</si>
  <si>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</si>
  <si>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</si>
  <si>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</si>
  <si>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</si>
  <si>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</si>
  <si>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</si>
  <si>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</si>
  <si>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</si>
  <si>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</si>
  <si>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</si>
  <si>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</si>
  <si>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</si>
  <si>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</si>
  <si>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</si>
  <si>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</si>
  <si>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</si>
  <si>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</si>
  <si>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</si>
  <si>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</si>
  <si>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</si>
  <si>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</si>
  <si>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</si>
  <si>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</si>
  <si>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</si>
  <si>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</si>
  <si>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</si>
  <si>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</si>
  <si>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</si>
  <si>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</si>
  <si>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</si>
  <si>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</si>
  <si>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</si>
  <si>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</si>
  <si>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</si>
  <si>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</si>
  <si>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</si>
  <si>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</si>
  <si>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</si>
  <si>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</si>
  <si>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</si>
  <si>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</si>
  <si>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</si>
  <si>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</si>
  <si>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</si>
  <si>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</si>
  <si>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</si>
  <si>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</si>
  <si>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</si>
  <si>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</si>
  <si>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</si>
  <si>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</si>
  <si>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</si>
  <si>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</si>
  <si>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</si>
  <si>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</si>
  <si>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</si>
  <si>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</si>
  <si>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</si>
  <si>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</si>
  <si>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</si>
  <si>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</si>
  <si>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</si>
  <si>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</si>
  <si>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</si>
  <si>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</si>
  <si>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</si>
  <si>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</si>
  <si>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</si>
  <si>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</si>
  <si>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</si>
  <si>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</si>
  <si>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</si>
  <si>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</si>
  <si>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</si>
  <si>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</si>
  <si>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</si>
  <si>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</si>
  <si>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</si>
  <si>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</si>
  <si>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</si>
  <si>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</si>
  <si>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</si>
  <si>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</si>
  <si>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</si>
  <si>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</si>
  <si>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</si>
  <si>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</si>
  <si>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</si>
  <si>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</si>
  <si>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</si>
  <si>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</si>
  <si>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</si>
  <si>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</si>
  <si>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</si>
  <si>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</si>
  <si>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</si>
  <si>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</si>
  <si>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</si>
  <si>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</si>
  <si>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</si>
  <si>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</si>
  <si>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</si>
  <si>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</si>
  <si>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</si>
  <si>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</si>
  <si>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</si>
  <si>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</si>
  <si>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</si>
  <si>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</si>
  <si>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</si>
  <si>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</si>
  <si>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</si>
  <si>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</si>
  <si>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</si>
  <si>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</si>
  <si>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</si>
  <si>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</si>
  <si>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</si>
  <si>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</si>
  <si>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</si>
  <si>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</si>
  <si>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</si>
  <si>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</si>
  <si>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</si>
  <si>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</si>
  <si>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</si>
  <si>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</si>
  <si>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</si>
  <si>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</si>
  <si>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</si>
  <si>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</si>
  <si>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</si>
  <si>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</si>
  <si>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</si>
  <si>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</si>
  <si>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</si>
  <si>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</si>
  <si>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</si>
  <si>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</si>
  <si>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</si>
  <si>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</si>
  <si>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</si>
  <si>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</si>
  <si>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</si>
  <si>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</si>
  <si>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</si>
  <si>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</si>
  <si>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</si>
  <si>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</si>
  <si>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</si>
  <si>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</si>
  <si>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</si>
  <si>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</si>
  <si>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</si>
  <si>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</si>
  <si>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</si>
  <si>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</si>
  <si>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</si>
  <si>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</si>
  <si>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</si>
  <si>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</si>
  <si>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</si>
  <si>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</si>
  <si>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</si>
  <si>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</si>
  <si>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</si>
  <si>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</si>
  <si>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</si>
  <si>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</si>
  <si>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</si>
  <si>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</si>
  <si>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</si>
  <si>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</si>
  <si>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</si>
  <si>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</si>
  <si>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</si>
  <si>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</si>
  <si>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</si>
  <si>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</si>
  <si>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</si>
  <si>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</si>
  <si>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</si>
  <si>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</si>
  <si>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</si>
  <si>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</si>
  <si>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</si>
  <si>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</si>
  <si>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</si>
  <si>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</si>
  <si>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</si>
  <si>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</si>
  <si>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</si>
  <si>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</si>
  <si>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</si>
  <si>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</si>
  <si>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</si>
  <si>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</si>
  <si>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</si>
  <si>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</si>
  <si>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</si>
  <si>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</si>
  <si>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</si>
  <si>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</si>
  <si>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</si>
  <si>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</si>
  <si>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</si>
  <si>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</si>
  <si>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</si>
  <si>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</si>
  <si>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</si>
  <si>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</si>
  <si>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</si>
  <si>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</si>
  <si>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</si>
  <si>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</si>
  <si>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</si>
  <si>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</si>
  <si>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</si>
  <si>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</si>
  <si>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</si>
  <si>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</si>
  <si>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</si>
  <si>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</si>
  <si>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</si>
  <si>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</si>
  <si>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</si>
  <si>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</si>
  <si>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</si>
  <si>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</si>
  <si>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</si>
  <si>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</si>
  <si>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</si>
  <si>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</si>
  <si>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</si>
  <si>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</si>
  <si>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</si>
  <si>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</si>
  <si>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</si>
  <si>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</si>
  <si>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</si>
  <si>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</si>
  <si>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</si>
  <si>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</si>
  <si>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</si>
  <si>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</si>
  <si>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</si>
  <si>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</si>
  <si>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</si>
  <si>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</si>
  <si>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</si>
  <si>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</si>
  <si>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</si>
  <si>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</si>
  <si>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</si>
  <si>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</si>
  <si>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</si>
  <si>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</si>
  <si>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</si>
  <si>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</si>
  <si>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</si>
  <si>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</si>
  <si>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</si>
  <si>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</si>
  <si>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</si>
  <si>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</si>
  <si>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</si>
  <si>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</si>
  <si>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</si>
  <si>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</si>
  <si>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</si>
  <si>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</si>
  <si>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</si>
  <si>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</si>
  <si>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</si>
  <si>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</si>
  <si>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</si>
  <si>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</si>
  <si>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</si>
  <si>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</si>
  <si>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</si>
  <si>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</si>
  <si>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</si>
  <si>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</si>
  <si>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</si>
  <si>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</si>
  <si>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</si>
  <si>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</si>
  <si>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</si>
  <si>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</si>
  <si>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</si>
  <si>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</si>
  <si>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</si>
  <si>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</si>
  <si>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</si>
  <si>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</si>
  <si>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</si>
  <si>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</si>
  <si>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</si>
  <si>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</si>
  <si>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</si>
  <si>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</si>
  <si>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</si>
  <si>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</si>
  <si>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</si>
  <si>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</si>
  <si>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</si>
  <si>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</si>
  <si>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</si>
  <si>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</si>
  <si>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</si>
  <si>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</si>
  <si>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</si>
  <si>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</si>
  <si>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</si>
  <si>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</si>
  <si>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</si>
  <si>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</si>
  <si>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</si>
  <si>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</si>
  <si>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</si>
  <si>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</si>
  <si>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</si>
  <si>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</si>
  <si>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</si>
  <si>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</si>
  <si>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</si>
  <si>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</si>
  <si>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</si>
  <si>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</si>
  <si>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</si>
  <si>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</si>
  <si>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</si>
  <si>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</si>
  <si>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</si>
  <si>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</si>
  <si>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</si>
  <si>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</si>
  <si>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</si>
  <si>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</si>
  <si>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</si>
  <si>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</si>
  <si>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</si>
  <si>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</si>
  <si>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</si>
  <si>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</si>
  <si>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</si>
  <si>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</si>
  <si>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</si>
  <si>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</si>
  <si>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</si>
  <si>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</si>
  <si>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</si>
  <si>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</si>
  <si>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</si>
  <si>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</si>
  <si>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</si>
  <si>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</si>
  <si>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</si>
  <si>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</si>
  <si>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</si>
  <si>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</si>
  <si>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</si>
  <si>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</si>
  <si>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</si>
  <si>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</si>
  <si>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</si>
  <si>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</si>
  <si>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</si>
  <si>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</si>
  <si>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</si>
  <si>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</si>
  <si>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</si>
  <si>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</si>
  <si>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</si>
  <si>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</si>
  <si>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</si>
  <si>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</si>
  <si>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</si>
  <si>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</si>
  <si>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</si>
  <si>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</si>
  <si>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</si>
  <si>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</si>
  <si>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</si>
  <si>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</si>
  <si>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</si>
  <si>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</si>
  <si>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</si>
  <si>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</si>
  <si>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</si>
  <si>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</si>
  <si>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</si>
  <si>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</si>
  <si>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</si>
  <si>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</si>
  <si>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</si>
  <si>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</si>
  <si>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</si>
  <si>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</si>
  <si>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</si>
  <si>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</si>
  <si>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</si>
  <si>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</si>
  <si>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</si>
  <si>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</si>
  <si>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</si>
  <si>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</si>
  <si>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</si>
  <si>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</si>
  <si>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</si>
  <si>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</si>
  <si>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</si>
  <si>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</si>
  <si>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</si>
  <si>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</si>
  <si>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</si>
  <si>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</si>
  <si>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</si>
  <si>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</si>
  <si>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</si>
  <si>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</si>
  <si>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</si>
  <si>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</si>
  <si>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</si>
  <si>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</si>
  <si>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</si>
  <si>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</si>
  <si>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</si>
  <si>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</si>
  <si>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</si>
  <si>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</si>
  <si>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</si>
  <si>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</si>
  <si>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</si>
  <si>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</si>
  <si>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</si>
  <si>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</si>
  <si>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</si>
  <si>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</si>
  <si>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</si>
  <si>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</si>
  <si>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</si>
  <si>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</si>
  <si>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</si>
  <si>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</si>
  <si>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</si>
  <si>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</si>
  <si>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</si>
  <si>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</si>
  <si>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</si>
  <si>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</si>
  <si>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</si>
  <si>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</si>
  <si>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</si>
  <si>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</si>
  <si>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</si>
  <si>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</si>
  <si>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</si>
  <si>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</si>
  <si>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</si>
  <si>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</si>
  <si>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</si>
  <si>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</si>
  <si>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</si>
  <si>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</si>
  <si>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</si>
  <si>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</si>
  <si>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</si>
  <si>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</si>
  <si>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</si>
  <si>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</si>
  <si>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</si>
  <si>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</si>
  <si>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</si>
  <si>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</si>
  <si>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</si>
  <si>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</si>
  <si>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</si>
  <si>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</si>
  <si>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</si>
  <si>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</si>
  <si>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</si>
  <si>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</si>
  <si>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</si>
  <si>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</si>
  <si>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</si>
  <si>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</si>
  <si>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</si>
  <si>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</si>
  <si>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</si>
  <si>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</si>
  <si>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</si>
  <si>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</si>
  <si>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</si>
  <si>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</si>
  <si>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</si>
  <si>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</si>
  <si>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</si>
  <si>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</si>
  <si>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</si>
  <si>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</si>
  <si>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</si>
  <si>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</si>
  <si>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</si>
  <si>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</si>
  <si>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</si>
  <si>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</si>
  <si>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</si>
  <si>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</si>
  <si>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</si>
  <si>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</si>
  <si>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</si>
  <si>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</si>
  <si>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</si>
  <si>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</si>
  <si>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</si>
  <si>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</si>
  <si>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</si>
  <si>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</si>
  <si>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</si>
  <si>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</si>
  <si>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</si>
  <si>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</si>
  <si>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</si>
  <si>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</si>
  <si>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</si>
  <si>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</si>
  <si>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</si>
  <si>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</si>
  <si>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</si>
  <si>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</si>
  <si>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</si>
  <si>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</si>
  <si>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</si>
  <si>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</si>
  <si>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</si>
  <si>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</si>
  <si>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</si>
  <si>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</si>
  <si>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</si>
  <si>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</si>
  <si>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</si>
  <si>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</si>
  <si>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</si>
  <si>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</si>
  <si>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</si>
  <si>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</si>
  <si>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</si>
  <si>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</si>
  <si>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</si>
  <si>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</si>
  <si>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</si>
  <si>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</si>
  <si>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</si>
  <si>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</si>
  <si>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</si>
  <si>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</si>
  <si>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</si>
  <si>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</si>
  <si>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</si>
  <si>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</si>
  <si>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</si>
  <si>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</si>
  <si>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</si>
  <si>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</si>
  <si>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</si>
  <si>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</si>
  <si>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</si>
  <si>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</si>
  <si>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</si>
  <si>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</si>
  <si>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</si>
  <si>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</si>
  <si>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</si>
  <si>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</si>
  <si>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</si>
  <si>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</si>
  <si>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</si>
  <si>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</si>
  <si>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</si>
  <si>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</si>
  <si>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</si>
  <si>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</si>
  <si>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</si>
  <si>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</si>
  <si>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</si>
  <si>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</si>
  <si>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</si>
  <si>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</si>
  <si>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</si>
  <si>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</si>
  <si>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</si>
  <si>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</si>
  <si>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</si>
  <si>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</si>
  <si>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</si>
  <si>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</si>
  <si>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</si>
  <si>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</si>
  <si>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</si>
  <si>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</si>
  <si>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</si>
  <si>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</si>
  <si>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</si>
  <si>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</si>
  <si>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</si>
  <si>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</si>
  <si>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</si>
  <si>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</si>
  <si>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</si>
  <si>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</si>
  <si>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</si>
  <si>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</si>
  <si>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</si>
  <si>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</si>
  <si>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</si>
  <si>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</si>
  <si>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</si>
  <si>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</si>
  <si>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</si>
  <si>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</si>
  <si>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</si>
  <si>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</si>
  <si>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</si>
  <si>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</si>
  <si>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</si>
  <si>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</si>
  <si>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</si>
  <si>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</si>
  <si>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</si>
  <si>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</si>
  <si>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</si>
  <si>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</si>
  <si>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</si>
  <si>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</si>
  <si>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</si>
  <si>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</si>
  <si>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</si>
  <si>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</si>
  <si>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</si>
  <si>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</si>
  <si>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</si>
  <si>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</si>
  <si>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</si>
  <si>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</si>
  <si>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</si>
  <si>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</si>
  <si>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</si>
  <si>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</si>
  <si>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</si>
  <si>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</si>
  <si>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</si>
  <si>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</si>
  <si>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</si>
  <si>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</si>
  <si>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</si>
  <si>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</si>
  <si>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</si>
  <si>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</si>
  <si>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</si>
  <si>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</si>
  <si>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</si>
  <si>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</si>
  <si>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</si>
  <si>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</si>
  <si>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</si>
  <si>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</si>
  <si>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</si>
  <si>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</si>
  <si>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</si>
  <si>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</si>
  <si>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</si>
  <si>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</si>
  <si>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</si>
  <si>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</si>
  <si>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</si>
  <si>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</si>
  <si>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</si>
  <si>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</si>
  <si>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</si>
  <si>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</si>
  <si>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</si>
  <si>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</si>
  <si>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</si>
  <si>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</si>
  <si>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</si>
  <si>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</si>
  <si>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</si>
  <si>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</si>
  <si>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</si>
  <si>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</si>
  <si>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</si>
  <si>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</si>
  <si>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</si>
  <si>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</si>
  <si>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</si>
  <si>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</si>
  <si>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</si>
  <si>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</si>
  <si>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</si>
  <si>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</si>
  <si>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</si>
  <si>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</si>
  <si>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</si>
  <si>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</si>
  <si>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</si>
  <si>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</si>
  <si>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</si>
  <si>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</si>
  <si>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</si>
  <si>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</si>
  <si>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</si>
  <si>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</si>
  <si>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</si>
  <si>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</si>
  <si>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</si>
  <si>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</si>
  <si>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</si>
  <si>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</si>
  <si>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</si>
  <si>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</si>
  <si>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</si>
  <si>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</si>
  <si>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</si>
  <si>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</si>
  <si>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</si>
  <si>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</si>
  <si>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</si>
  <si>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</si>
  <si>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</si>
  <si>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</si>
  <si>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</si>
  <si>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</si>
  <si>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</si>
  <si>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</si>
  <si>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</si>
  <si>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</si>
  <si>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</si>
  <si>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</si>
  <si>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</si>
  <si>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</si>
  <si>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</si>
  <si>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</si>
  <si>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</si>
  <si>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</si>
  <si>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</si>
  <si>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</si>
  <si>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</si>
  <si>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</si>
  <si>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</si>
  <si>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</si>
  <si>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</si>
  <si>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</si>
  <si>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</si>
  <si>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</si>
  <si>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</si>
  <si>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</si>
  <si>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</si>
  <si>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</si>
  <si>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</si>
  <si>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</si>
  <si>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</si>
  <si>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</si>
  <si>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</si>
  <si>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</si>
  <si>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</si>
  <si>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</si>
  <si>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</si>
  <si>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</si>
  <si>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</si>
  <si>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</si>
  <si>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</si>
  <si>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</si>
  <si>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</si>
  <si>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</si>
  <si>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</si>
  <si>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</si>
  <si>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</si>
  <si>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</si>
  <si>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</si>
  <si>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</si>
  <si>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</si>
  <si>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</si>
  <si>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</si>
  <si>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</si>
  <si>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</si>
  <si>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</si>
  <si>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</si>
  <si>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</si>
  <si>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</si>
  <si>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</si>
  <si>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</si>
  <si>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</si>
  <si>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</si>
  <si>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</si>
  <si>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</si>
  <si>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</si>
  <si>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</si>
  <si>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</si>
  <si>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</si>
  <si>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</si>
  <si>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</si>
  <si>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</si>
  <si>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</si>
  <si>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</si>
  <si>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</si>
  <si>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</si>
  <si>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</si>
  <si>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</si>
  <si>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</si>
  <si>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</si>
  <si>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</si>
  <si>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</si>
  <si>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</si>
  <si>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</si>
  <si>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</si>
  <si>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</si>
  <si>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</si>
  <si>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</si>
  <si>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</si>
  <si>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</si>
  <si>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</si>
  <si>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</si>
  <si>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</si>
  <si>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</si>
  <si>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</si>
  <si>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</si>
  <si>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</si>
  <si>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</si>
  <si>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</si>
  <si>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</si>
  <si>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</si>
  <si>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</si>
  <si>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</si>
  <si>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</si>
  <si>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</si>
  <si>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</si>
  <si>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</si>
  <si>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</si>
  <si>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</si>
  <si>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</si>
  <si>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</si>
  <si>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</si>
  <si>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</si>
  <si>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</si>
  <si>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</si>
  <si>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</si>
  <si>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</si>
  <si>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</si>
  <si>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</si>
  <si>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</si>
  <si>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</si>
  <si>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</si>
  <si>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</si>
  <si>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</si>
  <si>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</si>
  <si>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</si>
  <si>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</si>
  <si>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</si>
  <si>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</si>
  <si>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</si>
  <si>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</si>
  <si>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</si>
  <si>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</si>
  <si>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</si>
  <si>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</si>
  <si>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</si>
  <si>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</si>
  <si>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</si>
  <si>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</si>
  <si>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</si>
  <si>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</si>
  <si>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</si>
  <si>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</si>
  <si>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</si>
  <si>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</si>
  <si>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</si>
  <si>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</si>
  <si>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</si>
  <si>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</si>
  <si>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</si>
  <si>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</si>
  <si>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</si>
  <si>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</si>
  <si>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</si>
  <si>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</si>
  <si>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</si>
  <si>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</si>
  <si>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</si>
  <si>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</si>
  <si>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</si>
  <si>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</si>
  <si>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</si>
  <si>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</si>
  <si>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</si>
  <si>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</si>
  <si>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</si>
  <si>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</si>
  <si>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</si>
  <si>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</si>
  <si>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</si>
  <si>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</si>
  <si>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</si>
  <si>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</si>
  <si>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</si>
  <si>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</si>
  <si>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</si>
  <si>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</si>
  <si>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</si>
  <si>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</si>
  <si>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</si>
  <si>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</si>
  <si>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</si>
  <si>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</si>
  <si>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</si>
  <si>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</si>
  <si>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</si>
  <si>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</si>
  <si>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</si>
  <si>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</si>
  <si>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</si>
  <si>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</si>
  <si>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</si>
  <si>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</si>
  <si>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</si>
  <si>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</si>
  <si>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</si>
  <si>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</si>
  <si>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</si>
  <si>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</si>
  <si>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</si>
  <si>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</si>
  <si>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</si>
  <si>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</si>
  <si>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</si>
  <si>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</si>
  <si>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</si>
  <si>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</si>
  <si>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</si>
  <si>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</si>
  <si>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</si>
  <si>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</si>
  <si>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</si>
  <si>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</si>
  <si>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</si>
  <si>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</si>
  <si>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</si>
  <si>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</si>
  <si>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</si>
  <si>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</si>
  <si>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</si>
  <si>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</si>
  <si>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</si>
  <si>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</si>
  <si>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</si>
  <si>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</si>
  <si>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</si>
  <si>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</si>
  <si>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</si>
  <si>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</si>
  <si>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</si>
  <si>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</si>
  <si>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</si>
  <si>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</si>
  <si>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</si>
  <si>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</si>
  <si>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</si>
  <si>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</si>
  <si>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</si>
  <si>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</si>
  <si>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</si>
  <si>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</si>
  <si>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</si>
  <si>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</si>
  <si>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</si>
  <si>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</si>
  <si>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</si>
  <si>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</si>
  <si>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</si>
  <si>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</si>
  <si>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</si>
  <si>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</si>
  <si>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</si>
  <si>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</si>
  <si>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</si>
  <si>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</si>
  <si>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</si>
  <si>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</si>
  <si>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</si>
  <si>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</si>
  <si>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</si>
  <si>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</si>
  <si>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</si>
  <si>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</si>
  <si>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</si>
  <si>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</si>
  <si>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</si>
  <si>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</si>
  <si>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</si>
  <si>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</si>
  <si>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</si>
  <si>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</si>
  <si>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</si>
  <si>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</si>
  <si>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</si>
  <si>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</si>
  <si>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</si>
  <si>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</si>
  <si>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</si>
  <si>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</si>
  <si>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</si>
  <si>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</si>
  <si>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</si>
  <si>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</si>
  <si>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</si>
  <si>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</si>
  <si>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</si>
  <si>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</si>
  <si>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</si>
  <si>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</si>
  <si>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</si>
  <si>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</si>
  <si>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</si>
  <si>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</si>
  <si>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</si>
  <si>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</si>
  <si>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</si>
  <si>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</si>
  <si>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</si>
  <si>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</si>
  <si>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</si>
  <si>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</si>
  <si>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</si>
  <si>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</si>
  <si>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</si>
  <si>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</si>
  <si>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</si>
  <si>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</si>
  <si>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</si>
  <si>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</si>
  <si>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</si>
  <si>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</si>
  <si>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</si>
  <si>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</si>
  <si>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</si>
  <si>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</si>
  <si>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</si>
  <si>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</si>
  <si>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</si>
  <si>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</si>
  <si>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</si>
  <si>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</si>
  <si>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</si>
  <si>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</si>
  <si>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</si>
  <si>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</si>
  <si>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</si>
  <si>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</si>
  <si>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</si>
  <si>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</si>
  <si>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</si>
  <si>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</si>
  <si>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</si>
  <si>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</si>
  <si>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</si>
  <si>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</si>
  <si>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</si>
  <si>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</si>
  <si>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</si>
  <si>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</si>
  <si>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</si>
  <si>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</si>
  <si>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</si>
  <si>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</si>
  <si>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</si>
  <si>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</si>
  <si>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</si>
  <si>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</si>
  <si>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</si>
  <si>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</si>
  <si>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</si>
  <si>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</si>
  <si>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</si>
  <si>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</si>
  <si>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</si>
  <si>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</si>
  <si>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</si>
  <si>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</si>
  <si>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</si>
  <si>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</si>
  <si>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</si>
  <si>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</si>
  <si>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</si>
  <si>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</si>
  <si>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</si>
  <si>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</si>
  <si>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</si>
  <si>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</si>
  <si>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</si>
  <si>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</si>
  <si>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</si>
  <si>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</si>
  <si>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</si>
  <si>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</si>
  <si>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</si>
  <si>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</si>
  <si>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</si>
  <si>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</si>
  <si>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</si>
  <si>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</si>
  <si>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</si>
  <si>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</si>
  <si>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</si>
  <si>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</si>
  <si>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</si>
  <si>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</si>
  <si>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</si>
  <si>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</si>
  <si>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</si>
  <si>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</si>
  <si>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</si>
  <si>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</si>
  <si>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</si>
  <si>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</si>
  <si>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</si>
  <si>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</si>
  <si>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</si>
  <si>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</si>
  <si>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</si>
  <si>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</si>
  <si>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</si>
  <si>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</si>
  <si>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</si>
  <si>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</si>
  <si>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</si>
  <si>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</si>
  <si>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</si>
  <si>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</si>
  <si>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</si>
  <si>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</si>
  <si>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</si>
  <si>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</si>
  <si>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</si>
  <si>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</si>
  <si>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</si>
  <si>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</si>
  <si>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</si>
  <si>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</si>
  <si>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</si>
  <si>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</si>
  <si>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</si>
  <si>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</si>
  <si>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</si>
  <si>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</si>
  <si>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</si>
  <si>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</si>
  <si>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</si>
  <si>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</si>
  <si>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</si>
  <si>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</si>
  <si>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</si>
  <si>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</si>
  <si>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</si>
  <si>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</si>
  <si>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</si>
  <si>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</si>
  <si>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</si>
  <si>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</si>
  <si>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</si>
  <si>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</si>
  <si>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</si>
  <si>
    <t>000000042599-NF-1</t>
  </si>
  <si>
    <t>DOC. ORI. 000000050204-PD</t>
  </si>
  <si>
    <t>BRASILINE-BRANCO NEVE FOSCO 3,6L BRASILUX</t>
  </si>
  <si>
    <t>HYDROX FAST 500ML VONIXX</t>
  </si>
  <si>
    <t>000000042606-NF-1</t>
  </si>
  <si>
    <t>DOC. ORI. 000000050206-PD</t>
  </si>
  <si>
    <t>ESMALTE EFEITO CROMADO 450ML LAZZURIL</t>
  </si>
  <si>
    <t>000000042651-NF-1</t>
  </si>
  <si>
    <t>DOC. ORI. 000000050250-PD</t>
  </si>
  <si>
    <t>000000042666-NF-1</t>
  </si>
  <si>
    <t>DOC. ORI. 000000050264-PD</t>
  </si>
  <si>
    <t>000000042668-NF-1</t>
  </si>
  <si>
    <t>DOC. ORI. 000000050263-PD</t>
  </si>
  <si>
    <t>000000042638-NF-1</t>
  </si>
  <si>
    <t>DOC. ORI. 000000050228-PD</t>
  </si>
  <si>
    <t>LAZZUDUR PU BRANCO SUMMIT WA8624 675ML</t>
  </si>
  <si>
    <t>000000042653-NF-1</t>
  </si>
  <si>
    <t>DOC. ORI. 000000050255-PD</t>
  </si>
  <si>
    <t>000000042654-NF-1</t>
  </si>
  <si>
    <t>DOC. ORI. 000000050230-PD</t>
  </si>
  <si>
    <t>000000042669-NF-1</t>
  </si>
  <si>
    <t>DOC. ORI. 000000050268-PD</t>
  </si>
  <si>
    <t>000000022149-FF-1</t>
  </si>
  <si>
    <t>DOC. ORI. 000000050203-PD</t>
  </si>
  <si>
    <t>000000042644-NF-1</t>
  </si>
  <si>
    <t>DOC. ORI. 000000050242-PD</t>
  </si>
  <si>
    <t>000000042645-NF-1</t>
  </si>
  <si>
    <t>DOC. ORI. 000000050243-PD</t>
  </si>
  <si>
    <t>000000042611-NF-1</t>
  </si>
  <si>
    <t>DOC. ORI. 000000050198-PD</t>
  </si>
  <si>
    <t>000000042605-NF-1</t>
  </si>
  <si>
    <t>DOC. ORI. 000000050211-PD</t>
  </si>
  <si>
    <t>000000042590-NF-1</t>
  </si>
  <si>
    <t>DOC. ORI. 000000050187-PD</t>
  </si>
  <si>
    <t>000000042670-NF-1</t>
  </si>
  <si>
    <t>DOC. ORI. 000000050251-PD</t>
  </si>
  <si>
    <t>000000042635-NF-1</t>
  </si>
  <si>
    <t>DOC. ORI. 000000050238-PD</t>
  </si>
  <si>
    <t>000000042591-NF-1</t>
  </si>
  <si>
    <t>DOC. ORI. 000000050196-PD</t>
  </si>
  <si>
    <t>000000042589-NF-1</t>
  </si>
  <si>
    <t>DOC. ORI. 000000050192-PD</t>
  </si>
  <si>
    <t>000000042624-NF-1</t>
  </si>
  <si>
    <t>DOC. ORI. 000000050221-PD</t>
  </si>
  <si>
    <t>000000042607-NF-1</t>
  </si>
  <si>
    <t>DOC. ORI. 000000050212-PD</t>
  </si>
  <si>
    <t>000000042663-NF-1</t>
  </si>
  <si>
    <t>DOC. ORI. 000000050240-PD</t>
  </si>
  <si>
    <t>000000042659-NF-1</t>
  </si>
  <si>
    <t>DOC. ORI. 000000050261-PD</t>
  </si>
  <si>
    <t>000000042616-NF-1</t>
  </si>
  <si>
    <t>DOC. ORI. 000000050205-PD</t>
  </si>
  <si>
    <t>CR CORAL MASTER BRANCO BALDE 20L</t>
  </si>
  <si>
    <t>CR FUNDO PREPARADOR BASE AGUA INCOLOR LATA18L</t>
  </si>
  <si>
    <t>000000042637-NF-1</t>
  </si>
  <si>
    <t>DOC. ORI. 000000050241-PD</t>
  </si>
  <si>
    <t>000000022151-FF-1</t>
  </si>
  <si>
    <t>DOC. ORI. 000000050207-PD</t>
  </si>
  <si>
    <t>000000022159-FF-1</t>
  </si>
  <si>
    <t>DOC. ORI. 000000050233-PD</t>
  </si>
  <si>
    <t>000000042650-NF-1</t>
  </si>
  <si>
    <t>DOC. ORI. 000000050232-PD</t>
  </si>
  <si>
    <t>PNEU PRETINHO 1,5L VONIXX</t>
  </si>
  <si>
    <t>000000042656-NF-1</t>
  </si>
  <si>
    <t>DOC. ORI. 000000050260-PD</t>
  </si>
  <si>
    <t>000000042648-NF-1</t>
  </si>
  <si>
    <t>DOC. ORI. 000000050253-PD</t>
  </si>
  <si>
    <t>000000042642-NF-1</t>
  </si>
  <si>
    <t>DOC. ORI. 000000050245-PD</t>
  </si>
  <si>
    <t>VERNIZ 8937 5L LAZZURIL</t>
  </si>
  <si>
    <t>000000042665-NF-1</t>
  </si>
  <si>
    <t>DOC. ORI. 000000050236-PD</t>
  </si>
  <si>
    <t>MUNDO DAS TINTAS LTDA</t>
  </si>
  <si>
    <t>000000042658-NF-1</t>
  </si>
  <si>
    <t>DOC. ORI. 000000050259-PD</t>
  </si>
  <si>
    <t>60.761.507/0001-90</t>
  </si>
  <si>
    <t>000000042636-NF-1</t>
  </si>
  <si>
    <t>DOC. ORI. 000000050239-PD</t>
  </si>
  <si>
    <t>000000042588-NF-1</t>
  </si>
  <si>
    <t>DOC. ORI. 000000050186-PD</t>
  </si>
  <si>
    <t>000000042641-NF-1</t>
  </si>
  <si>
    <t>DOC. ORI. 000000050234-PD</t>
  </si>
  <si>
    <t>BRASIMOB-VERDE NILO 3,6L BRASILUX</t>
  </si>
  <si>
    <t>000000042608-NF-1</t>
  </si>
  <si>
    <t>DOC. ORI. 000000050209-PD</t>
  </si>
  <si>
    <t>TINTA SPRAY METALICO CROMO LATA 350ML/210G UNIPEGA</t>
  </si>
  <si>
    <t>000000042609-NF-1</t>
  </si>
  <si>
    <t>DOC. ORI. 000000050210-PD</t>
  </si>
  <si>
    <t>BRASIMAR-VERNIZ MARITIMO MOGNO 900ML BRASILUX</t>
  </si>
  <si>
    <t>CR CORALIT TOTAL BR BRANCO 3,6L</t>
  </si>
  <si>
    <t>CR RENDE MUITO VERDE ANGRA 16L</t>
  </si>
  <si>
    <t>000000042632-NF-1</t>
  </si>
  <si>
    <t>DOC. ORI. 000000050224-PD</t>
  </si>
  <si>
    <t>TINTA EM PO POLIESTER - LARANJA JACTO 25KG</t>
  </si>
  <si>
    <t>000000042630-NF-1</t>
  </si>
  <si>
    <t>DOC. ORI. 000000050229-PD</t>
  </si>
  <si>
    <t>65.849.559/0001-36</t>
  </si>
  <si>
    <t>BRASIMOB-CINZA ESCURO 900ML BRASILUX</t>
  </si>
  <si>
    <t>WANDABASE MM 2000 BINDER 3,6L-21,67-ST</t>
  </si>
  <si>
    <t>000000042601-NF-1</t>
  </si>
  <si>
    <t>DOC. ORI. 000000050208-PD</t>
  </si>
  <si>
    <t>000000042661-NF-1</t>
  </si>
  <si>
    <t>DOC. ORI. 000000050237-PD</t>
  </si>
  <si>
    <t>000000042633-NF-1</t>
  </si>
  <si>
    <t>DOC. ORI. 000000050235-PD</t>
  </si>
  <si>
    <t>000000042784-NF-1</t>
  </si>
  <si>
    <t>DOC. ORI. 000000050390-PD</t>
  </si>
  <si>
    <t>000000042825-NF-1</t>
  </si>
  <si>
    <t>DOC. ORI. 000000050416-PD</t>
  </si>
  <si>
    <t>000000042728-NF-1</t>
  </si>
  <si>
    <t>DOC. ORI. 000000050338-PD</t>
  </si>
  <si>
    <t>000000042729-NF-1</t>
  </si>
  <si>
    <t>DOC. ORI. 000000050339-PD</t>
  </si>
  <si>
    <t>000000042696-NF-1</t>
  </si>
  <si>
    <t>DOC. ORI. 000000050298-PD</t>
  </si>
  <si>
    <t>000000042761-NF-1</t>
  </si>
  <si>
    <t>DOC. ORI. 000000050372-PD</t>
  </si>
  <si>
    <t>000000042780-NF-1</t>
  </si>
  <si>
    <t>DOC. ORI. 000000050384-PD</t>
  </si>
  <si>
    <t>000000042762-NF-1</t>
  </si>
  <si>
    <t>DOC. ORI. 000000050350-PD</t>
  </si>
  <si>
    <t>WANDABASE MM 2565 VERDE AZULADO TR. 0,9L-21,46-ST</t>
  </si>
  <si>
    <t>000000022170-FF-1</t>
  </si>
  <si>
    <t>DOC. ORI. 000000050293-PD</t>
  </si>
  <si>
    <t>DOC. ORI. 000000050294-PD</t>
  </si>
  <si>
    <t>000000042757-NF-1</t>
  </si>
  <si>
    <t>DOC. ORI. 000000050367-PD</t>
  </si>
  <si>
    <t>SUPORTE DISCO LIXA 4,5  SEMI FLEXÍVEL M14 DEWALT</t>
  </si>
  <si>
    <t>000000042783-NF-1</t>
  </si>
  <si>
    <t>DOC. ORI. 000000050378-PD</t>
  </si>
  <si>
    <t>000000042698-NF-1</t>
  </si>
  <si>
    <t>DOC. ORI. 000000050303-PD</t>
  </si>
  <si>
    <t>000000042673-NF-1</t>
  </si>
  <si>
    <t>DOC. ORI. 000000050267-PD</t>
  </si>
  <si>
    <t>000000042755-NF-1</t>
  </si>
  <si>
    <t>DOC. ORI. 000000050365-PD</t>
  </si>
  <si>
    <t>000000042735-NF-1</t>
  </si>
  <si>
    <t>000000042742-NF-1</t>
  </si>
  <si>
    <t>DOC. ORI. 000000050357-PD</t>
  </si>
  <si>
    <t>LIXADEIRA CORREIAS 18 3M</t>
  </si>
  <si>
    <t>000000042743-NF-1</t>
  </si>
  <si>
    <t>DOC. ORI. 000000050358-PD</t>
  </si>
  <si>
    <t>000000042744-NF-1</t>
  </si>
  <si>
    <t>DOC. ORI. 000000050356-PD</t>
  </si>
  <si>
    <t>CORREIA CUBII 36+</t>
  </si>
  <si>
    <t>CORREIA CUBII 60+</t>
  </si>
  <si>
    <t>DISCO ROLOC CUBII 36+ 3M</t>
  </si>
  <si>
    <t>DISCO ROLOC CUBII 60+ 3M</t>
  </si>
  <si>
    <t>DISCO ROLOC CUBII 80+ 3M</t>
  </si>
  <si>
    <t>000000042808-NF-1</t>
  </si>
  <si>
    <t>DOC. ORI. 000000050412-PD</t>
  </si>
  <si>
    <t>CAMISA C/ TAMPA SISTEMA PPS 2 650ML 3M</t>
  </si>
  <si>
    <t>TINTA ACRILICA ECONOMICA GELO BALDE 16KG INOVE</t>
  </si>
  <si>
    <t>000000042809-NF-1</t>
  </si>
  <si>
    <t>DOC. ORI. 000000050418-PD</t>
  </si>
  <si>
    <t>000000042810-NF-1</t>
  </si>
  <si>
    <t>DOC. ORI. 000000050414-PD</t>
  </si>
  <si>
    <t>IMPERMEABILIZANTE PAREDES E FACHADAS BRANCO GL 3,6KG RHODOPAS</t>
  </si>
  <si>
    <t>000000042763-NF-1</t>
  </si>
  <si>
    <t>DOC. ORI. 000000050354-PD</t>
  </si>
  <si>
    <t>000000042816-NF-1</t>
  </si>
  <si>
    <t>DOC. ORI. 000000050383-PD</t>
  </si>
  <si>
    <t>2,880 UN 067411 RALL  WINDOW GREY RAL 7040 RAL 7040 EPOX POLIAMIDA PLUS  E4D48D4DD6996565593E70F00C8</t>
  </si>
  <si>
    <t>000000042817-NF-1</t>
  </si>
  <si>
    <t>DOC. ORI. 000000050389-PD</t>
  </si>
  <si>
    <t>2,880 UN 065973 MUNSEL  AZUL DEL REY 5 PB 2/6 MUNSELL 5 PB 2/6 EPOX POLIAMIDA PLUS  31770EA4A3DC877E</t>
  </si>
  <si>
    <t>000000042768-NF-1</t>
  </si>
  <si>
    <t>DOC. ORI. 000000050379-PD</t>
  </si>
  <si>
    <t>000000042671-NF-1</t>
  </si>
  <si>
    <t>DOC. ORI. 000000050266-PD</t>
  </si>
  <si>
    <t>000000042675-NF-1</t>
  </si>
  <si>
    <t>DOC. ORI. 000000050252-PD</t>
  </si>
  <si>
    <t>000000042775-NF-1</t>
  </si>
  <si>
    <t>DOC. ORI. 000000050371-PD</t>
  </si>
  <si>
    <t>000000042799-NF-1</t>
  </si>
  <si>
    <t>DOC. ORI. 000000050409-PD</t>
  </si>
  <si>
    <t>000000042730-NF-1</t>
  </si>
  <si>
    <t>DOC. ORI. 000000050335-PD</t>
  </si>
  <si>
    <t>000000042797-NF-1</t>
  </si>
  <si>
    <t>DOC. ORI. 000000050406-PD</t>
  </si>
  <si>
    <t>000000042786-NF-1</t>
  </si>
  <si>
    <t>DOC. ORI. 000000050391-PD</t>
  </si>
  <si>
    <t>000000042711-NF-1</t>
  </si>
  <si>
    <t>DOC. ORI. 000000050314-PD</t>
  </si>
  <si>
    <t>000000042772-NF-1</t>
  </si>
  <si>
    <t>DOC. ORI. 000000050375-PD</t>
  </si>
  <si>
    <t>000000042689-NF-1</t>
  </si>
  <si>
    <t>DOC. ORI. 000000050292-PD</t>
  </si>
  <si>
    <t>ADESIVO ARALDITE HOBBY 23G TEKBOND</t>
  </si>
  <si>
    <t>000000042820-NF-1</t>
  </si>
  <si>
    <t>DOC. ORI. 000000050413-PD</t>
  </si>
  <si>
    <t>000000042752-NF-1</t>
  </si>
  <si>
    <t>DOC. ORI. 000000050364-PD</t>
  </si>
  <si>
    <t>000000042693-NF-1</t>
  </si>
  <si>
    <t>DOC. ORI. 000000050286-PD</t>
  </si>
  <si>
    <t>000000042695-NF-1</t>
  </si>
  <si>
    <t>DOC. ORI. 000000050296-PD</t>
  </si>
  <si>
    <t>000000042724-NF-1</t>
  </si>
  <si>
    <t>DOC. ORI. 000000050332-PD</t>
  </si>
  <si>
    <t>TINTA TECNICA ESPECIAL - ALTA TEMP PRETO FOSCO 400ºC 3,6 LT</t>
  </si>
  <si>
    <t>000000042828-NF-1</t>
  </si>
  <si>
    <t>DOC. ORI. 000000050433-PD</t>
  </si>
  <si>
    <t>000000042826-NF-1</t>
  </si>
  <si>
    <t>DOC. ORI. 000000050425-PD</t>
  </si>
  <si>
    <t>PROLONGADOR EXTENSOR DE ACO 5M 18005 ATLAS</t>
  </si>
  <si>
    <t>JOÃO PEDRO LOPES DE SOUZA</t>
  </si>
  <si>
    <t>000000042738-NF-1</t>
  </si>
  <si>
    <t>DOC. ORI. 000000050353-PD</t>
  </si>
  <si>
    <t>DEL LAGO I (ITAPOÃ)</t>
  </si>
  <si>
    <t>47.001.018/0001-71</t>
  </si>
  <si>
    <t>000000042819-NF-1</t>
  </si>
  <si>
    <t>DOC. ORI. 000000050423-PD</t>
  </si>
  <si>
    <t>LIXA BLUE 120 225X275MM 338U 3M</t>
  </si>
  <si>
    <t>LIXA DAGUA MEIA FOLHA Nº 2500 401Q 3M</t>
  </si>
  <si>
    <t>KELLEN MARTINS DE SOUZA</t>
  </si>
  <si>
    <t>000000042710-NF-1</t>
  </si>
  <si>
    <t>DOC. ORI. 000000050302-PD</t>
  </si>
  <si>
    <t>61.420.827/0001-49</t>
  </si>
  <si>
    <t>000000042697-NF-1</t>
  </si>
  <si>
    <t>DOC. ORI. 000000050299-PD</t>
  </si>
  <si>
    <t>000000042720-NF-1</t>
  </si>
  <si>
    <t>DOC. ORI. 000000050317-PD</t>
  </si>
  <si>
    <t>MASSA RAPIDA BRANCA 1,25KG MAXI RUBBER</t>
  </si>
  <si>
    <t>000000042694-NF-1</t>
  </si>
  <si>
    <t>DOC. ORI. 000000050287-PD</t>
  </si>
  <si>
    <t>000000042800-NF-1</t>
  </si>
  <si>
    <t>DOC. ORI. 000000050397-PD</t>
  </si>
  <si>
    <t>000000042727-NF-1</t>
  </si>
  <si>
    <t>DOC. ORI. 000000050336-PD</t>
  </si>
  <si>
    <t>000000042672-NF-1</t>
  </si>
  <si>
    <t>DOC. ORI. 000000050231-PD</t>
  </si>
  <si>
    <t>000000042781-NF-1</t>
  </si>
  <si>
    <t>DOC. ORI. 000000050385-PD</t>
  </si>
  <si>
    <t>000000042702-NF-1</t>
  </si>
  <si>
    <t>DOC. ORI. 000000050310-PD</t>
  </si>
  <si>
    <t>000000042811-NF-1</t>
  </si>
  <si>
    <t>DOC. ORI. 000000050419-PD</t>
  </si>
  <si>
    <t>DOC. ORI. 000000050420-PD</t>
  </si>
  <si>
    <t>000000042813-NF-1</t>
  </si>
  <si>
    <t>DOC. ORI. 000000050422-PD</t>
  </si>
  <si>
    <t>000000022169-FF-1</t>
  </si>
  <si>
    <t>DOC. ORI. 000000050283-PD</t>
  </si>
  <si>
    <t>AUTOCOAT BT 100 MM 19 - PRETO ESPECIAL 3,75L</t>
  </si>
  <si>
    <t>000000042748-NF-1</t>
  </si>
  <si>
    <t>DOC. ORI. 000000050351-PD</t>
  </si>
  <si>
    <t>000000042753-NF-1</t>
  </si>
  <si>
    <t>DOC. ORI. 000000050366-PD</t>
  </si>
  <si>
    <t>000000042713-NF-1</t>
  </si>
  <si>
    <t>DOC. ORI. 000000050304-PD</t>
  </si>
  <si>
    <t>BRASIMIX BU-AZUL CLARO 800ML BRASILUX</t>
  </si>
  <si>
    <t>BRASIMIX BU-ROSA 800ML BRASILUX</t>
  </si>
  <si>
    <t>000000042691-NF-1</t>
  </si>
  <si>
    <t>DOC. ORI. 000000050279-PD</t>
  </si>
  <si>
    <t>000000042692-NF-1</t>
  </si>
  <si>
    <t>DOC. ORI. 000000050295-PD</t>
  </si>
  <si>
    <t>LIXA DAGUA MEIA FOLHA Nº 3000 401Q 3M</t>
  </si>
  <si>
    <t>000000042680-NF-1</t>
  </si>
  <si>
    <t>DOC. ORI. 000000050282-PD</t>
  </si>
  <si>
    <t>000000042747-NF-1</t>
  </si>
  <si>
    <t>DOC. DEV. 000000042575-NF</t>
  </si>
  <si>
    <t>000000042812-NF-1</t>
  </si>
  <si>
    <t>DOC. ORI. 000000050417-PD</t>
  </si>
  <si>
    <t>FAST CUT AUTOAMERICA</t>
  </si>
  <si>
    <t>000000042782-NF-1</t>
  </si>
  <si>
    <t>DOC. ORI. 000000050387-PD</t>
  </si>
  <si>
    <t>000000042827-NF-1</t>
  </si>
  <si>
    <t>DOC. ORI. 000000050426-PD</t>
  </si>
  <si>
    <t>000000042771-NF-1</t>
  </si>
  <si>
    <t>DOC. ORI. 000000050377-PD</t>
  </si>
  <si>
    <t>000000042795-NF-1</t>
  </si>
  <si>
    <t>DOC. ORI. 000000050393-PD</t>
  </si>
  <si>
    <t>000000022180-FF-1</t>
  </si>
  <si>
    <t>DOC. ORI. 000000050315-PD</t>
  </si>
  <si>
    <t>FUNDO PREPARADOR PAREDES INCOLOR B AGUA 18L BRASILUX</t>
  </si>
  <si>
    <t>000000042700-NF-1</t>
  </si>
  <si>
    <t>DOC. ORI. 000000050308-PD</t>
  </si>
  <si>
    <t>000000042758-NF-1</t>
  </si>
  <si>
    <t>DOC. ORI. 000000050342-PD</t>
  </si>
  <si>
    <t>000000042794-NF-1</t>
  </si>
  <si>
    <t>DOC. ORI. 000000050399-PD</t>
  </si>
  <si>
    <t>000000042751-NF-1</t>
  </si>
  <si>
    <t>DOC. ORI. 000000050359-PD</t>
  </si>
  <si>
    <t>000000042684-NF-1</t>
  </si>
  <si>
    <t>DOC. ORI. 000000050285-PD</t>
  </si>
  <si>
    <t>000000042717-NF-1</t>
  </si>
  <si>
    <t>DOC. ORI. 000000050297-PD</t>
  </si>
  <si>
    <t>000000042767-NF-1</t>
  </si>
  <si>
    <t>DOC. DEV. 000000042717-NF</t>
  </si>
  <si>
    <t>000000042739-NF-1</t>
  </si>
  <si>
    <t>DOC. ORI. 000000050352-PD</t>
  </si>
  <si>
    <t>000000042774-NF-1</t>
  </si>
  <si>
    <t>DOC. ORI. 000000050373-PD</t>
  </si>
  <si>
    <t>000000042796-NF-1</t>
  </si>
  <si>
    <t>DOC. ORI. 000000050403-PD</t>
  </si>
  <si>
    <t>000000042791-NF-1</t>
  </si>
  <si>
    <t>DOC. ORI. 000000050394-PD</t>
  </si>
  <si>
    <t>CIMENTO QUIEMADO-IMENSIDAO CZA 5,5KG BRASILUX</t>
  </si>
  <si>
    <t>000000042770-NF-1</t>
  </si>
  <si>
    <t>DOC. ORI. 000000050370-PD</t>
  </si>
  <si>
    <t>000000042732-NF-1</t>
  </si>
  <si>
    <t>DOC. ORI. 000000050344-PD</t>
  </si>
  <si>
    <t>RAFAELA PNEUS E SERVICOS AUTOMOTIVOS LTDA</t>
  </si>
  <si>
    <t>000000042749-NF-1</t>
  </si>
  <si>
    <t>DOC. ORI. 000000050349-PD</t>
  </si>
  <si>
    <t>30.025.335/0001-25</t>
  </si>
  <si>
    <t>000000042709-NF-1</t>
  </si>
  <si>
    <t>DOC. ORI. 000000050309-PD</t>
  </si>
  <si>
    <t>BRASPISO CINZA ACETINADO 3,6L BRASILUX</t>
  </si>
  <si>
    <t>CORANTE LIQUIDO VERDE 50ML MAZA FL</t>
  </si>
  <si>
    <t>PRIMER 0,9KG RHODOPAS</t>
  </si>
  <si>
    <t>RENATO GOMES DA SILVA</t>
  </si>
  <si>
    <t>000000042731-NF-1</t>
  </si>
  <si>
    <t>DOC. ORI. 000000050340-PD</t>
  </si>
  <si>
    <t>JARDIM ZULEIKA</t>
  </si>
  <si>
    <t>63.322.480/0001-27</t>
  </si>
  <si>
    <t>SL CETOL DECK SB NATURAL 3,6L</t>
  </si>
  <si>
    <t>000000042677-NF-1</t>
  </si>
  <si>
    <t>DOC. ORI. 000000050270-PD</t>
  </si>
  <si>
    <t>000000042678-NF-1</t>
  </si>
  <si>
    <t>DOC. ORI. 000000050269-PD</t>
  </si>
  <si>
    <t>000000042721-NF-1</t>
  </si>
  <si>
    <t>DOC. ORI. 000000050330-PD</t>
  </si>
  <si>
    <t>000000042776-NF-1</t>
  </si>
  <si>
    <t>DOC. ORI. 000000050376-PD</t>
  </si>
  <si>
    <t>000000042674-NF-1</t>
  </si>
  <si>
    <t>DOC. ORI. 000000050265-PD</t>
  </si>
  <si>
    <t>000000042787-NF-1</t>
  </si>
  <si>
    <t>DOC. ORI. 000000050386-PD</t>
  </si>
  <si>
    <t>MASSA POLIESTER ROBERFIBRA 750G BRASILUX</t>
  </si>
  <si>
    <t>SOLAR COMERCIO DE TINTAS CRISTALINA LTDA</t>
  </si>
  <si>
    <t>CRISTALINA</t>
  </si>
  <si>
    <t>000000042814-NF-1</t>
  </si>
  <si>
    <t>DOC. ORI. 000000050415-PD</t>
  </si>
  <si>
    <t>000000042760-NF-1</t>
  </si>
  <si>
    <t>DOC. ORI. 000000050360-PD</t>
  </si>
  <si>
    <t>000000042803-NF-1</t>
  </si>
  <si>
    <t>DOC. ORI. 000000050408-PD</t>
  </si>
  <si>
    <t>000000042764-NF-1</t>
  </si>
  <si>
    <t>DOC. ORI. 000000050368-PD</t>
  </si>
  <si>
    <t>000000042756-NF-1</t>
  </si>
  <si>
    <t>DOC. ORI. 000000050369-PD</t>
  </si>
  <si>
    <t>000000042793-NF-1</t>
  </si>
  <si>
    <t>DOC. ORI. 000000050402-PD</t>
  </si>
  <si>
    <t>REJUVEX 400G VONIXX</t>
  </si>
  <si>
    <t>000000042779-NF-1</t>
  </si>
  <si>
    <t>DOC. ORI. 000000050374-PD</t>
  </si>
  <si>
    <t>WL CARROCERIAS METALICAS, FABRICACAO, COMERCIO E MANUTENCAO</t>
  </si>
  <si>
    <t>(61) 3026-7811</t>
  </si>
  <si>
    <t>000000042815-NF-1</t>
  </si>
  <si>
    <t>DOC. ORI. 000000050400-PD</t>
  </si>
  <si>
    <t>SETOR INDUSTRIAL (CEILANDIA)</t>
  </si>
  <si>
    <t>31.904.655/0001-18</t>
  </si>
  <si>
    <t>BRASIMOB-BRANCO BRILHANTE 18L BRASILUX</t>
  </si>
  <si>
    <t>000000042718-NF-1</t>
  </si>
  <si>
    <t>DOC. ORI. 000000050318-PD</t>
  </si>
  <si>
    <t>000000042846-NF-1</t>
  </si>
  <si>
    <t>DOC. ORI. 000000050451-PD</t>
  </si>
  <si>
    <t>000000042847-NF-1</t>
  </si>
  <si>
    <t>DOC. ORI. 000000050452-PD</t>
  </si>
  <si>
    <t>000000042859-NF-1</t>
  </si>
  <si>
    <t>DOC. ORI. 000000050463-PD</t>
  </si>
  <si>
    <t>000000042830-NF-1</t>
  </si>
  <si>
    <t>DOC. ORI. 000000050421-PD</t>
  </si>
  <si>
    <t>000000042840-NF-1</t>
  </si>
  <si>
    <t>DOC. ORI. 000000050441-PD</t>
  </si>
  <si>
    <t>000000042853-NF-1</t>
  </si>
  <si>
    <t>DOC. ORI. 000000050457-PD</t>
  </si>
  <si>
    <t>000000022207-FF-1</t>
  </si>
  <si>
    <t>DOC. ORI. 000000050471-PD</t>
  </si>
  <si>
    <t>000000042848-NF-1</t>
  </si>
  <si>
    <t>DOC. ORI. 000000050450-PD</t>
  </si>
  <si>
    <t>000000042838-NF-1</t>
  </si>
  <si>
    <t>DOC. DEV. 000000042813-NF</t>
  </si>
  <si>
    <t>000000042849-NF-1</t>
  </si>
  <si>
    <t>DOC. ORI. 000000050453-PD</t>
  </si>
  <si>
    <t>000000042860-NF-1</t>
  </si>
  <si>
    <t>DOC. ORI. 000000050467-PD</t>
  </si>
  <si>
    <t>TINTA DEMARCACAO VIARIA DNIT BRANCO 3,6L BRASILUX</t>
  </si>
  <si>
    <t>000000042861-NF-1</t>
  </si>
  <si>
    <t>DOC. ORI. 000000050469-PD</t>
  </si>
  <si>
    <t>000000042854-NF-1</t>
  </si>
  <si>
    <t>DOC. ORI. 000000050460-PD</t>
  </si>
  <si>
    <t>000000042862-NF-1</t>
  </si>
  <si>
    <t>DOC. ORI. 000000050461-PD</t>
  </si>
  <si>
    <t>IMPERMEABILIZANTE MANTA LIQUIDA BRANCA BALDE 15KG RHODOPAS</t>
  </si>
  <si>
    <t>000000042831-NF-1</t>
  </si>
  <si>
    <t>DOC. ORI. 000000050440-PD</t>
  </si>
  <si>
    <t>000000042839-NF-1</t>
  </si>
  <si>
    <t>DOC. ORI. 000000050444-PD</t>
  </si>
  <si>
    <t>000000042857-NF-1</t>
  </si>
  <si>
    <t>DOC. ORI. 000000050465-PD</t>
  </si>
  <si>
    <t>ENDURECEDOR QUIMICO DE SUPERFICIE CURATON DUR BALDE 18L</t>
  </si>
  <si>
    <t>TOP PRIMER LANTERNAGEM E PINTURA LTDA</t>
  </si>
  <si>
    <t>000000042858-NF-1</t>
  </si>
  <si>
    <t>DOC. ORI. 000000050462-PD</t>
  </si>
  <si>
    <t>42.479.767/0001-95</t>
  </si>
  <si>
    <t>000000042832-NF-1</t>
  </si>
  <si>
    <t>DOC. ORI. 000000050424-PD</t>
  </si>
  <si>
    <t>000000042842-NF-1</t>
  </si>
  <si>
    <t>DOC. ORI. 000000050449-PD</t>
  </si>
  <si>
    <t>BRASIMOB-PRETO BRILHANTE 18L BRASILUX</t>
  </si>
  <si>
    <t>000000042876-NF-1</t>
  </si>
  <si>
    <t>DOC. ORI. 000000050481-PD</t>
  </si>
  <si>
    <t>000000042903-NF-1</t>
  </si>
  <si>
    <t>DOC. ORI. 000000050505-PD</t>
  </si>
  <si>
    <t>MARTELADO-AZUL DEL REY 3,6L BRASILUX</t>
  </si>
  <si>
    <t>000000042913-NF-1</t>
  </si>
  <si>
    <t>DOC. ORI. 000000050517-PD</t>
  </si>
  <si>
    <t>000000042925-NF-1</t>
  </si>
  <si>
    <t>DOC. ORI. 000000050533-PD</t>
  </si>
  <si>
    <t>000000042884-NF-1</t>
  </si>
  <si>
    <t>DOC. ORI. 000000050490-PD</t>
  </si>
  <si>
    <t>000000042889-NF-1</t>
  </si>
  <si>
    <t>DOC. ORI. 000000050495-PD</t>
  </si>
  <si>
    <t>000000042920-NF-1</t>
  </si>
  <si>
    <t>DOC. ORI. 000000050526-PD</t>
  </si>
  <si>
    <t>DIRETO NA FERRUGEM PRETO BRILHANTE 900ML BRASILUX</t>
  </si>
  <si>
    <t>METALICO-OURO ANTIGO FD74 900ML BRASILUX</t>
  </si>
  <si>
    <t>000000042922-NF-1</t>
  </si>
  <si>
    <t>DOC. ORI. 000000050524-PD</t>
  </si>
  <si>
    <t>000000042872-NF-1</t>
  </si>
  <si>
    <t>DOC. DEV. 000000042645-NF</t>
  </si>
  <si>
    <t>000000042899-NF-1</t>
  </si>
  <si>
    <t>DOC. ORI. 000000050499-PD</t>
  </si>
  <si>
    <t>000000042900-NF-1</t>
  </si>
  <si>
    <t>DOC. ORI. 000000050501-PD</t>
  </si>
  <si>
    <t>CORREIA CUBII 80+</t>
  </si>
  <si>
    <t>DISCO DE CORTE CUB3 114.3X1X22.22MM 3M</t>
  </si>
  <si>
    <t>000000042901-NF-1</t>
  </si>
  <si>
    <t>DOC. ORI. 000000050502-PD</t>
  </si>
  <si>
    <t>000000042906-NF-1</t>
  </si>
  <si>
    <t>DOC. ORI. 000000050515-PD</t>
  </si>
  <si>
    <t>000000042871-NF-1</t>
  </si>
  <si>
    <t>DOC. ORI. 000000050405-PD</t>
  </si>
  <si>
    <t>000000042870-NF-1</t>
  </si>
  <si>
    <t>DOC. ORI. 000000050382-PD</t>
  </si>
  <si>
    <t>2,700 UN 068001 SCANIA 1998 CINZA CHASSI SUBGRAY  POLIURETANO FLEET 3X1  431344F045CFB4E415F10C11829</t>
  </si>
  <si>
    <t>BRASICAR-EMBORRACHAMENTO PRETO 3,6L</t>
  </si>
  <si>
    <t>000000042919-NF-1</t>
  </si>
  <si>
    <t>DOC. ORI. 000000050518-PD</t>
  </si>
  <si>
    <t>LT DECORA SEDA AC (ANTIGO) P SUV C 236 ROSA-BRONZEADO - SUV CR DECORA SEDA AC BASE P 0,8L</t>
  </si>
  <si>
    <t>000000042869-NF-1</t>
  </si>
  <si>
    <t>DOC. ORI. 000000050470-PD</t>
  </si>
  <si>
    <t>000000042882-NF-1</t>
  </si>
  <si>
    <t>DOC. ORI. 000000050487-PD</t>
  </si>
  <si>
    <t>000000042918-NF-1</t>
  </si>
  <si>
    <t>DOC. ORI. 000000050512-PD</t>
  </si>
  <si>
    <t>BRANCO GELO - RM GL BRANCO GELO - RM DECORA MATTE FO (ANTIGO) P RM002 BRANCO GELO - RM CR DECORA MAT</t>
  </si>
  <si>
    <t>GL DECORA MATTE FO (ANTIGO) P SUV C 064 CERCA VIVA - SUV CR DECORA MATTE FO BASE P 3,2L</t>
  </si>
  <si>
    <t>000000042916-NF-1</t>
  </si>
  <si>
    <t>DOC. ORI. 000000050532-PD</t>
  </si>
  <si>
    <t>000000042886-NF-1</t>
  </si>
  <si>
    <t>DOC. ORI. 000000050489-PD</t>
  </si>
  <si>
    <t>000000042877-NF-1</t>
  </si>
  <si>
    <t>DOC. ORI. 000000050488-PD</t>
  </si>
  <si>
    <t>000000042907-NF-1</t>
  </si>
  <si>
    <t>DOC. DEV. 000000042588-NF</t>
  </si>
  <si>
    <t>000000042908-NF-1</t>
  </si>
  <si>
    <t>DOC. ORI. 000000050521-PD</t>
  </si>
  <si>
    <t>000000042912-NF-1</t>
  </si>
  <si>
    <t>DOC. ORI. 000000050520-PD</t>
  </si>
  <si>
    <t>000000042892-NF-1</t>
  </si>
  <si>
    <t>DOC. ORI. 000000050491-PD</t>
  </si>
  <si>
    <t>000000042868-NF-1</t>
  </si>
  <si>
    <t>DOC. ORI. 000000050455-PD</t>
  </si>
  <si>
    <t>000000042909-NF-1</t>
  </si>
  <si>
    <t>DOC. ORI. 000000050497-PD</t>
  </si>
  <si>
    <t>TINTA TECNICA ESPECIAL - AZUL 2,5PB4/10 DEMARCACAO 18L</t>
  </si>
  <si>
    <t>000000042881-NF-1</t>
  </si>
  <si>
    <t>DOC. ORI. 000000050478-PD</t>
  </si>
  <si>
    <t>SM TINTAS LTDA</t>
  </si>
  <si>
    <t>000000042902-NF-1</t>
  </si>
  <si>
    <t>DOC. ORI. 000000050494-PD</t>
  </si>
  <si>
    <t>29.726.147/0001-45</t>
  </si>
  <si>
    <t>SKYMIX PU VERMELHO VIVO 0,900ML 339-21,94-ST FL</t>
  </si>
  <si>
    <t>000000042905-NF-1</t>
  </si>
  <si>
    <t>DOC. ORI. 000000050511-PD</t>
  </si>
  <si>
    <t>000000042911-NF-1</t>
  </si>
  <si>
    <t>DOC. ORI. 000000050514-PD</t>
  </si>
  <si>
    <t>BRASILAR-GRAFITE CINZA CLARO 3,6L BRASILUX</t>
  </si>
  <si>
    <t>000000042917-NF-1</t>
  </si>
  <si>
    <t>DOC. DEV. 000000039968-NF</t>
  </si>
  <si>
    <t>000000042898-NF-1</t>
  </si>
  <si>
    <t>DOC. ORI. 000000050500-PD</t>
  </si>
  <si>
    <t>000000042910-NF-1</t>
  </si>
  <si>
    <t>DOC. ORI. 000000050506-PD</t>
  </si>
  <si>
    <t>000000042952-NF-1</t>
  </si>
  <si>
    <t>DOC. ORI. 000000050541-PD</t>
  </si>
  <si>
    <t>000000042960-NF-1</t>
  </si>
  <si>
    <t>DOC. ORI. 000000050563-PD</t>
  </si>
  <si>
    <t>000000042957-NF-1</t>
  </si>
  <si>
    <t>DOC. ORI. 000000050525-PD</t>
  </si>
  <si>
    <t>000000042963-NF-1</t>
  </si>
  <si>
    <t>DOC. ORI. 000000050566-PD</t>
  </si>
  <si>
    <t>000000042943-NF-1</t>
  </si>
  <si>
    <t>DOC. ORI. 000000050544-PD</t>
  </si>
  <si>
    <t>000000042944-NF-1</t>
  </si>
  <si>
    <t>DOC. ORI. 000000050543-PD</t>
  </si>
  <si>
    <t>000000042978-NF-1</t>
  </si>
  <si>
    <t>DOC. ORI. 000000050574-PD</t>
  </si>
  <si>
    <t>DIRETO NA FERRUGEM PRETO BRILHANTE 3,6LT BRASILUX</t>
  </si>
  <si>
    <t>000000042965-NF-1</t>
  </si>
  <si>
    <t>DOC. ORI. 000000050565-PD</t>
  </si>
  <si>
    <t>000000042950-NF-1</t>
  </si>
  <si>
    <t>DOC. DEV. 000000042840-NF</t>
  </si>
  <si>
    <t>000000042951-NF-1</t>
  </si>
  <si>
    <t>DOC. ORI. 000000050556-PD</t>
  </si>
  <si>
    <t>000000042954-NF-1</t>
  </si>
  <si>
    <t>DOC. ORI. 000000050550-PD</t>
  </si>
  <si>
    <t>000000042961-NF-1</t>
  </si>
  <si>
    <t>DOC. ORI. 000000050561-PD</t>
  </si>
  <si>
    <t>ELLOS INDUSTRIA E COMERCIO DE MOVEIS LTDA</t>
  </si>
  <si>
    <t>000000042967-NF-1</t>
  </si>
  <si>
    <t>DOC. ORI. 000000050554-PD</t>
  </si>
  <si>
    <t>12.680.125/0001-99</t>
  </si>
  <si>
    <t>000000042975-NF-1</t>
  </si>
  <si>
    <t>DOC. ORI. 000000050573-PD</t>
  </si>
  <si>
    <t>000000042969-NF-1</t>
  </si>
  <si>
    <t>DOC. ORI. 000000050568-PD</t>
  </si>
  <si>
    <t>000000042966-NF-1</t>
  </si>
  <si>
    <t>DOC. ORI. 000000050564-PD</t>
  </si>
  <si>
    <t>000000042968-NF-1</t>
  </si>
  <si>
    <t>DOC. ORI. 000000050569-PD</t>
  </si>
  <si>
    <t>000000042964-NF-1</t>
  </si>
  <si>
    <t>DOC. ORI. 000000050549-PD</t>
  </si>
  <si>
    <t>000000022231-FF-1</t>
  </si>
  <si>
    <t>DOC. ORI. 000000050571-PD</t>
  </si>
  <si>
    <t>000000042953-NF-1</t>
  </si>
  <si>
    <t>DOC. ORI. 000000050557-PD</t>
  </si>
  <si>
    <t>000000042976-NF-1</t>
  </si>
  <si>
    <t>DOC. ORI. 000000050570-PD</t>
  </si>
  <si>
    <t>000000042937-NF-1</t>
  </si>
  <si>
    <t>DOC. ORI. 000000050534-PD</t>
  </si>
  <si>
    <t>000000042941-NF-1</t>
  </si>
  <si>
    <t>DOC. ORI. 000000050547-PD</t>
  </si>
  <si>
    <t>000000042948-NF-1</t>
  </si>
  <si>
    <t>DOC. ORI. 000000050548-PD</t>
  </si>
  <si>
    <t>000000043009-NF-1</t>
  </si>
  <si>
    <t>DOC. ORI. 000000050610-PD</t>
  </si>
  <si>
    <t>000000042982-NF-1</t>
  </si>
  <si>
    <t>DOC. ORI. 000000050580-PD</t>
  </si>
  <si>
    <t>000000042991-NF-1</t>
  </si>
  <si>
    <t>DOC. ORI. 000000050584-PD</t>
  </si>
  <si>
    <t>000000043000-NF-1</t>
  </si>
  <si>
    <t>DOC. ORI. 000000050611-PD</t>
  </si>
  <si>
    <t>000000043005-NF-1</t>
  </si>
  <si>
    <t>DOC. ORI. 000000050603-PD</t>
  </si>
  <si>
    <t>DOC. ORI. 000000050604-PD</t>
  </si>
  <si>
    <t>000000043010-NF-1</t>
  </si>
  <si>
    <t>DOC. ORI. 000000050614-PD</t>
  </si>
  <si>
    <t>000000043003-NF-1</t>
  </si>
  <si>
    <t>DOC. ORI. 000000050600-PD</t>
  </si>
  <si>
    <t>000000043008-NF-1</t>
  </si>
  <si>
    <t>DOC. ORI. 000000050594-PD</t>
  </si>
  <si>
    <t>000000043001-NF-1</t>
  </si>
  <si>
    <t>DOC. ORI. 000000050613-PD</t>
  </si>
  <si>
    <t>000000043004-NF-1</t>
  </si>
  <si>
    <t>DOC. ORI. 000000050602-PD</t>
  </si>
  <si>
    <t>BRASILAR-VERMELHO FOSCO 18L BRASILUX</t>
  </si>
  <si>
    <t>CR PINTA PISO AMARELO DEMARCACAO LATA 18L</t>
  </si>
  <si>
    <t>000000042999-NF-1</t>
  </si>
  <si>
    <t>DOC. ORI. 000000050608-PD</t>
  </si>
  <si>
    <t>000000042992-NF-1</t>
  </si>
  <si>
    <t>DOC. ORI. 000000050583-PD</t>
  </si>
  <si>
    <t>000000042983-NF-1</t>
  </si>
  <si>
    <t>DOC. ORI. 000000050578-PD</t>
  </si>
  <si>
    <t>K SERVICE PRESTADORA DE SERVICOS LTDA</t>
  </si>
  <si>
    <t>000000043006-NF-1</t>
  </si>
  <si>
    <t>DOC. ORI. 000000050605-PD</t>
  </si>
  <si>
    <t>21.958.869/0001-13</t>
  </si>
  <si>
    <t>000000042980-NF-1</t>
  </si>
  <si>
    <t>DOC. ORI. 000000050579-PD</t>
  </si>
  <si>
    <t>MONTANHA - ELETRICA E HIDRAULICA LTDA</t>
  </si>
  <si>
    <t>000000042993-NF-1</t>
  </si>
  <si>
    <t>DOC. ORI. 000000050596-PD</t>
  </si>
  <si>
    <t>57.765.959/0001-35</t>
  </si>
  <si>
    <t>000000042988-NF-1</t>
  </si>
  <si>
    <t>DOC. ORI. 000000050581-PD</t>
  </si>
  <si>
    <t>000000042989-NF-1</t>
  </si>
  <si>
    <t>DOC. ORI. 000000050586-PD</t>
  </si>
  <si>
    <t>KIT EPOXI PRIMER CINZA CLARO 3,6L BRASILUX</t>
  </si>
  <si>
    <t>000000042984-NF-1</t>
  </si>
  <si>
    <t>DOC. ORI. 000000050576-PD</t>
  </si>
  <si>
    <t>000000042997-NF-1</t>
  </si>
  <si>
    <t>DOC. ORI. 000000050599-PD</t>
  </si>
  <si>
    <t>000000043042-NF-1</t>
  </si>
  <si>
    <t>DOC. ORI. 000000050658-PD</t>
  </si>
  <si>
    <t>000000043097-NF-1</t>
  </si>
  <si>
    <t>DOC. ORI. 000000050703-PD</t>
  </si>
  <si>
    <t>000000043030-NF-1</t>
  </si>
  <si>
    <t>DOC. ORI. 000000050646-PD</t>
  </si>
  <si>
    <t>000000043025-NF-1</t>
  </si>
  <si>
    <t>DOC. ORI. 000000050636-PD</t>
  </si>
  <si>
    <t>DOC. ORI. 000000050639-PD</t>
  </si>
  <si>
    <t>DOC. ORI. 000000050637-PD</t>
  </si>
  <si>
    <t>000000043076-NF-1</t>
  </si>
  <si>
    <t>DOC. ORI. 000000050694-PD</t>
  </si>
  <si>
    <t>000000043068-NF-1</t>
  </si>
  <si>
    <t>DOC. ORI. 000000050677-PD</t>
  </si>
  <si>
    <t>000000043035-NF-1</t>
  </si>
  <si>
    <t>DOC. ORI. 000000050649-PD</t>
  </si>
  <si>
    <t>000000043038-NF-1</t>
  </si>
  <si>
    <t>DOC. ORI. 000000050643-PD</t>
  </si>
  <si>
    <t>000000043059-NF-1</t>
  </si>
  <si>
    <t>DOC. ORI. 000000050685-PD</t>
  </si>
  <si>
    <t>BRASPISO CONCRETO ACETINADO 3,6L BRASILUX</t>
  </si>
  <si>
    <t>000000043084-NF-1</t>
  </si>
  <si>
    <t>DOC. ORI. 000000050700-PD</t>
  </si>
  <si>
    <t>000000043018-NF-1</t>
  </si>
  <si>
    <t>DOC. ORI. 000000050617-PD</t>
  </si>
  <si>
    <t>000000043044-NF-1</t>
  </si>
  <si>
    <t>DOC. ORI. 000000050669-PD</t>
  </si>
  <si>
    <t>000000043069-NF-1</t>
  </si>
  <si>
    <t>DOC. ORI. 000000050687-PD</t>
  </si>
  <si>
    <t>000000043015-NF-1</t>
  </si>
  <si>
    <t>DOC. ORI. 000000050615-PD</t>
  </si>
  <si>
    <t>ESMALTE BASE AGUA ECOLOGICO - PRETO FOSCO 3,6 LT</t>
  </si>
  <si>
    <t>000000043051-NF-1</t>
  </si>
  <si>
    <t>DOC. ORI. 000000050654-PD</t>
  </si>
  <si>
    <t>BRASIMAIS-BASE A 16,2L BRASILUX</t>
  </si>
  <si>
    <t>000000043037-NF-1</t>
  </si>
  <si>
    <t>DOC. ORI. 000000050644-PD</t>
  </si>
  <si>
    <t>000000043032-NF-1</t>
  </si>
  <si>
    <t>DOC. ORI. 000000050648-PD</t>
  </si>
  <si>
    <t>000000043095-NF-1</t>
  </si>
  <si>
    <t>DOC. ORI. 000000050706-PD</t>
  </si>
  <si>
    <t>000000043017-NF-1</t>
  </si>
  <si>
    <t>DOC. ORI. 000000050627-PD</t>
  </si>
  <si>
    <t>000000043075-NF-1</t>
  </si>
  <si>
    <t>DOC. ORI. 000000050690-PD</t>
  </si>
  <si>
    <t>000000043053-NF-1</t>
  </si>
  <si>
    <t>DOC. ORI. 000000050672-PD</t>
  </si>
  <si>
    <t>WASH PRIMER FUNDO/FONDO FOSFATIZANTE LAZZURIL</t>
  </si>
  <si>
    <t>000000043047-NF-1</t>
  </si>
  <si>
    <t>DOC. ORI. 000000050645-PD</t>
  </si>
  <si>
    <t>000000043040-NF-1</t>
  </si>
  <si>
    <t>DOC. ORI. 000000050656-PD</t>
  </si>
  <si>
    <t>000000043066-NF-1</t>
  </si>
  <si>
    <t>DOC. ORI. 000000050682-PD</t>
  </si>
  <si>
    <t>000000043096-NF-1</t>
  </si>
  <si>
    <t>DOC. ORI. 000000050707-PD</t>
  </si>
  <si>
    <t>000000043049-NF-1</t>
  </si>
  <si>
    <t>DOC. ORI. 000000050647-PD</t>
  </si>
  <si>
    <t>DISCO ABRASIVO TELADO 225MM 120 AT14/120 ATLAS FL</t>
  </si>
  <si>
    <t>000000043052-NF-1</t>
  </si>
  <si>
    <t>DOC. ORI. 000000050670-PD</t>
  </si>
  <si>
    <t>BRASIFIRE-VERNIZ ANTICHAMA INTUMESCENTE 3,6L BRASILUX</t>
  </si>
  <si>
    <t>IGREJA PENTECOSTAL MISSAO DA FE</t>
  </si>
  <si>
    <t>000000043079-NF-1</t>
  </si>
  <si>
    <t>DOC. ORI. 000000050698-PD</t>
  </si>
  <si>
    <t>02.574.648/0001-05</t>
  </si>
  <si>
    <t>000000043041-NF-1</t>
  </si>
  <si>
    <t>DOC. ORI. 000000050651-PD</t>
  </si>
  <si>
    <t>000000043074-NF-1</t>
  </si>
  <si>
    <t>DOC. ORI. 000000050689-PD</t>
  </si>
  <si>
    <t>000000043028-NF-1</t>
  </si>
  <si>
    <t>DOC. ORI. 000000050638-PD</t>
  </si>
  <si>
    <t>000000043089-NF-1</t>
  </si>
  <si>
    <t>DOC. ORI. 000000050704-PD</t>
  </si>
  <si>
    <t>000000043016-NF-1</t>
  </si>
  <si>
    <t>DOC. ORI. 000000050626-PD</t>
  </si>
  <si>
    <t>000000022249-FF-1</t>
  </si>
  <si>
    <t>DOC. ORI. 000000050675-PD</t>
  </si>
  <si>
    <t>000000043078-NF-1</t>
  </si>
  <si>
    <t>DOC. ORI. 000000050693-PD</t>
  </si>
  <si>
    <t>000000043050-NF-1</t>
  </si>
  <si>
    <t>DOC. ORI. 000000050653-PD</t>
  </si>
  <si>
    <t>000000043083-NF-1</t>
  </si>
  <si>
    <t>DOC. ORI. 000000050701-PD</t>
  </si>
  <si>
    <t>000000000027-DV-1</t>
  </si>
  <si>
    <t>DOC. DEV. 000000022231-FF</t>
  </si>
  <si>
    <t>000000043045-NF-1</t>
  </si>
  <si>
    <t>DOC. ORI. 000000050650-PD</t>
  </si>
  <si>
    <t>PROJETA ARQUITETURA E ENGENHARIA LTDA</t>
  </si>
  <si>
    <t>000000043077-NF-1</t>
  </si>
  <si>
    <t>DOC. ORI. 000000050695-PD</t>
  </si>
  <si>
    <t>27.210.344/0001-81</t>
  </si>
  <si>
    <t>QUALITY COMERCIO DE TINTAS LTDA</t>
  </si>
  <si>
    <t>(61) 3354-6899</t>
  </si>
  <si>
    <t>000000043048-NF-1</t>
  </si>
  <si>
    <t>DOC. ORI. 000000050661-PD</t>
  </si>
  <si>
    <t>TAGUATINGA NORTE</t>
  </si>
  <si>
    <t>07.693.573/0001-97</t>
  </si>
  <si>
    <t>000000043062-NF-1</t>
  </si>
  <si>
    <t>DOC. ORI. 000000050686-PD</t>
  </si>
  <si>
    <t>DIRETO NA FERRUGEM AZUL DEL REY 3,6LT BRASILUX</t>
  </si>
  <si>
    <t>000000043064-NF-1</t>
  </si>
  <si>
    <t>DOC. ORI. 000000050678-PD</t>
  </si>
  <si>
    <t>000000043033-NF-1</t>
  </si>
  <si>
    <t>DOC. ORI. 000000050642-PD</t>
  </si>
  <si>
    <t>000000043091-NF-1</t>
  </si>
  <si>
    <t>DOC. ORI. 000000050708-PD</t>
  </si>
  <si>
    <t>000000043100-NF-1</t>
  </si>
  <si>
    <t>DOC. ORI. 000000050718-PD</t>
  </si>
  <si>
    <t>000000043175-NF-1</t>
  </si>
  <si>
    <t>DOC. ORI. 000000050795-PD</t>
  </si>
  <si>
    <t>000000043148-NF-1</t>
  </si>
  <si>
    <t>DOC. ORI. 000000050777-PD</t>
  </si>
  <si>
    <t>DISCO HOOKIT 800 NORTON</t>
  </si>
  <si>
    <t>000000043159-NF-1</t>
  </si>
  <si>
    <t>DOC. ORI. 000000050785-PD</t>
  </si>
  <si>
    <t>000000043195-NF-1</t>
  </si>
  <si>
    <t>DOC. ORI. 000000050823-PD</t>
  </si>
  <si>
    <t>000000043155-NF-1</t>
  </si>
  <si>
    <t>DOC. ORI. 000000050762-PD</t>
  </si>
  <si>
    <t>ALPHA EMPREENDIMENTOS E ADMINISTRACAO DE IMOVEIS LTDA</t>
  </si>
  <si>
    <t>000000043177-NF-1</t>
  </si>
  <si>
    <t>DOC. ORI. 000000050794-PD</t>
  </si>
  <si>
    <t>09579 - SÃO PAULO-SP</t>
  </si>
  <si>
    <t>JARDIM MORUMBI</t>
  </si>
  <si>
    <t>69.102.093/0001-61</t>
  </si>
  <si>
    <t>CR CORALIT ULTRA RESISTÊNCIA AB CINZA ESCURO 3,6L</t>
  </si>
  <si>
    <t>CR SUPER LAVAVEL BRANCO BALDE 20L</t>
  </si>
  <si>
    <t>000000043199-NF-1</t>
  </si>
  <si>
    <t>DOC. ORI. 000000050846-PD</t>
  </si>
  <si>
    <t>LONA PLASTICA PRETA 6X50 15KG 54MC MAXILONA</t>
  </si>
  <si>
    <t>000000043200-NF-1</t>
  </si>
  <si>
    <t>DOC. ORI. 000000050845-PD</t>
  </si>
  <si>
    <t>FURADEIRA DE IMPACTO 1/2  13MM 750W VVR 220V DEWALT</t>
  </si>
  <si>
    <t>PARAFUSADEIRA/FURADEIRA IMPACTO 1/2  13MM 20V 2 BATERIA 2AH BIVOLT E MALETA DEWALT</t>
  </si>
  <si>
    <t>000000043153-NF-1</t>
  </si>
  <si>
    <t>DOC. ORI. 000000050779-PD</t>
  </si>
  <si>
    <t>000000043110-NF-1</t>
  </si>
  <si>
    <t>DOC. DEV. 000000042899-NF</t>
  </si>
  <si>
    <t>000000043111-NF-1</t>
  </si>
  <si>
    <t>DOC. DEV. 000000042900-NF</t>
  </si>
  <si>
    <t>000000043112-NF-1</t>
  </si>
  <si>
    <t>DOC. DEV. 000000042901-NF</t>
  </si>
  <si>
    <t>000000043126-NF-1</t>
  </si>
  <si>
    <t>DOC. ORI. 000000050740-PD</t>
  </si>
  <si>
    <t>000000043127-NF-1</t>
  </si>
  <si>
    <t>DOC. ORI. 000000050741-PD</t>
  </si>
  <si>
    <t>000000043140-NF-1</t>
  </si>
  <si>
    <t>DOC. ORI. 000000050764-PD</t>
  </si>
  <si>
    <t>000000043172-NF-1</t>
  </si>
  <si>
    <t>DOC. DEV. 000000043127-NF</t>
  </si>
  <si>
    <t>000000043123-NF-1</t>
  </si>
  <si>
    <t>DOC. ORI. 000000050739-PD</t>
  </si>
  <si>
    <t>LAVA AUTOS 5L VONIXX</t>
  </si>
  <si>
    <t>000000043201-NF-1</t>
  </si>
  <si>
    <t>DOC. ORI. 000000050847-PD</t>
  </si>
  <si>
    <t>000000043136-NF-1</t>
  </si>
  <si>
    <t>DOC. ORI. 000000050744-PD</t>
  </si>
  <si>
    <t>000000043119-NF-1</t>
  </si>
  <si>
    <t>DOC. ORI. 000000050728-PD</t>
  </si>
  <si>
    <t>DEL MAIPO COMERCIO E REPRESENTACOES LTDA</t>
  </si>
  <si>
    <t>000000043198-NF-1</t>
  </si>
  <si>
    <t>DOC. ORI. 000000050842-PD</t>
  </si>
  <si>
    <t>05.700.241/0001-67</t>
  </si>
  <si>
    <t>000000043194-NF-1</t>
  </si>
  <si>
    <t>DOC. ORI. 000000050831-PD</t>
  </si>
  <si>
    <t>TINTA LACA NC PRETO CADILLAC 900ML ANJO-21,46-ST FL</t>
  </si>
  <si>
    <t>000000043212-NF-1</t>
  </si>
  <si>
    <t>DOC. ORI. 000000050860-PD</t>
  </si>
  <si>
    <t>000000043209-NF-1</t>
  </si>
  <si>
    <t>DOC. ORI. 000000050830-PD</t>
  </si>
  <si>
    <t>000000043219-NF-1</t>
  </si>
  <si>
    <t>DOC. ORI. 000000050829-PD</t>
  </si>
  <si>
    <t>TINTA SPRAY METALICO PRATA LATA 350ML/210G UNIPEGA</t>
  </si>
  <si>
    <t>000000043128-NF-1</t>
  </si>
  <si>
    <t>DOC. ORI. 000000050736-PD</t>
  </si>
  <si>
    <t>000000043121-NF-1</t>
  </si>
  <si>
    <t>DOC. ORI. 000000050735-PD</t>
  </si>
  <si>
    <t>000000022286-FF-1</t>
  </si>
  <si>
    <t>DOC. ORI. 000000050857-PD</t>
  </si>
  <si>
    <t>000000022287-FF-1</t>
  </si>
  <si>
    <t>DOC. ORI. 000000050862-PD</t>
  </si>
  <si>
    <t>000000043196-NF-1</t>
  </si>
  <si>
    <t>DOC. ORI. 000000050822-PD</t>
  </si>
  <si>
    <t>000000043139-NF-1</t>
  </si>
  <si>
    <t>DOC. ORI. 000000050750-PD</t>
  </si>
  <si>
    <t>DISCO A296 P040 NORTON FL</t>
  </si>
  <si>
    <t>000000043116-NF-1</t>
  </si>
  <si>
    <t>DOC. ORI. 000000050734-PD</t>
  </si>
  <si>
    <t>000000043154-NF-1</t>
  </si>
  <si>
    <t>DOC. ORI. 000000050773-PD</t>
  </si>
  <si>
    <t>000000043202-NF-1</t>
  </si>
  <si>
    <t>DOC. ORI. 000000050833-PD</t>
  </si>
  <si>
    <t>TRINCHA 319 2 1/2  PINTURA ESMALTE 319/6 ATLAS</t>
  </si>
  <si>
    <t>000000043208-NF-1</t>
  </si>
  <si>
    <t>DOC. ORI. 000000050852-PD</t>
  </si>
  <si>
    <t>IL COMERCIO DE TINTAS LTDA</t>
  </si>
  <si>
    <t>(61) 9224-5671</t>
  </si>
  <si>
    <t>000000043147-NF-1</t>
  </si>
  <si>
    <t>DOC. ORI. 000000050769-PD</t>
  </si>
  <si>
    <t>PARQUE SÃO BERNARDO</t>
  </si>
  <si>
    <t>35.409.214/0001-09</t>
  </si>
  <si>
    <t>000000022272-FF-1</t>
  </si>
  <si>
    <t>DOC. ORI. 000000050786-PD</t>
  </si>
  <si>
    <t>JHS COMERCIO DE TINTAS LTDA EPP</t>
  </si>
  <si>
    <t>(61) 3358-5061</t>
  </si>
  <si>
    <t>000000043156-NF-1</t>
  </si>
  <si>
    <t>DOC. ORI. 000000050780-PD</t>
  </si>
  <si>
    <t>SAMAMBAIA</t>
  </si>
  <si>
    <t>15.314.704/0001-06</t>
  </si>
  <si>
    <t>000000043226-NF-1</t>
  </si>
  <si>
    <t>DOC. ORI. 000000050861-PD</t>
  </si>
  <si>
    <t>000000022266-FF-1</t>
  </si>
  <si>
    <t>DOC. ORI. 000000050746-PD</t>
  </si>
  <si>
    <t>000000022274-FF-1</t>
  </si>
  <si>
    <t>DOC. ORI. 000000050793-PD</t>
  </si>
  <si>
    <t>000000043214-NF-1</t>
  </si>
  <si>
    <t>DOC. ORI. 000000050813-PD</t>
  </si>
  <si>
    <t>GLAZY 500ML SPRAY VONIXX</t>
  </si>
  <si>
    <t>JUVENILTON LEANDRO DA SILVA</t>
  </si>
  <si>
    <t>000000043224-NF-1</t>
  </si>
  <si>
    <t>DOC. ORI. 000000050853-PD</t>
  </si>
  <si>
    <t>22.262.732/0001-92</t>
  </si>
  <si>
    <t>000000043228-NF-1</t>
  </si>
  <si>
    <t>DOC. ORI. 000000050868-PD</t>
  </si>
  <si>
    <t>JVC INDUNSTRIA COM.ATACADO LOG E DIST. DE ALIMENTOS LTDA</t>
  </si>
  <si>
    <t>(61) 2103-8500</t>
  </si>
  <si>
    <t>000000043167-NF-1</t>
  </si>
  <si>
    <t>DOC. ORI. 000000050791-PD</t>
  </si>
  <si>
    <t>37.145.968/0001-16</t>
  </si>
  <si>
    <t>CR CORALIT ULTRA RESISTÊNCIA AB AMARELO 3,6L</t>
  </si>
  <si>
    <t>000000043157-NF-1</t>
  </si>
  <si>
    <t>DOC. ORI. 000000050778-PD</t>
  </si>
  <si>
    <t>000000043133-NF-1</t>
  </si>
  <si>
    <t>DOC. ORI. 000000050743-PD</t>
  </si>
  <si>
    <t>000000043197-NF-1</t>
  </si>
  <si>
    <t>DOC. ORI. 000000050839-PD</t>
  </si>
  <si>
    <t>000000022262-FF-1</t>
  </si>
  <si>
    <t>DOC. ORI. 000000050722-PD</t>
  </si>
  <si>
    <t>WANDABASE MM 2244 VERMELHO OXIDO TR. 3,6L-21,46-ST</t>
  </si>
  <si>
    <t>000000022273-FF-1</t>
  </si>
  <si>
    <t>DOC. ORI. 000000050790-PD</t>
  </si>
  <si>
    <t>000000043115-NF-1</t>
  </si>
  <si>
    <t>DOC. ORI. 000000050733-PD</t>
  </si>
  <si>
    <t>000000043142-NF-1</t>
  </si>
  <si>
    <t>DOC. ORI. 000000050767-PD</t>
  </si>
  <si>
    <t>000000043137-NF-1</t>
  </si>
  <si>
    <t>DOC. ORI. 000000050745-PD</t>
  </si>
  <si>
    <t>000000043182-NF-1</t>
  </si>
  <si>
    <t>DOC. ORI. 000000050802-PD</t>
  </si>
  <si>
    <t>000000043146-NF-1</t>
  </si>
  <si>
    <t>DOC. ORI. 000000050749-PD</t>
  </si>
  <si>
    <t>000000043113-NF-1</t>
  </si>
  <si>
    <t>DOC. ORI. 000000050732-PD</t>
  </si>
  <si>
    <t>000000043099-NF-1</t>
  </si>
  <si>
    <t>DOC. ORI. 000000050712-PD</t>
  </si>
  <si>
    <t>000000043160-NF-1</t>
  </si>
  <si>
    <t>DOC. ORI. 000000050781-PD</t>
  </si>
  <si>
    <t>000000043103-NF-1</t>
  </si>
  <si>
    <t>DOC. DEV. 000000043045-NF</t>
  </si>
  <si>
    <t>000000043138-NF-1</t>
  </si>
  <si>
    <t>DOC. ORI. 000000050748-PD</t>
  </si>
  <si>
    <t>000000043227-NF-1</t>
  </si>
  <si>
    <t>DOC. ORI. 000000050866-PD</t>
  </si>
  <si>
    <t>000000043158-NF-1</t>
  </si>
  <si>
    <t>DOC. ORI. 000000050770-PD</t>
  </si>
  <si>
    <t>000000043129-NF-1</t>
  </si>
  <si>
    <t>DOC. ORI. 000000050731-PD</t>
  </si>
  <si>
    <t>TINTA EM PO POLIESTER - LARANJA RAL 2008 25KG</t>
  </si>
  <si>
    <t>000000043217-NF-1</t>
  </si>
  <si>
    <t>DOC. ORI. 000000050859-PD</t>
  </si>
  <si>
    <t>000000043207-NF-1</t>
  </si>
  <si>
    <t>DOC. ORI. 000000050849-PD</t>
  </si>
  <si>
    <t>000000043144-NF-1</t>
  </si>
  <si>
    <t>DOC. ORI. 000000050768-PD</t>
  </si>
  <si>
    <t>DOC. ORI. 000000050763-PD</t>
  </si>
  <si>
    <t>000000043174-NF-1</t>
  </si>
  <si>
    <t>DOC. ORI. 000000050783-PD</t>
  </si>
  <si>
    <t>000000043163-NF-1</t>
  </si>
  <si>
    <t>DOC. ORI. 000000050787-PD</t>
  </si>
  <si>
    <t>000000043132-NF-1</t>
  </si>
  <si>
    <t>DOC. ORI. 000000050737-PD</t>
  </si>
  <si>
    <t>000000043141-NF-1</t>
  </si>
  <si>
    <t>DOC. ORI. 000000050766-PD</t>
  </si>
  <si>
    <t>000000043105-NF-1</t>
  </si>
  <si>
    <t>DOC. ORI. 000000050724-PD</t>
  </si>
  <si>
    <t>IMPERMEABILIZANTE AM712 FRASCO 1KG RHODOPAS</t>
  </si>
  <si>
    <t>000000043216-NF-1</t>
  </si>
  <si>
    <t>DOC. ORI. 000000050855-PD</t>
  </si>
  <si>
    <t>000000043179-NF-1</t>
  </si>
  <si>
    <t>DOC. ORI. 000000050797-PD</t>
  </si>
  <si>
    <t>000000043118-NF-1</t>
  </si>
  <si>
    <t>DOC. ORI. 000000050727-PD</t>
  </si>
  <si>
    <t>000000043104-NF-1</t>
  </si>
  <si>
    <t>DOC. ORI. 000000050723-PD</t>
  </si>
  <si>
    <t>TOP 10 ULTILIDADES DOMESTICAS HOME CENTER LTDA</t>
  </si>
  <si>
    <t>000000043183-NF-1</t>
  </si>
  <si>
    <t>DOC. ORI. 000000050818-PD</t>
  </si>
  <si>
    <t>32.879.473/0001-05</t>
  </si>
  <si>
    <t>000000043170-NF-1</t>
  </si>
  <si>
    <t>DOC. ORI. 000000050796-PD</t>
  </si>
  <si>
    <t>000000043143-NF-1</t>
  </si>
  <si>
    <t>DOC. ORI. 000000050771-PD</t>
  </si>
  <si>
    <t>000000043225-NF-1</t>
  </si>
  <si>
    <t>DOC. ORI. 000000050856-PD</t>
  </si>
  <si>
    <t>000000043134-NF-1</t>
  </si>
  <si>
    <t>DOC. ORI. 000000050742-PD</t>
  </si>
  <si>
    <t>000000043229-NF-1</t>
  </si>
  <si>
    <t>DOC. ORI. 000000050854-PD</t>
  </si>
  <si>
    <t>000000043262-NF-1</t>
  </si>
  <si>
    <t>DOC. ORI. 000000050896-PD</t>
  </si>
  <si>
    <t>000000043230-NF-1</t>
  </si>
  <si>
    <t>DOC. ORI. 000000050863-PD</t>
  </si>
  <si>
    <t>LIXA DAGUA FOLHA INTEIRA Nº 2000 401Q 3M</t>
  </si>
  <si>
    <t>000000043239-NF-1</t>
  </si>
  <si>
    <t>DOC. ORI. 000000050877-PD</t>
  </si>
  <si>
    <t>000000043264-NF-1</t>
  </si>
  <si>
    <t>DOC. ORI. 000000050772-PD</t>
  </si>
  <si>
    <t>000000043251-NF-1</t>
  </si>
  <si>
    <t>DOC. ORI. 000000050888-PD</t>
  </si>
  <si>
    <t>000000043252-NF-1</t>
  </si>
  <si>
    <t>DOC. ORI. 000000050892-PD</t>
  </si>
  <si>
    <t>000000043253-NF-1</t>
  </si>
  <si>
    <t>DOC. ORI. 000000050890-PD</t>
  </si>
  <si>
    <t>000000043265-NF-1</t>
  </si>
  <si>
    <t>DOC. ORI. 000000050887-PD</t>
  </si>
  <si>
    <t>000000043260-NF-1</t>
  </si>
  <si>
    <t>DOC. ORI. 000000050872-PD</t>
  </si>
  <si>
    <t>000000043232-NF-1</t>
  </si>
  <si>
    <t>DOC. ORI. 000000050874-PD</t>
  </si>
  <si>
    <t>000000043263-NF-1</t>
  </si>
  <si>
    <t>DOC. ORI. 000000050894-PD</t>
  </si>
  <si>
    <t>000000022288-FF-1</t>
  </si>
  <si>
    <t>DOC. ORI. 000000050867-PD</t>
  </si>
  <si>
    <t>000000043267-NF-1</t>
  </si>
  <si>
    <t>DOC. ORI. 000000050804-PD</t>
  </si>
  <si>
    <t>000000043255-NF-1</t>
  </si>
  <si>
    <t>DOC. ORI. 000000050897-PD</t>
  </si>
  <si>
    <t>000000043243-NF-1</t>
  </si>
  <si>
    <t>DOC. ORI. 000000050886-PD</t>
  </si>
  <si>
    <t>000000043246-NF-1</t>
  </si>
  <si>
    <t>DOC. ORI. 000000050891-PD</t>
  </si>
  <si>
    <t>000000043256-NF-1</t>
  </si>
  <si>
    <t>DOC. ORI. 000000050899-PD</t>
  </si>
  <si>
    <t>000000043266-NF-1</t>
  </si>
  <si>
    <t>DOC. ORI. 000000050898-PD</t>
  </si>
  <si>
    <t>000000043240-NF-1</t>
  </si>
  <si>
    <t>DOC. ORI. 000000050881-PD</t>
  </si>
  <si>
    <t>000000043237-NF-1</t>
  </si>
  <si>
    <t>DOC. ORI. 000000050880-PD</t>
  </si>
  <si>
    <t>DOC. ORI. 000000050873-PD</t>
  </si>
  <si>
    <t>000000043315-NF-1</t>
  </si>
  <si>
    <t>DOC. ORI. 000000050941-PD</t>
  </si>
  <si>
    <t>000000043311-NF-1</t>
  </si>
  <si>
    <t>DOC. ORI. 000000050923-PD</t>
  </si>
  <si>
    <t>000000043287-NF-1</t>
  </si>
  <si>
    <t>DOC. ORI. 000000050927-PD</t>
  </si>
  <si>
    <t>000000043288-NF-1</t>
  </si>
  <si>
    <t>DOC. ORI. 000000050931-PD</t>
  </si>
  <si>
    <t>ESPATULA AÇO CROMADO 6,4CM 2 1/2  6255/10 ATLAS</t>
  </si>
  <si>
    <t>000000043272-NF-1</t>
  </si>
  <si>
    <t>DOC. ORI. 000000050901-PD</t>
  </si>
  <si>
    <t>MASSA DE POLIR N2 970G MAXI RUBBER</t>
  </si>
  <si>
    <t>V30 LUSTRO VERNIZ ASIATICO 500ML VONIXX</t>
  </si>
  <si>
    <t>V40 4 EM 1 500ML VONIXX</t>
  </si>
  <si>
    <t>000000043271-NF-1</t>
  </si>
  <si>
    <t>DOC. ORI. 000000050889-PD</t>
  </si>
  <si>
    <t>000000043280-NF-1</t>
  </si>
  <si>
    <t>DOC. ORI. 000000050918-PD</t>
  </si>
  <si>
    <t>000000043308-NF-1</t>
  </si>
  <si>
    <t>DOC. ORI. 000000050943-PD</t>
  </si>
  <si>
    <t>000000043298-NF-1</t>
  </si>
  <si>
    <t>DOC. ORI. 000000050937-PD</t>
  </si>
  <si>
    <t>GSL COMERCIO DE TINTAS LTDA</t>
  </si>
  <si>
    <t>(61) 3399-2152</t>
  </si>
  <si>
    <t>000000043309-NF-1</t>
  </si>
  <si>
    <t>DOC. ORI. 000000050908-PD</t>
  </si>
  <si>
    <t>42.469.159/0001-08</t>
  </si>
  <si>
    <t>COMPRESSOR DE AR 10 PES 110L C/MM 2HP MONOFASICO 220V CHIAPERINI</t>
  </si>
  <si>
    <t>FILTRO REGULADOR DE PRESSÃO 1/2 RP 120 VONDER</t>
  </si>
  <si>
    <t>KIT VIBRALESS 3/8 CH VL-320 CHIAPERINI</t>
  </si>
  <si>
    <t>000000043302-NF-1</t>
  </si>
  <si>
    <t>DOC. ORI. 000000050933-PD</t>
  </si>
  <si>
    <t>000000043270-NF-1</t>
  </si>
  <si>
    <t>DOC. ORI. 000000050902-PD</t>
  </si>
  <si>
    <t>000000022294-FF-1</t>
  </si>
  <si>
    <t>DOC. ORI. 000000050926-PD</t>
  </si>
  <si>
    <t>000000022303-FF-1</t>
  </si>
  <si>
    <t>DOC. ORI. 000000050951-PD</t>
  </si>
  <si>
    <t>000000043274-NF-1</t>
  </si>
  <si>
    <t>DOC. ORI. 000000050905-PD</t>
  </si>
  <si>
    <t>000000043294-NF-1</t>
  </si>
  <si>
    <t>DOC. ORI. 000000050934-PD</t>
  </si>
  <si>
    <t>000000043296-NF-1</t>
  </si>
  <si>
    <t>DOC. ORI. 000000050935-PD</t>
  </si>
  <si>
    <t>000000043316-NF-1</t>
  </si>
  <si>
    <t>DOC. ORI. 000000050924-PD</t>
  </si>
  <si>
    <t>BRASILAR VERNIZ P/ MADEIRA MARITIMO BRILHANTE 225ML BRASILUX</t>
  </si>
  <si>
    <t>BRASIMOB-AMARELO OURO 225ML BRASILUX</t>
  </si>
  <si>
    <t>DIRETO NA FERRUGEM VERDE FOLHA 3,6LT BRASILUX</t>
  </si>
  <si>
    <t>000000043293-NF-1</t>
  </si>
  <si>
    <t>DOC. ORI. 000000050925-PD</t>
  </si>
  <si>
    <t>DOC. ORI. 000000050930-PD</t>
  </si>
  <si>
    <t>000000043281-NF-1</t>
  </si>
  <si>
    <t>DOC. ORI. 000000050921-PD</t>
  </si>
  <si>
    <t>000000043282-NF-1</t>
  </si>
  <si>
    <t>DOC. ORI. 000000050920-PD</t>
  </si>
  <si>
    <t>000000043318-NF-1</t>
  </si>
  <si>
    <t>DOC. ORI. 000000050946-PD</t>
  </si>
  <si>
    <t>000000043306-NF-1</t>
  </si>
  <si>
    <t>DOC. ORI. 000000050936-PD</t>
  </si>
  <si>
    <t>000000043305-NF-1</t>
  </si>
  <si>
    <t>DOC. ORI. 000000050940-PD</t>
  </si>
  <si>
    <t>000000043319-NF-1</t>
  </si>
  <si>
    <t>DOC. ORI. 000000050944-PD</t>
  </si>
  <si>
    <t>000000043317-NF-1</t>
  </si>
  <si>
    <t>DOC. ORI. 000000050950-PD</t>
  </si>
  <si>
    <t>000000043295-NF-1</t>
  </si>
  <si>
    <t>DOC. ORI. 000000050929-PD</t>
  </si>
  <si>
    <t>000000043312-NF-1</t>
  </si>
  <si>
    <t>DOC. ORI. 000000050919-PD</t>
  </si>
  <si>
    <t>000000043310-NF-1</t>
  </si>
  <si>
    <t>DOC. ORI. 000000050922-PD</t>
  </si>
  <si>
    <t>000000043346-NF-1</t>
  </si>
  <si>
    <t>DOC. ORI. 000000050988-PD</t>
  </si>
  <si>
    <t>000000043347-NF-1</t>
  </si>
  <si>
    <t>DOC. ORI. 000000050982-PD</t>
  </si>
  <si>
    <t>000000043380-NF-1</t>
  </si>
  <si>
    <t>DOC. ORI. 000000051004-PD</t>
  </si>
  <si>
    <t>000000043367-NF-1</t>
  </si>
  <si>
    <t>DOC. ORI. 000000050994-PD</t>
  </si>
  <si>
    <t>000000043344-NF-1</t>
  </si>
  <si>
    <t>DOC. ORI. 000000050984-PD</t>
  </si>
  <si>
    <t>000000043372-NF-1</t>
  </si>
  <si>
    <t>DOC. ORI. 000000050986-PD</t>
  </si>
  <si>
    <t>000000043321-NF-1</t>
  </si>
  <si>
    <t>DOC. ORI. 000000050948-PD</t>
  </si>
  <si>
    <t>000000043326-NF-1</t>
  </si>
  <si>
    <t>DOC. ORI. 000000050959-PD</t>
  </si>
  <si>
    <t>000000043329-NF-1</t>
  </si>
  <si>
    <t>DOC. DEV. 000000043272-NF</t>
  </si>
  <si>
    <t>000000043320-NF-1</t>
  </si>
  <si>
    <t>DOC. ORI. 000000050956-PD</t>
  </si>
  <si>
    <t>000000043349-NF-1</t>
  </si>
  <si>
    <t>DOC. ORI. 000000050962-PD</t>
  </si>
  <si>
    <t>000000043374-NF-1</t>
  </si>
  <si>
    <t>DOC. ORI. 000000050996-PD</t>
  </si>
  <si>
    <t>000000043369-NF-1</t>
  </si>
  <si>
    <t>DOC. ORI. 000000050999-PD</t>
  </si>
  <si>
    <t>000000043370-NF-1</t>
  </si>
  <si>
    <t>DOC. ORI. 000000050993-PD</t>
  </si>
  <si>
    <t>000000043381-NF-1</t>
  </si>
  <si>
    <t>DOC. DEV. 000000043017-NF</t>
  </si>
  <si>
    <t>ELETRICA CARDOSO LTDA</t>
  </si>
  <si>
    <t>000000043322-NF-1</t>
  </si>
  <si>
    <t>DOC. ORI. 000000050949-PD</t>
  </si>
  <si>
    <t>55.853.707/0001-32</t>
  </si>
  <si>
    <t>000000043337-NF-1</t>
  </si>
  <si>
    <t>DOC. ORI. 000000050979-PD</t>
  </si>
  <si>
    <t>ROLO DE LA MISTA 9CM AT228/9 ATLAS</t>
  </si>
  <si>
    <t>000000043360-NF-1</t>
  </si>
  <si>
    <t>DOC. ORI. 000000050990-PD</t>
  </si>
  <si>
    <t>000000043376-NF-1</t>
  </si>
  <si>
    <t>DOC. ORI. 000000051001-PD</t>
  </si>
  <si>
    <t>000000043325-NF-1</t>
  </si>
  <si>
    <t>DOC. ORI. 000000050960-PD</t>
  </si>
  <si>
    <t>CR RENOVA GESSO DRYWALL BRANCO LATA 18L</t>
  </si>
  <si>
    <t>SELADOR BRANCO P/ GESSO 18L BRASILUX</t>
  </si>
  <si>
    <t>000000043377-NF-1</t>
  </si>
  <si>
    <t>DOC. ORI. 000000050981-PD</t>
  </si>
  <si>
    <t>000000022313-FF-1</t>
  </si>
  <si>
    <t>DOC. ORI. 000000051007-PD</t>
  </si>
  <si>
    <t>000000043361-NF-1</t>
  </si>
  <si>
    <t>DOC. ORI. 000000050989-PD</t>
  </si>
  <si>
    <t>000000043328-NF-1</t>
  </si>
  <si>
    <t>DOC. DEV. 000000042828-NF</t>
  </si>
  <si>
    <t>000000043350-NF-1</t>
  </si>
  <si>
    <t>DOC. ORI. 000000050974-PD</t>
  </si>
  <si>
    <t>000000043363-NF-1</t>
  </si>
  <si>
    <t>DOC. ORI. 000000050980-PD</t>
  </si>
  <si>
    <t>31.605.125/0001-79</t>
  </si>
  <si>
    <t>000000022309-FF-1</t>
  </si>
  <si>
    <t>DOC. ORI. 000000050967-PD</t>
  </si>
  <si>
    <t>JOSE LAILSON ALMEIDA</t>
  </si>
  <si>
    <t>000000043371-NF-1</t>
  </si>
  <si>
    <t>DOC. ORI. 000000050976-PD</t>
  </si>
  <si>
    <t>VILA DA TELEBRASÍLIA</t>
  </si>
  <si>
    <t>46.373.970/0001-33</t>
  </si>
  <si>
    <t>000000043366-NF-1</t>
  </si>
  <si>
    <t>DOC. ORI. 000000050995-PD</t>
  </si>
  <si>
    <t>000000043343-NF-1</t>
  </si>
  <si>
    <t>DOC. ORI. 000000050975-PD</t>
  </si>
  <si>
    <t>000000022308-FF-1</t>
  </si>
  <si>
    <t>DOC. ORI. 000000050966-PD</t>
  </si>
  <si>
    <t>AUTOCOAT BT 100 MM 10 - BRANCO 3,75L</t>
  </si>
  <si>
    <t>DOC. ORI. 000000050972-PD</t>
  </si>
  <si>
    <t>WANDABASE MM 2654 AZUL BETA 0,9L-21,45-ST</t>
  </si>
  <si>
    <t>000000043345-NF-1</t>
  </si>
  <si>
    <t>DOC. ORI. 000000050985-PD</t>
  </si>
  <si>
    <t>000000043336-NF-1</t>
  </si>
  <si>
    <t>DOC. ORI. 000000050969-PD</t>
  </si>
  <si>
    <t>000000043364-NF-1</t>
  </si>
  <si>
    <t>DOC. ORI. 000000050992-PD</t>
  </si>
  <si>
    <t>000000043324-NF-1</t>
  </si>
  <si>
    <t>DOC. ORI. 000000050945-PD</t>
  </si>
  <si>
    <t>000000043358-NF-1</t>
  </si>
  <si>
    <t>DOC. ORI. 000000050987-PD</t>
  </si>
  <si>
    <t>000000022312-FF-1</t>
  </si>
  <si>
    <t>DOC. ORI. 000000050997-PD</t>
  </si>
  <si>
    <t>000000043357-NF-1</t>
  </si>
  <si>
    <t>DOC. ORI. 000000050978-PD</t>
  </si>
  <si>
    <t>000000043335-NF-1</t>
  </si>
  <si>
    <t>DOC. ORI. 000000050977-PD</t>
  </si>
  <si>
    <t>000000043365-NF-1</t>
  </si>
  <si>
    <t>DOC. ORI. 000000050957-PD</t>
  </si>
  <si>
    <t>000000043327-NF-1</t>
  </si>
  <si>
    <t>DOC. DEV. 000000043207-NF</t>
  </si>
  <si>
    <t>000000043333-NF-1</t>
  </si>
  <si>
    <t>DOC. ORI. 000000050970-PD</t>
  </si>
  <si>
    <t>000000043378-NF-1</t>
  </si>
  <si>
    <t>DOC. ORI. 000000051005-PD</t>
  </si>
  <si>
    <t>000000043379-NF-1</t>
  </si>
  <si>
    <t>DOC. ORI. 000000051002-PD</t>
  </si>
  <si>
    <t>000000043373-NF-1</t>
  </si>
  <si>
    <t>DOC. ORI. 000000051000-PD</t>
  </si>
  <si>
    <t>000000043375-NF-1</t>
  </si>
  <si>
    <t>DOC. ORI. 000000050998-PD</t>
  </si>
  <si>
    <t>THINNER 2750 190L TAMBOR ANJO</t>
  </si>
  <si>
    <t>000000043401-NF-1</t>
  </si>
  <si>
    <t>DOC. ORI. 000000051047-PD</t>
  </si>
  <si>
    <t>000000043390-NF-1</t>
  </si>
  <si>
    <t>DOC. ORI. 000000051006-PD</t>
  </si>
  <si>
    <t>IMPERMEABILIZANTE VEDALIT BALDE 18LT VEDACIT</t>
  </si>
  <si>
    <t>000000043402-NF-1</t>
  </si>
  <si>
    <t>DOC. ORI. 000000051039-PD</t>
  </si>
  <si>
    <t>000000043403-NF-1</t>
  </si>
  <si>
    <t>DOC. ORI. 000000051045-PD</t>
  </si>
  <si>
    <t>000000043391-NF-1</t>
  </si>
  <si>
    <t>DOC. ORI. 000000051022-PD</t>
  </si>
  <si>
    <t>000000043413-NF-1</t>
  </si>
  <si>
    <t>DOC. ORI. 000000051053-PD</t>
  </si>
  <si>
    <t>000000043392-NF-1</t>
  </si>
  <si>
    <t>DOC. DEV. 000000043264-NF</t>
  </si>
  <si>
    <t>000000043393-NF-1</t>
  </si>
  <si>
    <t>DOC. ORI. 000000051042-PD</t>
  </si>
  <si>
    <t>000000043394-NF-1</t>
  </si>
  <si>
    <t>DOC. ORI. 000000051020-PD</t>
  </si>
  <si>
    <t>000000043384-NF-1</t>
  </si>
  <si>
    <t>DOC. ORI. 000000051026-PD</t>
  </si>
  <si>
    <t>000000043416-NF-1</t>
  </si>
  <si>
    <t>DOC. ORI. 000000051061-PD</t>
  </si>
  <si>
    <t>000000043407-NF-1</t>
  </si>
  <si>
    <t>DOC. ORI. 000000051050-PD</t>
  </si>
  <si>
    <t>000000043411-NF-1</t>
  </si>
  <si>
    <t>DOC. ORI. 000000051051-PD</t>
  </si>
  <si>
    <t>JM VENDAS AUTOMATICAS LTDA</t>
  </si>
  <si>
    <t>JOAO VICTOR CARDOSO ALVES</t>
  </si>
  <si>
    <t>000000022321-FF-1</t>
  </si>
  <si>
    <t>DOC. ORI. 000000050882-PD</t>
  </si>
  <si>
    <t>64.949.844/0001-66</t>
  </si>
  <si>
    <t>000000043387-NF-1</t>
  </si>
  <si>
    <t>DOC. ORI. 000000051027-PD</t>
  </si>
  <si>
    <t>KIT EPOXI PRIMER OXIDO P/ ADESAO 3,6L BRASILUX</t>
  </si>
  <si>
    <t>000000043408-NF-1</t>
  </si>
  <si>
    <t>DOC. ORI. 000000051048-PD</t>
  </si>
  <si>
    <t>000000043410-NF-1</t>
  </si>
  <si>
    <t>DOC. ORI. 000000051049-PD</t>
  </si>
  <si>
    <t>AUTOCOAT BT 100 MM 61 - AZUL AVERMELHADO II 3,75L</t>
  </si>
  <si>
    <t>000000043412-NF-1</t>
  </si>
  <si>
    <t>DOC. ORI. 000000051052-PD</t>
  </si>
  <si>
    <t>000000043415-NF-1</t>
  </si>
  <si>
    <t>DOC. ORI. 000000051056-PD</t>
  </si>
  <si>
    <t>000000043385-NF-1</t>
  </si>
  <si>
    <t>DOC. ORI. 000000051003-PD</t>
  </si>
  <si>
    <t>BRASILAR VERNIZ P/ MADEIRA MARITIMO MOGNO 225ML BRASILUX</t>
  </si>
  <si>
    <t>000000043398-NF-1</t>
  </si>
  <si>
    <t>DOC. ORI. 000000051044-PD</t>
  </si>
  <si>
    <t>000000043429-NF-1</t>
  </si>
  <si>
    <t>DOC. ORI. 000000051054-PD</t>
  </si>
  <si>
    <t>APLICADOR DE SILICONE ABERTO 9  VERDE TAFORT</t>
  </si>
  <si>
    <t>SILICONE ACETICO MULTIUSO BRANCO CARTUCHO 250ML UNIPEGA</t>
  </si>
  <si>
    <t>SILICONE ACETICO MULTIUSO PRETO CARTUCHO 250ML UNIPEGA</t>
  </si>
  <si>
    <t>TINTA SPRAY METALICO ROSE GOLD LATA 350ML/210G UNIPEGA</t>
  </si>
  <si>
    <t>TINTA SPRAY USO GERAL CINZA CLARO LATA 350ML/210G UNIPEGA</t>
  </si>
  <si>
    <t>000000043427-NF-1</t>
  </si>
  <si>
    <t>DOC. ORI. 000000051067-PD</t>
  </si>
  <si>
    <t>000000043421-NF-1</t>
  </si>
  <si>
    <t>DOC. ORI. 000000051059-PD</t>
  </si>
  <si>
    <t>CAVALCANTE E SOUSA COMERCIO DE TINTAS LTDA</t>
  </si>
  <si>
    <t>000000043422-NF-1</t>
  </si>
  <si>
    <t>DOC. ORI. 000000051066-PD</t>
  </si>
  <si>
    <t>45.341.944/0001-60</t>
  </si>
  <si>
    <t>000000043459-NF-1</t>
  </si>
  <si>
    <t>DOC. ORI. 000000051089-PD</t>
  </si>
  <si>
    <t>000000043423-NF-1</t>
  </si>
  <si>
    <t>DOC. ORI. 000000051060-PD</t>
  </si>
  <si>
    <t>TINTA SPRAY VERNIZ FOSCO LATA 350ML/210G UNIPEGA</t>
  </si>
  <si>
    <t>000000043424-NF-1</t>
  </si>
  <si>
    <t>DOC. ORI. 000000051063-PD</t>
  </si>
  <si>
    <t>000000043418-NF-1</t>
  </si>
  <si>
    <t>DOC. ORI. 000000051065-PD</t>
  </si>
  <si>
    <t>000000022322-FF-1</t>
  </si>
  <si>
    <t>DOC. ORI. 000000051062-PD</t>
  </si>
  <si>
    <t>000000043439-NF-1</t>
  </si>
  <si>
    <t>DOC. ORI. 000000051071-PD</t>
  </si>
  <si>
    <t>GURGEL ENGENHARIA LTDA</t>
  </si>
  <si>
    <t>(61) 9434-1965</t>
  </si>
  <si>
    <t>000000043425-NF-1</t>
  </si>
  <si>
    <t>DOC. ORI. 000000051064-PD</t>
  </si>
  <si>
    <t>23.503.739/0001-11</t>
  </si>
  <si>
    <t>BRASILINE ESMALTE BRANCO PURO N9,5 18L BRASILUX</t>
  </si>
  <si>
    <t>IMPACTTO IDENTIFICACAO VISUAL LTDA</t>
  </si>
  <si>
    <t>000000043454-NF-1</t>
  </si>
  <si>
    <t>DOC. ORI. 000000051087-PD</t>
  </si>
  <si>
    <t>VALE DAS ACÁCIAS (SOBRADINHO)</t>
  </si>
  <si>
    <t>15.511.815/0001-02</t>
  </si>
  <si>
    <t>MICROESFERA VIDRO VIARIA SACO 25KG BRASILUX</t>
  </si>
  <si>
    <t>000000043440-NF-1</t>
  </si>
  <si>
    <t>DOC. ORI. 000000051072-PD</t>
  </si>
  <si>
    <t>000000043444-NF-1</t>
  </si>
  <si>
    <t>DOC. ORI. 000000051055-PD</t>
  </si>
  <si>
    <t>000000022326-FF-1</t>
  </si>
  <si>
    <t>DOC. ORI. 000000051083-PD</t>
  </si>
  <si>
    <t>AUTOCOAT BT 100 MM 45 - AMARELO BRILHANTE 3,75L</t>
  </si>
  <si>
    <t>KIT PU BRANCO 9147 MB 1994 900ML WANDA-21,46-ST</t>
  </si>
  <si>
    <t>WANDABASE MM 2003 ALUMINIO GRAUDO 0,9L-21,45-ST</t>
  </si>
  <si>
    <t>WANDABASE MM 2924 PEROLA VERMELHA 0,9L-21,46-ST</t>
  </si>
  <si>
    <t>WANDABASE MM 2925 PEROLA VERMELHA ESPECIAL 0,9L-21,45-ST</t>
  </si>
  <si>
    <t>000000022327-FF-1</t>
  </si>
  <si>
    <t>DOC. ORI. 000000051090-PD</t>
  </si>
  <si>
    <t>000000043419-NF-1</t>
  </si>
  <si>
    <t>DOC. ORI. 000000051057-PD</t>
  </si>
  <si>
    <t>BRASPISO BRANCO ACETINADO BALDE 18L BRASILUX FL</t>
  </si>
  <si>
    <t>BRASPISO CINZA ACETINADO BALDE 18L BRASILUX FL</t>
  </si>
  <si>
    <t>000000043445-NF-1</t>
  </si>
  <si>
    <t>DOC. ORI. 000000051081-PD</t>
  </si>
  <si>
    <t>000000043443-NF-1</t>
  </si>
  <si>
    <t>DOC. ORI. 000000051070-PD</t>
  </si>
  <si>
    <t>000000043438-NF-1</t>
  </si>
  <si>
    <t>DOC. ORI. 000000051069-PD</t>
  </si>
  <si>
    <t>000000043460-NF-1</t>
  </si>
  <si>
    <t>DOC. ORI. 000000051092-PD</t>
  </si>
  <si>
    <t>BRASPISO CINZA ESCURO ACETINADO LATA 18L BRASILUX</t>
  </si>
  <si>
    <t>TINTA SPRAY USO GERAL VERDE LATA 350ML/210G UNIPEGA</t>
  </si>
  <si>
    <t>WS SERVICOS E LOCACOES LTDA</t>
  </si>
  <si>
    <t>000000043456-NF-1</t>
  </si>
  <si>
    <t>DOC. ORI. 000000051080-PD</t>
  </si>
  <si>
    <t>MANSÕES DAS ANDORINHAS</t>
  </si>
  <si>
    <t>15.395.091/0001-89</t>
  </si>
  <si>
    <t>TEXTURA ACRILICA PRATA FINA BALDE 20KG INOVE</t>
  </si>
  <si>
    <t>000000043518-NF-1</t>
  </si>
  <si>
    <t>DOC. ORI. 000000051112-PD</t>
  </si>
  <si>
    <t>000000043519-NF-1</t>
  </si>
  <si>
    <t>DOC. ORI. 000000051140-PD</t>
  </si>
  <si>
    <t>000000043516-NF-1</t>
  </si>
  <si>
    <t>DOC. ORI. 000000051122-PD</t>
  </si>
  <si>
    <t>000000043617-NF-1</t>
  </si>
  <si>
    <t>DOC. ORI. 000000051265-PD</t>
  </si>
  <si>
    <t>000000043550-NF-1</t>
  </si>
  <si>
    <t>DOC. ORI. 000000051178-PD</t>
  </si>
  <si>
    <t>000000043551-NF-1</t>
  </si>
  <si>
    <t>DOC. ORI. 000000051174-PD</t>
  </si>
  <si>
    <t>000000043601-NF-1</t>
  </si>
  <si>
    <t>DOC. ORI. 000000051248-PD</t>
  </si>
  <si>
    <t>000000043545-NF-1</t>
  </si>
  <si>
    <t>DOC. ORI. 000000051155-PD</t>
  </si>
  <si>
    <t>000000043546-NF-1</t>
  </si>
  <si>
    <t>DOC. ORI. 000000051166-PD</t>
  </si>
  <si>
    <t>000000043589-NF-1</t>
  </si>
  <si>
    <t>DOC. ORI. 000000051239-PD</t>
  </si>
  <si>
    <t>000000043643-NF-1</t>
  </si>
  <si>
    <t>DOC. ORI. 000000051278-PD</t>
  </si>
  <si>
    <t>000000043653-NF-1</t>
  </si>
  <si>
    <t>DOC. ORI. 000000051279-PD</t>
  </si>
  <si>
    <t>B2 SERVICOS GERAIS LTDA</t>
  </si>
  <si>
    <t>000000043466-NF-1</t>
  </si>
  <si>
    <t>DOC. ORI. 000000051103-PD</t>
  </si>
  <si>
    <t>47.595.193/0001-34</t>
  </si>
  <si>
    <t>000000043467-NF-1</t>
  </si>
  <si>
    <t>DOC. ORI. 000000051108-PD</t>
  </si>
  <si>
    <t>TRINCHA 416 2 1/2  PINTURA ANGULAR IMPERIAL AT416/6AN ATLAS</t>
  </si>
  <si>
    <t>000000043531-NF-1</t>
  </si>
  <si>
    <t>DOC. ORI. 000000051142-PD</t>
  </si>
  <si>
    <t>BELAS COMERCIO DE TINTAS AUTOMOTIVAS EIRELI</t>
  </si>
  <si>
    <t>000000043463-NF-1</t>
  </si>
  <si>
    <t>DOC. ORI. 000000051096-PD</t>
  </si>
  <si>
    <t>27.221.168/0001-83</t>
  </si>
  <si>
    <t>BENEDITO EURIPEDES DA SILVA ME</t>
  </si>
  <si>
    <t>000000043641-NF-1</t>
  </si>
  <si>
    <t>DOC. ORI. 000000051277-PD</t>
  </si>
  <si>
    <t>01.085.209/0001-68</t>
  </si>
  <si>
    <t>000000043561-NF-1</t>
  </si>
  <si>
    <t>DOC. ORI. 000000051163-PD</t>
  </si>
  <si>
    <t>000000043660-NF-1</t>
  </si>
  <si>
    <t>DOC. ORI. 000000051288-PD</t>
  </si>
  <si>
    <t>000000043554-NF-1</t>
  </si>
  <si>
    <t>DOC. ORI. 000000051179-PD</t>
  </si>
  <si>
    <t>000000043565-NF-1</t>
  </si>
  <si>
    <t>DOC. ORI. 000000051204-PD</t>
  </si>
  <si>
    <t>000000043654-NF-1</t>
  </si>
  <si>
    <t>DOC. DEV. 000000043565-NF</t>
  </si>
  <si>
    <t>000000043587-NF-1</t>
  </si>
  <si>
    <t>DOC. ORI. 000000051230-PD</t>
  </si>
  <si>
    <t>000000043555-NF-1</t>
  </si>
  <si>
    <t>DOC. ORI. 000000051173-PD</t>
  </si>
  <si>
    <t>000000043619-NF-1</t>
  </si>
  <si>
    <t>DOC. ORI. 000000051256-PD</t>
  </si>
  <si>
    <t>000000043501-NF-1</t>
  </si>
  <si>
    <t>DOC. ORI. 000000051124-PD</t>
  </si>
  <si>
    <t>000000043564-NF-1</t>
  </si>
  <si>
    <t>DOC. ORI. 000000051199-PD</t>
  </si>
  <si>
    <t>000000043573-NF-1</t>
  </si>
  <si>
    <t>DOC. ORI. 000000051200-PD</t>
  </si>
  <si>
    <t>000000043483-NF-1</t>
  </si>
  <si>
    <t>DOC. ORI. 000000051114-PD</t>
  </si>
  <si>
    <t>BRASPISO VERDE QUADRA ACETINADO BALDE 18L BRASILUX FL</t>
  </si>
  <si>
    <t>000000043486-NF-1</t>
  </si>
  <si>
    <t>DOC. ORI. 000000051118-PD</t>
  </si>
  <si>
    <t>000000043580-NF-1</t>
  </si>
  <si>
    <t>DOC. ORI. 000000051207-PD</t>
  </si>
  <si>
    <t>000000043659-NF-1</t>
  </si>
  <si>
    <t>DOC. ORI. 000000051291-PD</t>
  </si>
  <si>
    <t>000000043655-NF-1</t>
  </si>
  <si>
    <t>DOC. ORI. 000000051289-PD</t>
  </si>
  <si>
    <t>000000043494-NF-1</t>
  </si>
  <si>
    <t>DOC. ORI. 000000051127-PD</t>
  </si>
  <si>
    <t>000000043485-NF-1</t>
  </si>
  <si>
    <t>DOC. ORI. 000000051120-PD</t>
  </si>
  <si>
    <t>000000043590-NF-1</t>
  </si>
  <si>
    <t>DOC. ORI. 000000051242-PD</t>
  </si>
  <si>
    <t>000000043464-NF-1</t>
  </si>
  <si>
    <t>DOC. ORI. 000000051094-PD</t>
  </si>
  <si>
    <t>000000043504-NF-1</t>
  </si>
  <si>
    <t>DOC. ORI. 000000051105-PD</t>
  </si>
  <si>
    <t>000000043469-NF-1</t>
  </si>
  <si>
    <t>DOC. ORI. 000000051106-PD</t>
  </si>
  <si>
    <t>000000043553-NF-1</t>
  </si>
  <si>
    <t>DOC. ORI. 000000051169-PD</t>
  </si>
  <si>
    <t>000000043581-NF-1</t>
  </si>
  <si>
    <t>DOC. ORI. 000000051225-PD</t>
  </si>
  <si>
    <t>000000043630-NF-1</t>
  </si>
  <si>
    <t>DOC. ORI. 000000051267-PD</t>
  </si>
  <si>
    <t>000000043669-NF-1</t>
  </si>
  <si>
    <t>DOC. ORI. 000000051295-PD</t>
  </si>
  <si>
    <t>000000043639-NF-1</t>
  </si>
  <si>
    <t>DOC. ORI. 000000051273-PD</t>
  </si>
  <si>
    <t>000000043517-NF-1</t>
  </si>
  <si>
    <t>DOC. ORI. 000000051143-PD</t>
  </si>
  <si>
    <t>000000043540-NF-1</t>
  </si>
  <si>
    <t>DOC. ORI. 000000051152-PD</t>
  </si>
  <si>
    <t>BRASILINE ESMALTE AZUL DEL REY 5PB2/6 3,6L BRASILUX</t>
  </si>
  <si>
    <t>000000022353-FF-1</t>
  </si>
  <si>
    <t>DOC. ORI. 000000051257-PD</t>
  </si>
  <si>
    <t>000000043674-NF-1</t>
  </si>
  <si>
    <t>DOC. ORI. 000000051298-PD</t>
  </si>
  <si>
    <t>000000043616-NF-1</t>
  </si>
  <si>
    <t>DOC. ORI. 000000051255-PD</t>
  </si>
  <si>
    <t>000000043481-NF-1</t>
  </si>
  <si>
    <t>DOC. ORI. 000000051107-PD</t>
  </si>
  <si>
    <t>000000043520-NF-1</t>
  </si>
  <si>
    <t>DOC. ORI. 000000051130-PD</t>
  </si>
  <si>
    <t>000000043685-NF-1</t>
  </si>
  <si>
    <t>DOC. ORI. 000000051292-PD</t>
  </si>
  <si>
    <t>BRASILINE ESMALTE BRANCO BRILHANTE 3,6L BRASILUX</t>
  </si>
  <si>
    <t>000000043588-NF-1</t>
  </si>
  <si>
    <t>DOC. ORI. 000000051234-PD</t>
  </si>
  <si>
    <t>000000043536-NF-1</t>
  </si>
  <si>
    <t>DOC. DEV. 000000043052-NF</t>
  </si>
  <si>
    <t>000000043562-NF-1</t>
  </si>
  <si>
    <t>DOC. ORI. 000000051198-PD</t>
  </si>
  <si>
    <t>000000043568-NF-1</t>
  </si>
  <si>
    <t>DOC. ORI. 000000051202-PD</t>
  </si>
  <si>
    <t>000000043576-NF-1</t>
  </si>
  <si>
    <t>DOC. ORI. 000000051206-PD</t>
  </si>
  <si>
    <t>000000043668-NF-1</t>
  </si>
  <si>
    <t>DOC. ORI. 000000051297-PD</t>
  </si>
  <si>
    <t>000000043686-NF-1</t>
  </si>
  <si>
    <t>DOC. ORI. 000000051305-PD</t>
  </si>
  <si>
    <t>000000043552-NF-1</t>
  </si>
  <si>
    <t>DOC. ORI. 000000051148-PD</t>
  </si>
  <si>
    <t>000000043591-NF-1</t>
  </si>
  <si>
    <t>DOC. ORI. 000000051233-PD</t>
  </si>
  <si>
    <t>000000043492-NF-1</t>
  </si>
  <si>
    <t>DOC. ORI. 000000051123-PD</t>
  </si>
  <si>
    <t>000000043493-NF-1</t>
  </si>
  <si>
    <t>DOC. ORI. 000000051101-PD</t>
  </si>
  <si>
    <t>2,700 UN 033278 MUNSEL  CINZA ESCURO N 3,5 (MUNSELL) N 3,5 POLIURETANO FLEET 3X1  108046CE72A895128B</t>
  </si>
  <si>
    <t>000000043543-NF-1</t>
  </si>
  <si>
    <t>DOC. ORI. 000000051164-PD</t>
  </si>
  <si>
    <t>000000043544-NF-1</t>
  </si>
  <si>
    <t>DOC. ORI. 000000051171-PD</t>
  </si>
  <si>
    <t>000000043522-NF-1</t>
  </si>
  <si>
    <t>DOC. ORI. 000000051146-PD</t>
  </si>
  <si>
    <t>000000043480-NF-1</t>
  </si>
  <si>
    <t>DOC. ORI. 000000051102-PD</t>
  </si>
  <si>
    <t>000000043618-NF-1</t>
  </si>
  <si>
    <t>DOC. ORI. 000000051253-PD</t>
  </si>
  <si>
    <t>LILIANE SANTANA ANDRADES BESSA</t>
  </si>
  <si>
    <t>000000043560-NF-1</t>
  </si>
  <si>
    <t>DOC. ORI. 000000051182-PD</t>
  </si>
  <si>
    <t>SAMAMBAIA SULDF</t>
  </si>
  <si>
    <t>24.360.063/0001-17</t>
  </si>
  <si>
    <t>000000043605-NF-1</t>
  </si>
  <si>
    <t>DOC. ORI. 000000051236-PD</t>
  </si>
  <si>
    <t>000000043673-NF-1</t>
  </si>
  <si>
    <t>DOC. ORI. 000000051301-PD</t>
  </si>
  <si>
    <t>000000043497-NF-1</t>
  </si>
  <si>
    <t>DOC. ORI. 000000051129-PD</t>
  </si>
  <si>
    <t>000000043595-NF-1</t>
  </si>
  <si>
    <t>DOC. ORI. 000000051245-PD</t>
  </si>
  <si>
    <t>PRETO FOSCO VINILICO 600ML LAZZURIL</t>
  </si>
  <si>
    <t>WASH PRIMER 2:1 N-1261 600ML ANJO</t>
  </si>
  <si>
    <t>000000043665-NF-1</t>
  </si>
  <si>
    <t>DOC. ORI. 000000051286-PD</t>
  </si>
  <si>
    <t>000000043672-NF-1</t>
  </si>
  <si>
    <t>DOC. ORI. 000000051302-PD</t>
  </si>
  <si>
    <t>000000043510-NF-1</t>
  </si>
  <si>
    <t>DOC. ORI. 000000051116-PD</t>
  </si>
  <si>
    <t>000000043628-NF-1</t>
  </si>
  <si>
    <t>DOC. ORI. 000000051266-PD</t>
  </si>
  <si>
    <t>SILTEX 400 PRETO 900G ROBERLO</t>
  </si>
  <si>
    <t>DOC. ORI. 000000051285-PD</t>
  </si>
  <si>
    <t>000000043608-NF-1</t>
  </si>
  <si>
    <t>DOC. ORI. 000000051251-PD</t>
  </si>
  <si>
    <t>000000043542-NF-1</t>
  </si>
  <si>
    <t>DOC. ORI. 000000051156-PD</t>
  </si>
  <si>
    <t>000000043586-NF-1</t>
  </si>
  <si>
    <t>DOC. ORI. 000000051232-PD</t>
  </si>
  <si>
    <t>000000043677-NF-1</t>
  </si>
  <si>
    <t>DOC. ORI. 000000051303-PD</t>
  </si>
  <si>
    <t>000000043528-NF-1</t>
  </si>
  <si>
    <t>DOC. ORI. 000000051139-PD</t>
  </si>
  <si>
    <t>000000043509-NF-1</t>
  </si>
  <si>
    <t>DOC. ORI. 000000051133-PD</t>
  </si>
  <si>
    <t>000000043610-NF-1</t>
  </si>
  <si>
    <t>DOC. ORI. 000000051252-PD</t>
  </si>
  <si>
    <t>MITRA ARQUIDIOCESANA DE BRASILIA</t>
  </si>
  <si>
    <t>000000043637-NF-1</t>
  </si>
  <si>
    <t>DOC. ORI. 000000051268-PD</t>
  </si>
  <si>
    <t>00.108.217/0138-74</t>
  </si>
  <si>
    <t>000000043521-NF-1</t>
  </si>
  <si>
    <t>DOC. ORI. 000000051141-PD</t>
  </si>
  <si>
    <t>000000043609-NF-1</t>
  </si>
  <si>
    <t>DOC. ORI. 000000051254-PD</t>
  </si>
  <si>
    <t>000000043622-NF-1</t>
  </si>
  <si>
    <t>DOC. ORI. 000000051264-PD</t>
  </si>
  <si>
    <t>000000043482-NF-1</t>
  </si>
  <si>
    <t>DOC. ORI. 000000051113-PD</t>
  </si>
  <si>
    <t>000000043506-NF-1</t>
  </si>
  <si>
    <t>DOC. ORI. 000000051131-PD</t>
  </si>
  <si>
    <t>000000043507-NF-1</t>
  </si>
  <si>
    <t>DOC. ORI. 000000051135-PD</t>
  </si>
  <si>
    <t>000000043558-NF-1</t>
  </si>
  <si>
    <t>DOC. ORI. 000000051181-PD</t>
  </si>
  <si>
    <t>ESCADA DE ALUMINIO C/ 4 DEGRAUS BOTAFOGO</t>
  </si>
  <si>
    <t>000000043556-NF-1</t>
  </si>
  <si>
    <t>DOC. ORI. 000000051180-PD</t>
  </si>
  <si>
    <t>000000043525-NF-1</t>
  </si>
  <si>
    <t>DOC. ORI. 000000051134-PD</t>
  </si>
  <si>
    <t>BRASIMIX IMOBILIARIO-AMARELO US 900ML BRASILUX</t>
  </si>
  <si>
    <t>BRASIMIX IMOBILIARIO-VERMELHO RS 900ML BRASILUX</t>
  </si>
  <si>
    <t>000000043642-NF-1</t>
  </si>
  <si>
    <t>DOC. ORI. 000000051280-PD</t>
  </si>
  <si>
    <t>000000043541-NF-1</t>
  </si>
  <si>
    <t>DOC. ORI. 000000051153-PD</t>
  </si>
  <si>
    <t>000000043526-NF-1</t>
  </si>
  <si>
    <t>DOC. ORI. 000000051121-PD</t>
  </si>
  <si>
    <t>000000043666-NF-1</t>
  </si>
  <si>
    <t>DOC. ORI. 000000051287-PD</t>
  </si>
  <si>
    <t>000000022342-FF-1</t>
  </si>
  <si>
    <t>DOC. ORI. 000000051172-PD</t>
  </si>
  <si>
    <t>000000043567-NF-1</t>
  </si>
  <si>
    <t>DOC. ORI. 000000051203-PD</t>
  </si>
  <si>
    <t>000000043574-NF-1</t>
  </si>
  <si>
    <t>DOC. ORI. 000000051201-PD</t>
  </si>
  <si>
    <t>000000043511-NF-1</t>
  </si>
  <si>
    <t>DOC. ORI. 000000051136-PD</t>
  </si>
  <si>
    <t>000000043529-NF-1</t>
  </si>
  <si>
    <t>DOC. ORI. 000000051144-PD</t>
  </si>
  <si>
    <t>000000043621-NF-1</t>
  </si>
  <si>
    <t>DOC. ORI. 000000051259-PD</t>
  </si>
  <si>
    <t>000000043604-NF-1</t>
  </si>
  <si>
    <t>DOC. ORI. 000000051249-PD</t>
  </si>
  <si>
    <t>000000043499-NF-1</t>
  </si>
  <si>
    <t>DOC. ORI. 000000051126-PD</t>
  </si>
  <si>
    <t>DOC. ORI. 000000051128-PD</t>
  </si>
  <si>
    <t>000000043500-NF-1</t>
  </si>
  <si>
    <t>DOC. ORI. 000000051132-PD</t>
  </si>
  <si>
    <t>000000043600-NF-1</t>
  </si>
  <si>
    <t>DOC. ORI. 000000051247-PD</t>
  </si>
  <si>
    <t>CR PINTA PISO PRETO 3,6L</t>
  </si>
  <si>
    <t>000000043508-NF-1</t>
  </si>
  <si>
    <t>DOC. ORI. 000000051137-PD</t>
  </si>
  <si>
    <t>000000043606-NF-1</t>
  </si>
  <si>
    <t>DOC. ORI. 000000051246-PD</t>
  </si>
  <si>
    <t>000000043657-NF-1</t>
  </si>
  <si>
    <t>DOC. ORI. 000000051290-PD</t>
  </si>
  <si>
    <t>000000043647-NF-1</t>
  </si>
  <si>
    <t>DOC. DEV. 000000043310-NF</t>
  </si>
  <si>
    <t>000000043651-NF-1</t>
  </si>
  <si>
    <t>DOC. ORI. 000000051284-PD</t>
  </si>
  <si>
    <t>000000043465-NF-1</t>
  </si>
  <si>
    <t>DOC. ORI. 000000051095-PD</t>
  </si>
  <si>
    <t>ACRILAR-BASE C ACETINADO 3,24L BRASILUX</t>
  </si>
  <si>
    <t>000000043687-NF-1</t>
  </si>
  <si>
    <t>DOC. ORI. 000000051312-PD</t>
  </si>
  <si>
    <t>000000043738-NF-1</t>
  </si>
  <si>
    <t>DOC. ORI. 000000051364-PD</t>
  </si>
  <si>
    <t>000000043720-NF-1</t>
  </si>
  <si>
    <t>DOC. ORI. 000000051326-PD</t>
  </si>
  <si>
    <t>000000043716-NF-1</t>
  </si>
  <si>
    <t>DOC. ORI. 000000051338-PD</t>
  </si>
  <si>
    <t>BRASTOL VERNIZ SUPER PREMIUM INCOLOR ACETINADO 3,6L BRASILUX</t>
  </si>
  <si>
    <t>000000043752-NF-1</t>
  </si>
  <si>
    <t>DOC. ORI. 000000051385-PD</t>
  </si>
  <si>
    <t>000000043736-NF-1</t>
  </si>
  <si>
    <t>DOC. ORI. 000000051347-PD</t>
  </si>
  <si>
    <t>LAZZUDUR PU AMARELO INDIANAPOLIS 258A 675ML</t>
  </si>
  <si>
    <t>LAZZUDUR PU BRANCO GEADA I 675ML</t>
  </si>
  <si>
    <t>000000043774-NF-1</t>
  </si>
  <si>
    <t>DOC. ORI. 000000051375-PD</t>
  </si>
  <si>
    <t>THINNER 4030 P/ PU/POLIESTER 900ML WANDA</t>
  </si>
  <si>
    <t>58.741.120 VIVIANE DE ASSUMPCAO CARVALHO</t>
  </si>
  <si>
    <t>000000043715-NF-1</t>
  </si>
  <si>
    <t>DOC. ORI. 000000051336-PD</t>
  </si>
  <si>
    <t>58.741.120/0001-20</t>
  </si>
  <si>
    <t>000000043781-NF-1</t>
  </si>
  <si>
    <t>DOC. ORI. 000000051403-PD</t>
  </si>
  <si>
    <t>FITA MULTIUSO 10CM ROLO 10MT VEDACIT</t>
  </si>
  <si>
    <t>000000043698-NF-1</t>
  </si>
  <si>
    <t>DOC. ORI. 000000051322-PD</t>
  </si>
  <si>
    <t>000000043746-NF-1</t>
  </si>
  <si>
    <t>DOC. ORI. 000000051380-PD</t>
  </si>
  <si>
    <t>000000043725-NF-1</t>
  </si>
  <si>
    <t>DOC. ORI. 000000051318-PD</t>
  </si>
  <si>
    <t>000000043706-NF-1</t>
  </si>
  <si>
    <t>DOC. ORI. 000000051327-PD</t>
  </si>
  <si>
    <t>000000043759-NF-1</t>
  </si>
  <si>
    <t>DOC. DEV. 000000043126-NF</t>
  </si>
  <si>
    <t>000000043765-NF-1</t>
  </si>
  <si>
    <t>DOC. ORI. 000000051391-PD</t>
  </si>
  <si>
    <t>000000043696-NF-1</t>
  </si>
  <si>
    <t>DOC. ORI. 000000051317-PD</t>
  </si>
  <si>
    <t>CR CORALIT ULTRA RESISTÊNCIA FO PRETO 3,6L</t>
  </si>
  <si>
    <t>000000043772-NF-1</t>
  </si>
  <si>
    <t>DOC. ORI. 000000051363-PD</t>
  </si>
  <si>
    <t>000000043735-NF-1</t>
  </si>
  <si>
    <t>DOC. ORI. 000000051250-PD</t>
  </si>
  <si>
    <t>000000043741-NF-1</t>
  </si>
  <si>
    <t>DOC. ORI. 000000051372-PD</t>
  </si>
  <si>
    <t>000000043744-NF-1</t>
  </si>
  <si>
    <t>DOC. ORI. 000000051358-PD</t>
  </si>
  <si>
    <t>BRASPISO AZUL PROFUNDO QUADRA ACETINADO BALDE 18L BRASILUX FL</t>
  </si>
  <si>
    <t>000000043737-NF-1</t>
  </si>
  <si>
    <t>DOC. ORI. 000000051339-PD</t>
  </si>
  <si>
    <t>ONE STEP 3 EM 1 1LT AUTO AMERICA</t>
  </si>
  <si>
    <t>000000043694-NF-1</t>
  </si>
  <si>
    <t>DOC. ORI. 000000051320-PD</t>
  </si>
  <si>
    <t>000000043771-NF-1</t>
  </si>
  <si>
    <t>DOC. ORI. 000000051360-PD</t>
  </si>
  <si>
    <t>ELLO MATERIAIS DE CONSTRUCAO LTDA</t>
  </si>
  <si>
    <t>000000043734-NF-1</t>
  </si>
  <si>
    <t>DOC. ORI. 000000051348-PD</t>
  </si>
  <si>
    <t>06.015.061/0001-09</t>
  </si>
  <si>
    <t>000000043732-NF-1</t>
  </si>
  <si>
    <t>DOC. ORI. 000000051328-PD</t>
  </si>
  <si>
    <t>000000022383-FF-1</t>
  </si>
  <si>
    <t>DOC. ORI. 000000051407-PD</t>
  </si>
  <si>
    <t>000000043763-NF-1</t>
  </si>
  <si>
    <t>DOC. ORI. 000000051389-PD</t>
  </si>
  <si>
    <t>DOC. ORI. 000000051383-PD</t>
  </si>
  <si>
    <t>000000043709-NF-1</t>
  </si>
  <si>
    <t>DOC. ORI. 000000051333-PD</t>
  </si>
  <si>
    <t>000000043748-NF-1</t>
  </si>
  <si>
    <t>DOC. ORI. 000000051381-PD</t>
  </si>
  <si>
    <t>000000043721-NF-1</t>
  </si>
  <si>
    <t>DOC. ORI. 000000051340-PD</t>
  </si>
  <si>
    <t>000000043782-NF-1</t>
  </si>
  <si>
    <t>DOC. ORI. 000000051406-PD</t>
  </si>
  <si>
    <t>000000022371-FF-1</t>
  </si>
  <si>
    <t>DOC. ORI. 000000051356-PD</t>
  </si>
  <si>
    <t>DOC. ORI. 000000051357-PD</t>
  </si>
  <si>
    <t>DOC. ORI. 000000051361-PD</t>
  </si>
  <si>
    <t>000000022374-FF-1</t>
  </si>
  <si>
    <t>DOC. ORI. 000000051370-PD</t>
  </si>
  <si>
    <t>000000022376-FF-1</t>
  </si>
  <si>
    <t>DOC. ORI. 000000051373-PD</t>
  </si>
  <si>
    <t>000000043753-NF-1</t>
  </si>
  <si>
    <t>DOC. ORI. 000000051359-PD</t>
  </si>
  <si>
    <t>000000043688-NF-1</t>
  </si>
  <si>
    <t>DOC. ORI. 000000051310-PD</t>
  </si>
  <si>
    <t>000000043758-NF-1</t>
  </si>
  <si>
    <t>DOC. ORI. 000000051390-PD</t>
  </si>
  <si>
    <t>000000022377-FF-1</t>
  </si>
  <si>
    <t>DOC. ORI. 000000051362-PD</t>
  </si>
  <si>
    <t>CATALISADOR WASH PRIMER/VINILICO PRETO FOSCO 300ML LAZZURIL</t>
  </si>
  <si>
    <t>DOC. ORI. 000000051355-PD</t>
  </si>
  <si>
    <t>LAZZUDUR PU BRANCO ARTICO 675ML</t>
  </si>
  <si>
    <t>DOC. ORI. 000000051368-PD</t>
  </si>
  <si>
    <t>000000043710-NF-1</t>
  </si>
  <si>
    <t>DOC. ORI. 000000051334-PD</t>
  </si>
  <si>
    <t>000000043693-NF-1</t>
  </si>
  <si>
    <t>DOC. ORI. 000000051319-PD</t>
  </si>
  <si>
    <t>000000043690-NF-1</t>
  </si>
  <si>
    <t>000000043770-NF-1</t>
  </si>
  <si>
    <t>DOC. ORI. 000000051393-PD</t>
  </si>
  <si>
    <t>000000043751-NF-1</t>
  </si>
  <si>
    <t>DOC. ORI. 000000051382-PD</t>
  </si>
  <si>
    <t>000000043704-NF-1</t>
  </si>
  <si>
    <t>DOC. ORI. 000000051321-PD</t>
  </si>
  <si>
    <t>000000043773-NF-1</t>
  </si>
  <si>
    <t>DOC. ORI. 000000051374-PD</t>
  </si>
  <si>
    <t>VERNIZ 8937 900ML LAZZURIL</t>
  </si>
  <si>
    <t>000000043707-NF-1</t>
  </si>
  <si>
    <t>DOC. ORI. 000000051323-PD</t>
  </si>
  <si>
    <t>000000043768-NF-1</t>
  </si>
  <si>
    <t>DOC. ORI. 000000051396-PD</t>
  </si>
  <si>
    <t>000000043723-NF-1</t>
  </si>
  <si>
    <t>DOC. ORI. 000000051344-PD</t>
  </si>
  <si>
    <t>000000043708-NF-1</t>
  </si>
  <si>
    <t>DOC. ORI. 000000051330-PD</t>
  </si>
  <si>
    <t>000000043692-NF-1</t>
  </si>
  <si>
    <t>DOC. ORI. 000000051315-PD</t>
  </si>
  <si>
    <t>000000043743-NF-1</t>
  </si>
  <si>
    <t>DOC. ORI. 000000051369-PD</t>
  </si>
  <si>
    <t>000000043722-NF-1</t>
  </si>
  <si>
    <t>DOC. ORI. 000000051341-PD</t>
  </si>
  <si>
    <t>000000043775-NF-1</t>
  </si>
  <si>
    <t>DOC. ORI. 000000051388-PD</t>
  </si>
  <si>
    <t>000000043779-NF-1</t>
  </si>
  <si>
    <t>DOC. ORI. 000000051395-PD</t>
  </si>
  <si>
    <t>000000043705-NF-1</t>
  </si>
  <si>
    <t>DOC. ORI. 000000051324-PD</t>
  </si>
  <si>
    <t>000000043733-NF-1</t>
  </si>
  <si>
    <t>DOC. ORI. 000000051346-PD</t>
  </si>
  <si>
    <t>000000043719-NF-1</t>
  </si>
  <si>
    <t>DOC. ORI. 000000051343-PD</t>
  </si>
  <si>
    <t>000000043711-NF-1</t>
  </si>
  <si>
    <t>DOC. ORI. 000000051337-PD</t>
  </si>
  <si>
    <t>000000043780-NF-1</t>
  </si>
  <si>
    <t>DOC. ORI. 000000051401-PD</t>
  </si>
  <si>
    <t>000000043778-NF-1</t>
  </si>
  <si>
    <t>DOC. ORI. 000000051400-PD</t>
  </si>
  <si>
    <t>DIRETO NA FERRUGEM OURO 3,6LT BRASILUX</t>
  </si>
  <si>
    <t>000000043799-NF-1</t>
  </si>
  <si>
    <t>DOC. ORI. 000000051418-PD</t>
  </si>
  <si>
    <t>000000043787-NF-1</t>
  </si>
  <si>
    <t>DOC. ORI. 000000051398-PD</t>
  </si>
  <si>
    <t>000000043879-NF-1</t>
  </si>
  <si>
    <t>DOC. ORI. 000000051494-PD</t>
  </si>
  <si>
    <t>CR RENDE MUITO BRANCO 900ML</t>
  </si>
  <si>
    <t>000000043861-NF-1</t>
  </si>
  <si>
    <t>DOC. ORI. 000000051485-PD</t>
  </si>
  <si>
    <t>000000043804-NF-1</t>
  </si>
  <si>
    <t>DOC. ORI. 000000051434-PD</t>
  </si>
  <si>
    <t>000000043820-NF-1</t>
  </si>
  <si>
    <t>DOC. ORI. 000000051442-PD</t>
  </si>
  <si>
    <t>58.326.145 DANIEL DA SILVA FAER</t>
  </si>
  <si>
    <t>000000022385-FF-1</t>
  </si>
  <si>
    <t>DOC. ORI. 000000051378-PD</t>
  </si>
  <si>
    <t>58.326.145/0001-67</t>
  </si>
  <si>
    <t>IMPERMEABILIZANTE MANTA LIQUIDA BRANCA GL 3,6KG RHODOPAS</t>
  </si>
  <si>
    <t>PEDRAS NATURAIS FULL BLACK BALDE 20KG INOVE FL</t>
  </si>
  <si>
    <t>A G TEIXEIRA COMERCIO E SERVICOS</t>
  </si>
  <si>
    <t>000000043828-NF-1</t>
  </si>
  <si>
    <t>DOC. ORI. 000000051446-PD</t>
  </si>
  <si>
    <t>VILA CAUHY (NÚCLEO BANDEIRANTE)</t>
  </si>
  <si>
    <t>54.429.830/0001-68</t>
  </si>
  <si>
    <t>3,600 UN 038209 MERCEDES BENZ 1987 AMARELO MBB CROMO 1700 1700 SINT. AUTOMOTIVO  AFA0BCAB9CAA24E3574</t>
  </si>
  <si>
    <t>000000043830-NF-1</t>
  </si>
  <si>
    <t>DOC. ORI. 000000051451-PD</t>
  </si>
  <si>
    <t>BRASILINE-BRANCO NEVE FOSCO 900ML BRASILUX</t>
  </si>
  <si>
    <t>BRASILINE-VERMELHO 5R4/14 SEGURANCA 900ML BRASILUX</t>
  </si>
  <si>
    <t>000000043833-NF-1</t>
  </si>
  <si>
    <t>DOC. ORI. 000000051454-PD</t>
  </si>
  <si>
    <t>000000043898-NF-1</t>
  </si>
  <si>
    <t>DOC. ORI. 000000051512-PD</t>
  </si>
  <si>
    <t>000000043818-NF-1</t>
  </si>
  <si>
    <t>DOC. ORI. 000000051431-PD</t>
  </si>
  <si>
    <t>000000043844-NF-1</t>
  </si>
  <si>
    <t>DOC. ORI. 000000051458-PD</t>
  </si>
  <si>
    <t>000000043788-NF-1</t>
  </si>
  <si>
    <t>DOC. ORI. 000000051404-PD</t>
  </si>
  <si>
    <t>BARATAO COMERCIO DE TINTAS LTDA</t>
  </si>
  <si>
    <t>000000043923-NF-1</t>
  </si>
  <si>
    <t>DOC. ORI. 000000051316-PD</t>
  </si>
  <si>
    <t>SETOR HABITACIONAL MESTRE D'ARMAS (PLANALTINA)</t>
  </si>
  <si>
    <t>32.795.689/0002-65</t>
  </si>
  <si>
    <t>2,700 UN 033102 MUNSEL  VERDE COLONIAL (BRASILUX)  POLIURETANO FLEET 3X1  E10AE44EEAC182DAAF11E9FB3B</t>
  </si>
  <si>
    <t>000000043810-NF-1</t>
  </si>
  <si>
    <t>DOC. DEV. 000000043698-NF</t>
  </si>
  <si>
    <t>DOC. DEV. 000000043746-NF</t>
  </si>
  <si>
    <t>DOC. DEV. 000000043200-NF</t>
  </si>
  <si>
    <t>000000043896-NF-1</t>
  </si>
  <si>
    <t>DOC. ORI. 000000051499-PD</t>
  </si>
  <si>
    <t>CERA AUTO BRILHO 200G ANJO</t>
  </si>
  <si>
    <t>FITA TELADA REPAROS 50MMX45M AT2945 ATLAS</t>
  </si>
  <si>
    <t>KIT DE PINTURA ANTIRESPINGO 3 PEÇAS 2003 ATLAS</t>
  </si>
  <si>
    <t>000000043823-NF-1</t>
  </si>
  <si>
    <t>DOC. ORI. 000000051444-PD</t>
  </si>
  <si>
    <t>000000043873-NF-1</t>
  </si>
  <si>
    <t>DOC. ORI. 000000051484-PD</t>
  </si>
  <si>
    <t>000000043878-NF-1</t>
  </si>
  <si>
    <t>DOC. ORI. 000000051498-PD</t>
  </si>
  <si>
    <t>LIXADEIRA PAREDE BLACK ROTO ORBITAL 6  150MM 350W 220V STONE HAMMER</t>
  </si>
  <si>
    <t>MAQUINA DE PINTURA AIRLESS X-3800 2HP 1500W 220V STONE HAMMER</t>
  </si>
  <si>
    <t>000000043784-NF-1</t>
  </si>
  <si>
    <t>DOC. ORI. 000000051405-PD</t>
  </si>
  <si>
    <t>000000043843-NF-1</t>
  </si>
  <si>
    <t>DOC. ORI. 000000051450-PD</t>
  </si>
  <si>
    <t>000000043805-NF-1</t>
  </si>
  <si>
    <t>DOC. DEV. 000000042539-NF</t>
  </si>
  <si>
    <t>000000043806-NF-1</t>
  </si>
  <si>
    <t>DOC. DEV. 000000042174-NF</t>
  </si>
  <si>
    <t>000000043807-NF-1</t>
  </si>
  <si>
    <t>000000043812-NF-1</t>
  </si>
  <si>
    <t>DOC. ORI. 000000051436-PD</t>
  </si>
  <si>
    <t>000000043813-NF-1</t>
  </si>
  <si>
    <t>DOC. ORI. 000000051190-PD</t>
  </si>
  <si>
    <t>000000043862-NF-1</t>
  </si>
  <si>
    <t>DOC. ORI. 000000051481-PD</t>
  </si>
  <si>
    <t>000000022390-FF-1</t>
  </si>
  <si>
    <t>DOC. ORI. 000000051443-PD</t>
  </si>
  <si>
    <t>000000043817-NF-1</t>
  </si>
  <si>
    <t>DOC. ORI. 000000051441-PD</t>
  </si>
  <si>
    <t>000000043848-NF-1</t>
  </si>
  <si>
    <t>DOC. ORI. 000000051456-PD</t>
  </si>
  <si>
    <t>LONA PLASTICA PRETA 4X100 15KG 41MC MAXILONA/INFINITY</t>
  </si>
  <si>
    <t>000000043816-NF-1</t>
  </si>
  <si>
    <t>DOC. ORI. 000000051440-PD</t>
  </si>
  <si>
    <t>000000043919-NF-1</t>
  </si>
  <si>
    <t>DOC. ORI. 000000051524-PD</t>
  </si>
  <si>
    <t>000000043792-NF-1</t>
  </si>
  <si>
    <t>DOC. ORI. 000000051419-PD</t>
  </si>
  <si>
    <t>000000022411-FF-1</t>
  </si>
  <si>
    <t>DOC. ORI. 000000051541-PD</t>
  </si>
  <si>
    <t>000000043832-NF-1</t>
  </si>
  <si>
    <t>DOC. ORI. 000000051449-PD</t>
  </si>
  <si>
    <t>000000043907-NF-1</t>
  </si>
  <si>
    <t>DOC. ORI. 000000051521-PD</t>
  </si>
  <si>
    <t>000000043925-NF-1</t>
  </si>
  <si>
    <t>DOC. ORI. 000000051542-PD</t>
  </si>
  <si>
    <t>000000043916-NF-1</t>
  </si>
  <si>
    <t>DOC. ORI. 000000051528-PD</t>
  </si>
  <si>
    <t>HENRILE PEREIRA LEITE 04785051167</t>
  </si>
  <si>
    <t>000000043845-NF-1</t>
  </si>
  <si>
    <t>DOC. ORI. 000000051459-PD</t>
  </si>
  <si>
    <t>35.337.395/0001-05</t>
  </si>
  <si>
    <t>000000043798-NF-1</t>
  </si>
  <si>
    <t>DOC. ORI. 000000051429-PD</t>
  </si>
  <si>
    <t>PAD P/ PINTURA C/ CABO AJUSTAVEL AT750/80 ATLAS</t>
  </si>
  <si>
    <t>ROBERMASSA-SOLDA TRINCA 450G BRASILUX</t>
  </si>
  <si>
    <t>000000022386-FF-1</t>
  </si>
  <si>
    <t>DOC. ORI. 000000051428-PD</t>
  </si>
  <si>
    <t>000000043902-NF-1</t>
  </si>
  <si>
    <t>DOC. ORI. 000000051513-PD</t>
  </si>
  <si>
    <t>000000043894-NF-1</t>
  </si>
  <si>
    <t>DOC. ORI. 000000051508-PD</t>
  </si>
  <si>
    <t>000000043884-NF-1</t>
  </si>
  <si>
    <t>DOC. DEV. 000000042738-NF</t>
  </si>
  <si>
    <t>000000043886-NF-1</t>
  </si>
  <si>
    <t>DOC. ORI. 000000051506-PD</t>
  </si>
  <si>
    <t>000000043932-NF-1</t>
  </si>
  <si>
    <t>DOC. ORI. 000000051548-PD</t>
  </si>
  <si>
    <t>000000043795-NF-1</t>
  </si>
  <si>
    <t>DOC. ORI. 000000051425-PD</t>
  </si>
  <si>
    <t>TRINCHA 416 2  PINTURA ANGULAR IMPERIAL AT416/5AN ATLAS</t>
  </si>
  <si>
    <t>000000043863-NF-1</t>
  </si>
  <si>
    <t>DOC. ORI. 000000051483-PD</t>
  </si>
  <si>
    <t>000000043915-NF-1</t>
  </si>
  <si>
    <t>DOC. ORI. 000000051525-PD</t>
  </si>
  <si>
    <t>000000043865-NF-1</t>
  </si>
  <si>
    <t>DOC. ORI. 000000051486-PD</t>
  </si>
  <si>
    <t>000000043785-NF-1</t>
  </si>
  <si>
    <t>DOC. ORI. 000000051408-PD</t>
  </si>
  <si>
    <t>000000043928-NF-1</t>
  </si>
  <si>
    <t>DOC. ORI. 000000051543-PD</t>
  </si>
  <si>
    <t>000000043803-NF-1</t>
  </si>
  <si>
    <t>DOC. ORI. 000000051432-PD</t>
  </si>
  <si>
    <t>000000043829-NF-1</t>
  </si>
  <si>
    <t>DOC. ORI. 000000051452-PD</t>
  </si>
  <si>
    <t>000000043847-NF-1</t>
  </si>
  <si>
    <t>DOC. ORI. 000000051463-PD</t>
  </si>
  <si>
    <t>000000022397-FF-1</t>
  </si>
  <si>
    <t>DOC. ORI. 000000051445-PD</t>
  </si>
  <si>
    <t>000000022412-FF-1</t>
  </si>
  <si>
    <t>DOC. ORI. 000000051544-PD</t>
  </si>
  <si>
    <t>AUTOCOAT BT 100 MM 28 - VERMELHO LIMPO 3,75L</t>
  </si>
  <si>
    <t>000000043794-NF-1</t>
  </si>
  <si>
    <t>DOC. ORI. 000000051421-PD</t>
  </si>
  <si>
    <t>000000043811-NF-1</t>
  </si>
  <si>
    <t>DOC. ORI. 000000051438-PD</t>
  </si>
  <si>
    <t>000000043921-NF-1</t>
  </si>
  <si>
    <t>DOC. ORI. 000000051530-PD</t>
  </si>
  <si>
    <t>000000043853-NF-1</t>
  </si>
  <si>
    <t>DOC. ORI. 000000051477-PD</t>
  </si>
  <si>
    <t>000000043871-NF-1</t>
  </si>
  <si>
    <t>DOC. ORI. 000000051491-PD</t>
  </si>
  <si>
    <t>TINTA TECNICA ESPECIAL - AMARELO DNIT DEMARCACAO 3,6L</t>
  </si>
  <si>
    <t>000000043859-NF-1</t>
  </si>
  <si>
    <t>DOC. ORI. 000000051479-PD</t>
  </si>
  <si>
    <t>000000043815-NF-1</t>
  </si>
  <si>
    <t>DOC. ORI. 000000051422-PD</t>
  </si>
  <si>
    <t>000000043937-NF-1</t>
  </si>
  <si>
    <t>DOC. ORI. 000000051555-PD</t>
  </si>
  <si>
    <t>000000043888-NF-1</t>
  </si>
  <si>
    <t>DOC. ORI. 000000051493-PD</t>
  </si>
  <si>
    <t>000000043849-NF-1</t>
  </si>
  <si>
    <t>DOC. ORI. 000000051462-PD</t>
  </si>
  <si>
    <t>000000043897-NF-1</t>
  </si>
  <si>
    <t>DOC. ORI. 000000051510-PD</t>
  </si>
  <si>
    <t>PRO LAR MATERIAIS DE CONSTRUCAO LTDA</t>
  </si>
  <si>
    <t>000000043838-NF-1</t>
  </si>
  <si>
    <t>DOC. ORI. 000000051435-PD</t>
  </si>
  <si>
    <t>01.645.720/0001-77</t>
  </si>
  <si>
    <t>000000043920-NF-1</t>
  </si>
  <si>
    <t>DOC. ORI. 000000051526-PD</t>
  </si>
  <si>
    <t>000000043877-NF-1</t>
  </si>
  <si>
    <t>DOC. ORI. 000000051497-PD</t>
  </si>
  <si>
    <t>000000043808-NF-1</t>
  </si>
  <si>
    <t>DOC. ORI. 000000051433-PD</t>
  </si>
  <si>
    <t>000000043869-NF-1</t>
  </si>
  <si>
    <t>DOC. ORI. 000000051488-PD</t>
  </si>
  <si>
    <t>000000043801-NF-1</t>
  </si>
  <si>
    <t>DOC. ORI. 000000051430-PD</t>
  </si>
  <si>
    <t>000000043814-NF-1</t>
  </si>
  <si>
    <t>DOC. ORI. 000000051417-PD</t>
  </si>
  <si>
    <t>000000043882-NF-1</t>
  </si>
  <si>
    <t>DOC. ORI. 000000051504-PD</t>
  </si>
  <si>
    <t>000000043883-NF-1</t>
  </si>
  <si>
    <t>DOC. ORI. 000000051500-PD</t>
  </si>
  <si>
    <t>000000043885-NF-1</t>
  </si>
  <si>
    <t>DOC. ORI. 000000051507-PD</t>
  </si>
  <si>
    <t>000000043918-NF-1</t>
  </si>
  <si>
    <t>DOC. ORI. 000000051518-PD</t>
  </si>
  <si>
    <t>000000043874-NF-1</t>
  </si>
  <si>
    <t>DOC. ORI. 000000051492-PD</t>
  </si>
  <si>
    <t>000000043889-NF-1</t>
  </si>
  <si>
    <t>DOC. ORI. 000000051501-PD</t>
  </si>
  <si>
    <t>000000043890-NF-1</t>
  </si>
  <si>
    <t>DOC. ORI. 000000051505-PD</t>
  </si>
  <si>
    <t>000000043791-NF-1</t>
  </si>
  <si>
    <t>DOC. ORI. 000000051402-PD</t>
  </si>
  <si>
    <t>CACAMBA P/ PINTURA PLASTICA PRETA 10L 610P ATLAS</t>
  </si>
  <si>
    <t>REFIL PAD P/ RECORTE E ACABAMENTO EM PINTURA C/ 02 UNID. AT751/35 ATLAS</t>
  </si>
  <si>
    <t>000000043895-NF-1</t>
  </si>
  <si>
    <t>DOC. ORI. 000000051502-PD</t>
  </si>
  <si>
    <t>000000043887-NF-1</t>
  </si>
  <si>
    <t>DOC. ORI. 000000051487-PD</t>
  </si>
  <si>
    <t>000000043980-NF-1</t>
  </si>
  <si>
    <t>DOC. ORI. 000000051578-PD</t>
  </si>
  <si>
    <t>000000043981-NF-1</t>
  </si>
  <si>
    <t>DOC. ORI. 000000051588-PD</t>
  </si>
  <si>
    <t>CR CORALIT TOTAL BR BRANCO 900ML</t>
  </si>
  <si>
    <t>000000043982-NF-1</t>
  </si>
  <si>
    <t>DOC. ORI. 000000051585-PD</t>
  </si>
  <si>
    <t>FITA DUPLA FACE 12MMX20M VERDE 3M</t>
  </si>
  <si>
    <t>000000022414-FF-1</t>
  </si>
  <si>
    <t>DOC. ORI. 000000051547-PD</t>
  </si>
  <si>
    <t>PEDRAS NATURAIS IBZA BALDE 20KG INOVE FL</t>
  </si>
  <si>
    <t>PRIMER REVESTIMENTO FULL BLACK 3,6LT INOVE FL</t>
  </si>
  <si>
    <t>PRIMER REVESTIMENTO IBIZA BALDE 16LT INOVE FL</t>
  </si>
  <si>
    <t>000000043973-NF-1</t>
  </si>
  <si>
    <t>DOC. ORI. 000000051576-PD</t>
  </si>
  <si>
    <t>000000043949-NF-1</t>
  </si>
  <si>
    <t>DOC. DEV. 000000043896-NF</t>
  </si>
  <si>
    <t>000000043963-NF-1</t>
  </si>
  <si>
    <t>DOC. ORI. 000000051566-PD</t>
  </si>
  <si>
    <t>000000043952-NF-1</t>
  </si>
  <si>
    <t>DOC. ORI. 000000051567-PD</t>
  </si>
  <si>
    <t>000000043953-NF-1</t>
  </si>
  <si>
    <t>DOC. ORI. 000000051570-PD</t>
  </si>
  <si>
    <t>000000043967-NF-1</t>
  </si>
  <si>
    <t>DOC. ORI. 000000051582-PD</t>
  </si>
  <si>
    <t>000000043951-NF-1</t>
  </si>
  <si>
    <t>DOC. ORI. 000000051558-PD</t>
  </si>
  <si>
    <t>000000043961-NF-1</t>
  </si>
  <si>
    <t>DOC. ORI. 000000051581-PD</t>
  </si>
  <si>
    <t>000000043962-NF-1</t>
  </si>
  <si>
    <t>DOC. ORI. 000000051580-PD</t>
  </si>
  <si>
    <t>ROLO MICROFIBRA MONARCA 23CM AT732/25 ATLAS</t>
  </si>
  <si>
    <t>000000022418-FF-1</t>
  </si>
  <si>
    <t>DOC. ORI. 000000051574-PD</t>
  </si>
  <si>
    <t>000000043960-NF-1</t>
  </si>
  <si>
    <t>DOC. ORI. 000000051579-PD</t>
  </si>
  <si>
    <t>000000043942-NF-1</t>
  </si>
  <si>
    <t>DOC. ORI. 000000051545-PD</t>
  </si>
  <si>
    <t>000000043964-NF-1</t>
  </si>
  <si>
    <t>DOC. ORI. 000000051559-PD</t>
  </si>
  <si>
    <t>000000043940-NF-1</t>
  </si>
  <si>
    <t>DOC. ORI. 000000051552-PD</t>
  </si>
  <si>
    <t>000000043939-NF-1</t>
  </si>
  <si>
    <t>DOC. ORI. 000000051550-PD</t>
  </si>
  <si>
    <t>000000043968-NF-1</t>
  </si>
  <si>
    <t>DOC. DEV. 000000043849-NF</t>
  </si>
  <si>
    <t>000000043969-NF-1</t>
  </si>
  <si>
    <t>DOC. ORI. 000000051583-PD</t>
  </si>
  <si>
    <t>BRASPISO CINZA ACETINADO LATA 18L BRASILUX</t>
  </si>
  <si>
    <t>000000043950-NF-1</t>
  </si>
  <si>
    <t>DOC. ORI. 000000051568-PD</t>
  </si>
  <si>
    <t>000000043972-NF-1</t>
  </si>
  <si>
    <t>DOC. ORI. 000000051586-PD</t>
  </si>
  <si>
    <t>LAZZUDUR PU VERMELHO FLASH IV 675ML</t>
  </si>
  <si>
    <t>000000043941-NF-1</t>
  </si>
  <si>
    <t>DOC. ORI. 000000051546-PD</t>
  </si>
  <si>
    <t>000000043986-NF-1</t>
  </si>
  <si>
    <t>DOC. ORI. 000000051589-PD</t>
  </si>
  <si>
    <t>IMPERMEABILIZANTE AM712 BALDE 18KG RHODOPAS</t>
  </si>
  <si>
    <t>MASSA ACRILICA LITRO 1,450KG BRASILUX</t>
  </si>
  <si>
    <t>000000043959-NF-1</t>
  </si>
  <si>
    <t>DOC. DEV. 000000043869-NF</t>
  </si>
  <si>
    <t>000000043938-NF-1</t>
  </si>
  <si>
    <t>DOC. ORI. 000000051549-PD</t>
  </si>
  <si>
    <t>000000043991-NF-1</t>
  </si>
  <si>
    <t>DOC. ORI. 000000051587-PD</t>
  </si>
  <si>
    <t>000000043970-NF-1</t>
  </si>
  <si>
    <t>DOC. ORI. 000000051584-PD</t>
  </si>
  <si>
    <t>000000043965-NF-1</t>
  </si>
  <si>
    <t>DOC. ORI. 000000051575-PD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</si>
</sst>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  <row r="5515">
          <cell r="A5515">
            <v>87234</v>
          </cell>
          <cell r="B5515" t="str">
            <v>IMPERMEABILIZANTE PAREDES E FACHADAS BRANCO GL 3,6KG RHODOPAS</v>
          </cell>
          <cell r="D5515" t="str">
            <v>RHODOPAS</v>
          </cell>
          <cell r="F5515" t="str">
            <v>IMPERMEABILIZANTES</v>
          </cell>
          <cell r="G5515" t="str">
            <v>IMOBILIÁRIO</v>
          </cell>
        </row>
        <row r="5516">
          <cell r="A5516">
            <v>87226</v>
          </cell>
          <cell r="B5516" t="str">
            <v>APLICADOR DE SILICONE PROFISSIONAL 9  VERDE TAFORT</v>
          </cell>
          <cell r="D5516" t="str">
            <v>TAFORT</v>
          </cell>
          <cell r="F5516" t="str">
            <v>OUTRAS FERRAMENTAS / EQUIPAMENTOS</v>
          </cell>
          <cell r="G5516" t="str">
            <v>IMOBILIÁRIO</v>
          </cell>
        </row>
        <row r="5517">
          <cell r="A5517">
            <v>87236</v>
          </cell>
          <cell r="B5517" t="str">
            <v>IMPERMEABILIZANTE MANTA LIQUIDA BRANCA GL 3,6KG RHODOPAS</v>
          </cell>
          <cell r="D5517" t="str">
            <v>RHODOPAS</v>
          </cell>
          <cell r="F5517" t="str">
            <v>IMPERMEABILIZANTES</v>
          </cell>
          <cell r="G5517" t="str">
            <v>IMOBILIÁRIO</v>
          </cell>
        </row>
        <row r="5518">
          <cell r="A5518">
            <v>87237</v>
          </cell>
          <cell r="B5518" t="str">
            <v>IMPERMEABILIZANTE MANTA LIQUIDA BRANCA BALDE 15KG RHODOPAS</v>
          </cell>
          <cell r="D5518" t="str">
            <v>RHODOPAS</v>
          </cell>
          <cell r="F5518" t="str">
            <v>IMPERMEABILIZANTES</v>
          </cell>
          <cell r="G5518" t="str">
            <v>IMOBILIÁRIO</v>
          </cell>
        </row>
        <row r="5519">
          <cell r="A5519">
            <v>87131</v>
          </cell>
          <cell r="B5519" t="str">
            <v>TEXTURA ACRILICA CAMURÇA BALDE 25KG MISTERCRYL</v>
          </cell>
          <cell r="D5519" t="str">
            <v>MISTERCRYL</v>
          </cell>
          <cell r="F5519" t="str">
            <v>TEXTURA</v>
          </cell>
          <cell r="G5519" t="str">
            <v>IMOBILIÁRIO</v>
          </cell>
        </row>
        <row r="5520">
          <cell r="A5520">
            <v>87204</v>
          </cell>
          <cell r="B5520" t="str">
            <v>DISCO ESPUMA P1000 152MM 33541 3M</v>
          </cell>
          <cell r="D5520" t="str">
            <v>3M</v>
          </cell>
          <cell r="F5520" t="str">
            <v xml:space="preserve">DISCOS / LIXAS / ABRASIVOS </v>
          </cell>
          <cell r="G5520" t="str">
            <v>AUTOMOTIVO</v>
          </cell>
        </row>
        <row r="5521">
          <cell r="A5521">
            <v>87168</v>
          </cell>
          <cell r="B5521" t="str">
            <v>PEDRAS NATURAIS ATACAMA BALDE 20KG MISTERCRYL</v>
          </cell>
          <cell r="D5521" t="str">
            <v>MISTERCRYL</v>
          </cell>
          <cell r="F5521" t="str">
            <v>PEDRAS NATURAIS</v>
          </cell>
          <cell r="G5521" t="str">
            <v>IMOBILIÁRIO</v>
          </cell>
        </row>
        <row r="5522">
          <cell r="A5522">
            <v>87169</v>
          </cell>
          <cell r="B5522" t="str">
            <v>PEDRAS NATURAIS CITRINO BALDE 20KG MISTERCRYL</v>
          </cell>
          <cell r="D5522" t="str">
            <v>MISTERCRYL</v>
          </cell>
          <cell r="F5522" t="str">
            <v>PEDRAS NATURAIS</v>
          </cell>
          <cell r="G5522" t="str">
            <v>IMOBILIÁRIO</v>
          </cell>
        </row>
        <row r="5523">
          <cell r="A5523">
            <v>87262</v>
          </cell>
          <cell r="B5523" t="str">
            <v>PRIMER P/ PEDRAS NATURAIS AREIA BALDE 20KG MISTERCRYL</v>
          </cell>
          <cell r="D5523" t="str">
            <v>MISTERCRYL</v>
          </cell>
          <cell r="F5523" t="str">
            <v>PEDRAS NATURAIS</v>
          </cell>
          <cell r="G5523" t="str">
            <v>IMOBILIÁRIO</v>
          </cell>
        </row>
        <row r="5524">
          <cell r="A5524">
            <v>87266</v>
          </cell>
          <cell r="B5524" t="str">
            <v>PRIMER P/ PEDRAS NATURAIS CINZA CHUMBO GL 3,6L MISTERCRYL</v>
          </cell>
          <cell r="D5524" t="str">
            <v>MISTERCRYL</v>
          </cell>
          <cell r="F5524" t="str">
            <v>PEDRAS NATURAIS</v>
          </cell>
          <cell r="G5524" t="str">
            <v>IMOBILIÁRIO</v>
          </cell>
        </row>
        <row r="5525">
          <cell r="A5525">
            <v>20574</v>
          </cell>
          <cell r="B5525" t="str">
            <v>ESTOPA MULTIUSO 400G (UNAÍ)</v>
          </cell>
          <cell r="D5525" t="str">
            <v>SEM MARCA</v>
          </cell>
          <cell r="F5525" t="str">
            <v>ESTOPAS</v>
          </cell>
          <cell r="G5525" t="str">
            <v>AUTOMOTIVO</v>
          </cell>
        </row>
        <row r="5526">
          <cell r="A5526">
            <v>87011</v>
          </cell>
          <cell r="B5526" t="str">
            <v>SUPORTE DISCO LIXA 4,5  SEMI FLEXÍVEL M14 DEWALT</v>
          </cell>
          <cell r="D5526" t="str">
            <v>DEWALT</v>
          </cell>
          <cell r="F5526" t="str">
            <v>OUTRAS FERRAMENTAS / EQUIPAMENTOS</v>
          </cell>
          <cell r="G5526" t="str">
            <v>AUTOMOTIVO</v>
          </cell>
        </row>
        <row r="5527">
          <cell r="A5527">
            <v>87183</v>
          </cell>
          <cell r="B5527" t="str">
            <v>PROLONGADOR EXTENSOR DE ACO 5M 18005 ATLAS</v>
          </cell>
          <cell r="D5527" t="str">
            <v>ATLAS</v>
          </cell>
          <cell r="F5527" t="str">
            <v>ROLOS / TRINCHAS / PINCÉIS / ESPÁTULAS</v>
          </cell>
          <cell r="G5527" t="str">
            <v>IMOBILIÁRIO</v>
          </cell>
        </row>
        <row r="5528">
          <cell r="A5528">
            <v>87241</v>
          </cell>
          <cell r="B5528" t="str">
            <v>PRIMER 0,9KG RHODOPAS</v>
          </cell>
          <cell r="D5528" t="str">
            <v>RHODOPAS</v>
          </cell>
          <cell r="F5528" t="str">
            <v>IMPERMEABILIZANTES</v>
          </cell>
          <cell r="G5528" t="str">
            <v>IMOBILIÁRIO</v>
          </cell>
        </row>
        <row r="5529">
          <cell r="A5529">
            <v>87223</v>
          </cell>
          <cell r="B5529" t="str">
            <v>DIRETO NA FERRUGEM PRETO FOSCO 3,6LT BRASILUX</v>
          </cell>
          <cell r="D5529" t="str">
            <v>BRASILUX</v>
          </cell>
          <cell r="F5529" t="str">
            <v>ESMALTES</v>
          </cell>
          <cell r="G5529" t="str">
            <v>IMOBILIÁRIO</v>
          </cell>
        </row>
        <row r="5530">
          <cell r="A5530">
            <v>87268</v>
          </cell>
          <cell r="B5530" t="str">
            <v>ENDURECEDOR QUIMICO DE SUPERFICIE CURATON DUR BALDE 18L</v>
          </cell>
          <cell r="D5530" t="str">
            <v>MAXTOM</v>
          </cell>
          <cell r="F5530" t="str">
            <v>IMPERMEABILIZANTES</v>
          </cell>
          <cell r="G5530" t="str">
            <v>IMOBILIÁRIO</v>
          </cell>
        </row>
        <row r="5531">
          <cell r="A5531">
            <v>87037</v>
          </cell>
          <cell r="B5531" t="str">
            <v>DIRETO NA FERRUGEM AZUL DEL REY 3,6LT BRASILUX</v>
          </cell>
          <cell r="D5531" t="str">
            <v>BRASILUX</v>
          </cell>
          <cell r="F5531" t="str">
            <v>ESMALTES</v>
          </cell>
          <cell r="G5531" t="str">
            <v>INDUSTRIAL</v>
          </cell>
        </row>
        <row r="5532">
          <cell r="A5532">
            <v>87267</v>
          </cell>
          <cell r="B5532" t="str">
            <v>ESTOPA MULTIUSO 1KG (UNAÍ)</v>
          </cell>
          <cell r="D5532" t="str">
            <v>SEM MARCA</v>
          </cell>
          <cell r="F5532" t="str">
            <v>ESTOPAS</v>
          </cell>
          <cell r="G5532" t="str">
            <v>AUTOMOTIVO</v>
          </cell>
        </row>
        <row r="5533">
          <cell r="A5533">
            <v>87252</v>
          </cell>
          <cell r="B5533" t="str">
            <v>PISTOLA DE PINTURA GRAV. HVMP 1.2MM 600ML COPO PRETO PDR FL</v>
          </cell>
          <cell r="D5533" t="str">
            <v>PDR</v>
          </cell>
          <cell r="F5533" t="str">
            <v>PISTOLAS</v>
          </cell>
          <cell r="G5533" t="str">
            <v>AUTOMOTIVO</v>
          </cell>
        </row>
        <row r="5534">
          <cell r="A5534">
            <v>87222</v>
          </cell>
          <cell r="B5534" t="str">
            <v>DIRETO NA FERRUGEM PRETO FOSCO 900ML BRASILUX</v>
          </cell>
          <cell r="D5534" t="str">
            <v>BRASILUX</v>
          </cell>
          <cell r="F5534" t="str">
            <v>ESMALTES</v>
          </cell>
          <cell r="G5534" t="str">
            <v>INDUSTRIAL</v>
          </cell>
        </row>
        <row r="5535">
          <cell r="A5535">
            <v>22191</v>
          </cell>
          <cell r="B5535" t="str">
            <v>FURADEIRA DE IMPACTO 1/2  13MM 750W VVR 220V DEWALT</v>
          </cell>
          <cell r="D5535" t="str">
            <v>DEWALT</v>
          </cell>
          <cell r="F5535" t="str">
            <v>OUTRAS FERRAMENTAS / EQUIPAMENTOS</v>
          </cell>
          <cell r="G5535" t="str">
            <v>AUTOMOTIVO</v>
          </cell>
        </row>
        <row r="5536">
          <cell r="A5536">
            <v>87238</v>
          </cell>
          <cell r="B5536" t="str">
            <v>IMPERMEABILIZANTE AM712 FRASCO 1KG RHODOPAS</v>
          </cell>
          <cell r="D5536" t="str">
            <v>RHODOPAS</v>
          </cell>
          <cell r="F5536" t="str">
            <v>IMPERMEABILIZANTES</v>
          </cell>
          <cell r="G5536" t="str">
            <v>IMOBILIÁRIO</v>
          </cell>
        </row>
        <row r="5537">
          <cell r="A5537">
            <v>87285</v>
          </cell>
          <cell r="B5537" t="str">
            <v>MANOMETRO ANALOGICO PADRAO 90105/W WALCON MAXI RUBBER</v>
          </cell>
          <cell r="D5537" t="str">
            <v>MAXI RUBBER</v>
          </cell>
          <cell r="F5537" t="str">
            <v>OUTRAS FERRAMENTAS / EQUIPAMENTOS</v>
          </cell>
          <cell r="G5537" t="str">
            <v>AUTOMOTIVO</v>
          </cell>
        </row>
        <row r="5538">
          <cell r="A5538">
            <v>87228</v>
          </cell>
          <cell r="B5538" t="str">
            <v>LACA NITRO ESPECIAL ALUMINIO OPAL P/ RODAS 900ML BRASILUX</v>
          </cell>
          <cell r="D5538" t="str">
            <v>BRASILUX</v>
          </cell>
          <cell r="F5538" t="str">
            <v>TINTAS LACA</v>
          </cell>
          <cell r="G5538" t="str">
            <v>AUTOMOTIVO</v>
          </cell>
        </row>
        <row r="5539">
          <cell r="A5539">
            <v>87224</v>
          </cell>
          <cell r="B5539" t="str">
            <v>APLICADOR DE SILICONE TUBULAR SACHE 600ML TAFORT</v>
          </cell>
          <cell r="D5539" t="str">
            <v>TAFORT</v>
          </cell>
          <cell r="F5539" t="str">
            <v>OUTRAS FERRAMENTAS / EQUIPAMENTOS</v>
          </cell>
          <cell r="G5539" t="str">
            <v>IMOBILIÁRIO</v>
          </cell>
        </row>
        <row r="5540">
          <cell r="A5540">
            <v>87261</v>
          </cell>
          <cell r="B5540" t="str">
            <v>KIT VIBRALESS 3/8 CH VL-320 CHIAPERINI</v>
          </cell>
          <cell r="D5540" t="str">
            <v>CHIAPERINI</v>
          </cell>
          <cell r="F5540" t="str">
            <v>OUTRAS FERRAMENTAS / EQUIPAMENTOS</v>
          </cell>
          <cell r="G5540" t="str">
            <v>AUTOMOTIVO</v>
          </cell>
        </row>
        <row r="5541">
          <cell r="A5541">
            <v>87087</v>
          </cell>
          <cell r="B5541" t="str">
            <v>DIRETO NA FERRUGEM VERDE FOLHA 3,6LT BRASILUX</v>
          </cell>
          <cell r="D5541" t="str">
            <v>BRASILUX</v>
          </cell>
          <cell r="F5541" t="str">
            <v>ESMALTES</v>
          </cell>
          <cell r="G5541" t="str">
            <v>IMOBILIÁRIO</v>
          </cell>
        </row>
        <row r="5542">
          <cell r="A5542">
            <v>87225</v>
          </cell>
          <cell r="B5542" t="str">
            <v>APLICADOR DE SILICONE ABERTO 9  VERDE TAFORT</v>
          </cell>
          <cell r="D5542" t="str">
            <v>TAFORT</v>
          </cell>
          <cell r="F5542" t="str">
            <v>OUTRAS FERRAMENTAS / EQUIPAMENTOS</v>
          </cell>
          <cell r="G5542" t="str">
            <v>IMOBILIÁRIO</v>
          </cell>
        </row>
        <row r="5543">
          <cell r="A5543">
            <v>87260</v>
          </cell>
          <cell r="B5543" t="str">
            <v>CAVALETE DE PREPARAÇÃO 4X1 (PORTA, TAMPA, CAPO E PARA-CHOQUE) C/ RODIZIO AI 11</v>
          </cell>
          <cell r="D5543" t="str">
            <v>ARCO ÍRIS</v>
          </cell>
          <cell r="F5543" t="str">
            <v>CAVALETES</v>
          </cell>
          <cell r="G5543" t="str">
            <v>AUTOMOTIVO</v>
          </cell>
        </row>
        <row r="5544">
          <cell r="A5544">
            <v>87271</v>
          </cell>
          <cell r="B5544" t="str">
            <v>ABRAÇADEIRA ROSCA SEM FIM 09-13X9MM</v>
          </cell>
          <cell r="D5544" t="str">
            <v>SCHWERS</v>
          </cell>
          <cell r="F5544" t="str">
            <v>OUTRAS FERRAMENTAS / EQUIPAMENTOS</v>
          </cell>
          <cell r="G5544" t="str">
            <v>AUTOMOTIVO</v>
          </cell>
        </row>
        <row r="5545">
          <cell r="A5545">
            <v>87096</v>
          </cell>
          <cell r="B5545" t="str">
            <v>TRINCHA 416 2 1/2  PINTURA ANGULAR IMPERIAL AT416/6AN ATLAS</v>
          </cell>
          <cell r="D5545" t="str">
            <v>ATLAS</v>
          </cell>
          <cell r="F5545" t="str">
            <v>ROLOS / TRINCHAS / PINCÉIS / ESPÁTULAS</v>
          </cell>
          <cell r="G5545" t="str">
            <v>IMOBILIÁRIO</v>
          </cell>
        </row>
        <row r="5546">
          <cell r="A5546">
            <v>87165</v>
          </cell>
          <cell r="B5546" t="str">
            <v>PEDRAS NATURAIS ONIX BALDE 20KG MISTERCRYL</v>
          </cell>
          <cell r="D5546" t="str">
            <v>MISTERCRYL</v>
          </cell>
          <cell r="F5546" t="str">
            <v>PEDRAS NATURAIS</v>
          </cell>
          <cell r="G5546" t="str">
            <v>IMOBILIÁRIO</v>
          </cell>
        </row>
        <row r="5547">
          <cell r="A5547">
            <v>86997</v>
          </cell>
          <cell r="B5547" t="str">
            <v>BRASITEC EMBALAGEM 3,6L BRASILUX</v>
          </cell>
          <cell r="D5547" t="str">
            <v>BRASILUX</v>
          </cell>
          <cell r="F5547" t="str">
            <v>EMBALAGEM</v>
          </cell>
          <cell r="G5547" t="str">
            <v>INDUSTRIAL</v>
          </cell>
        </row>
        <row r="5548">
          <cell r="A5548">
            <v>87133</v>
          </cell>
          <cell r="B5548" t="str">
            <v>TEXTURA ACRILICA AMARELO TERRA BALDE 25KG MISTERCRYL</v>
          </cell>
          <cell r="D5548" t="str">
            <v>MISTERCRYL</v>
          </cell>
          <cell r="F5548" t="str">
            <v>TEXTURA</v>
          </cell>
          <cell r="G5548" t="str">
            <v>IMOBILIÁRIO</v>
          </cell>
        </row>
        <row r="5549">
          <cell r="A5549">
            <v>87113</v>
          </cell>
          <cell r="B5549" t="str">
            <v>LAZZUDUR PU AMARELO OURO 1900 675ML</v>
          </cell>
          <cell r="D5549" t="str">
            <v>SHERWIN WILLIAMS</v>
          </cell>
          <cell r="F5549" t="str">
            <v>TINTAS PU</v>
          </cell>
          <cell r="G5549" t="str">
            <v>AUTOMOTIVO</v>
          </cell>
        </row>
        <row r="5550">
          <cell r="A5550">
            <v>87304</v>
          </cell>
          <cell r="B5550" t="str">
            <v>PRIMER P/ PEDRAS NATURAIS CINZA GL 3,6L MISTERCRYL</v>
          </cell>
          <cell r="D5550" t="str">
            <v>MISTERCRYL</v>
          </cell>
          <cell r="F5550" t="str">
            <v>PEDRAS NATURAIS</v>
          </cell>
          <cell r="G5550" t="str">
            <v>IMOBILIÁRIO</v>
          </cell>
        </row>
        <row r="5551">
          <cell r="A5551">
            <v>87167</v>
          </cell>
          <cell r="B5551" t="str">
            <v>PEDRAS NATURAIS NANQUIM BALDE 20KG MISTERCRYL</v>
          </cell>
          <cell r="D5551" t="str">
            <v>MISTERCRYL</v>
          </cell>
          <cell r="F5551" t="str">
            <v>PEDRAS NATURAIS</v>
          </cell>
          <cell r="G5551" t="str">
            <v>IMOBILIÁRIO</v>
          </cell>
        </row>
        <row r="5552">
          <cell r="A5552">
            <v>87255</v>
          </cell>
          <cell r="B5552" t="str">
            <v>TEXTURA ACRILICA BRANCO NEVE BALDE 20KG INOVE</v>
          </cell>
          <cell r="D5552" t="str">
            <v>DÁVILA INOVE</v>
          </cell>
          <cell r="F5552" t="str">
            <v>TEXTURA</v>
          </cell>
          <cell r="G5552" t="str">
            <v>IMOBILIÁRIO</v>
          </cell>
        </row>
        <row r="5553">
          <cell r="A5553">
            <v>87171</v>
          </cell>
          <cell r="B5553" t="str">
            <v>PEDRAS NATURAIS TURMALINA BALDE 20KG MISTERCRYL</v>
          </cell>
          <cell r="D5553" t="str">
            <v>MISTERCRYL</v>
          </cell>
          <cell r="F5553" t="str">
            <v>PEDRAS NATURAIS</v>
          </cell>
          <cell r="G5553" t="str">
            <v>IMOBILIÁRIO</v>
          </cell>
        </row>
        <row r="5554">
          <cell r="A5554">
            <v>87326</v>
          </cell>
          <cell r="B5554" t="str">
            <v>DISCO DE CORTE CUBITRON 2 PN33456 75X1X9.53MM 3M</v>
          </cell>
          <cell r="D5554" t="str">
            <v>3M</v>
          </cell>
          <cell r="F5554" t="str">
            <v xml:space="preserve">OUTROS DISCOS </v>
          </cell>
          <cell r="G5554" t="str">
            <v>AUTOMOTIVO</v>
          </cell>
        </row>
        <row r="5555">
          <cell r="A5555">
            <v>87284</v>
          </cell>
          <cell r="B5555" t="str">
            <v>LIXADEIRA PAREDE BLACK ROTO ORBITAL 6  150MM 350W 220V STONE HAMMER</v>
          </cell>
          <cell r="D5555" t="str">
            <v>STONE HAMMER</v>
          </cell>
          <cell r="F5555" t="str">
            <v>LIXADEIRAS</v>
          </cell>
          <cell r="G5555" t="str">
            <v>IMOBILIÁRIO</v>
          </cell>
        </row>
        <row r="5556">
          <cell r="A5556">
            <v>87282</v>
          </cell>
          <cell r="B5556" t="str">
            <v>MAQUINA DE PINTURA AIRLESS X-3800 2HP 1500W 220V STONE HAMMER</v>
          </cell>
          <cell r="D5556" t="str">
            <v>STONE HAMMER</v>
          </cell>
          <cell r="F5556" t="str">
            <v>OUTRAS FERRAMENTAS / EQUIPAMENTOS</v>
          </cell>
          <cell r="G5556" t="str">
            <v>IMOBILIÁRIO</v>
          </cell>
        </row>
        <row r="5557">
          <cell r="A5557">
            <v>87095</v>
          </cell>
          <cell r="B5557" t="str">
            <v>TRINCHA 416 2  PINTURA ANGULAR IMPERIAL AT416/5AN ATLAS</v>
          </cell>
          <cell r="D5557" t="str">
            <v>ATLAS</v>
          </cell>
          <cell r="F5557" t="str">
            <v>ROLOS / TRINCHAS / PINCÉIS / ESPÁTULAS</v>
          </cell>
          <cell r="G5557" t="str">
            <v>IMOBILIÁRIO</v>
          </cell>
        </row>
        <row r="5558">
          <cell r="A5558">
            <v>87193</v>
          </cell>
          <cell r="B5558" t="str">
            <v>REFIL PAD P/ RECORTE E ACABAMENTO EM PINTURA C/ 02 UNID. AT751/35 ATLAS</v>
          </cell>
          <cell r="D5558" t="str">
            <v>ATLAS</v>
          </cell>
          <cell r="F5558" t="str">
            <v>ROLOS / TRINCHAS / PINCÉIS / ESPÁTULAS</v>
          </cell>
          <cell r="G5558" t="str">
            <v>IMOBILIÁRIO</v>
          </cell>
        </row>
        <row r="5559">
          <cell r="A5559">
            <v>87123</v>
          </cell>
          <cell r="B5559" t="str">
            <v>LIXA AGUA T499 Nº 2000 DI 152X0X0MM NORTON</v>
          </cell>
          <cell r="D5559" t="str">
            <v>NORTON</v>
          </cell>
          <cell r="F5559" t="str">
            <v>LIXA DÁGUA</v>
          </cell>
          <cell r="G5559" t="str">
            <v>AUTOMOTIVO</v>
          </cell>
        </row>
        <row r="5560">
          <cell r="A5560">
            <v>87292</v>
          </cell>
          <cell r="B5560" t="str">
            <v>BRASPISO CINZA ACETINADO LATA 18L BRASILUX</v>
          </cell>
          <cell r="D5560" t="str">
            <v>BRASILUX</v>
          </cell>
          <cell r="F5560" t="str">
            <v>TINTA PARA PISO</v>
          </cell>
          <cell r="G5560" t="str">
            <v>IMOBILIÁRIO</v>
          </cell>
        </row>
        <row r="5561">
          <cell r="A5561">
            <v>87240</v>
          </cell>
          <cell r="B5561" t="str">
            <v>IMPERMEABILIZANTE AM712 BALDE 18KG RHODOPAS</v>
          </cell>
          <cell r="D5561" t="str">
            <v>RHODOPAS</v>
          </cell>
          <cell r="F5561" t="str">
            <v>IMPERMEABILIZANTES</v>
          </cell>
          <cell r="G5561" t="str">
            <v>IMOBILIÁRIO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5408" totalsRowShown="0">
  <autoFilter ref="A1:X15408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sheetPr codeName="Planilha1"/>
  <dimension ref="A1:X15408"/>
  <sheetViews>
    <sheetView tabSelected="1" topLeftCell="I1" zoomScale="90" zoomScaleNormal="90" workbookViewId="0">
      <selection activeCell="L15121" sqref="L15121:M15352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x14ac:dyDescent="0.3">
      <c r="A11923" t="s">
        <v>18</v>
      </c>
      <c r="C11923" t="s">
        <v>5572</v>
      </c>
      <c r="D11923" s="1">
        <v>46114</v>
      </c>
      <c r="E11923" t="s">
        <v>5573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22</v>
      </c>
      <c r="K11923" t="s">
        <v>23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59.65</v>
      </c>
      <c r="S11923">
        <v>59.65</v>
      </c>
      <c r="T11923">
        <v>44.49</v>
      </c>
      <c r="U11923">
        <v>25.41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x14ac:dyDescent="0.3">
      <c r="A11924" t="s">
        <v>18</v>
      </c>
      <c r="C11924" t="s">
        <v>5572</v>
      </c>
      <c r="D11924" s="1">
        <v>46114</v>
      </c>
      <c r="E11924" t="s">
        <v>5573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22</v>
      </c>
      <c r="K11924" t="s">
        <v>23</v>
      </c>
      <c r="L11924">
        <v>84097</v>
      </c>
      <c r="M11924" t="s">
        <v>5574</v>
      </c>
      <c r="O11924" t="s">
        <v>11</v>
      </c>
      <c r="P11924">
        <v>5403</v>
      </c>
      <c r="Q11924">
        <v>2</v>
      </c>
      <c r="R11924">
        <v>96.36</v>
      </c>
      <c r="S11924">
        <v>192.72</v>
      </c>
      <c r="T11924">
        <v>142.91999999999999</v>
      </c>
      <c r="U11924">
        <v>25.84</v>
      </c>
      <c r="V11924" t="str">
        <f>VLOOKUP(L11924,'[2]tabela de preços'!$A:$D,4,0)</f>
        <v>BRASILUX</v>
      </c>
      <c r="W11924" t="str">
        <f>VLOOKUP(L11924,'[2]tabela de preços'!$A:$F,6,0)</f>
        <v>ESMALTES</v>
      </c>
      <c r="X11924" t="str">
        <f>VLOOKUP(L11924,'[2]tabela de preços'!$A:$G,7,0)</f>
        <v>INDUSTRIAL</v>
      </c>
    </row>
    <row r="11925" spans="1:24" x14ac:dyDescent="0.3">
      <c r="A11925" t="s">
        <v>18</v>
      </c>
      <c r="C11925" t="s">
        <v>5572</v>
      </c>
      <c r="D11925" s="1">
        <v>46114</v>
      </c>
      <c r="E11925" t="s">
        <v>5573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22</v>
      </c>
      <c r="K11925" t="s">
        <v>23</v>
      </c>
      <c r="L11925">
        <v>5</v>
      </c>
      <c r="M11925" t="s">
        <v>147</v>
      </c>
      <c r="O11925" t="s">
        <v>11</v>
      </c>
      <c r="P11925">
        <v>5102</v>
      </c>
      <c r="Q11925">
        <v>2</v>
      </c>
      <c r="R11925">
        <v>5.48</v>
      </c>
      <c r="S11925">
        <v>10.96</v>
      </c>
      <c r="T11925">
        <v>8.0399999999999991</v>
      </c>
      <c r="U11925">
        <v>26.64</v>
      </c>
      <c r="V11925" t="str">
        <f>VLOOKUP(L11925,'[2]tabela de preços'!$A:$D,4,0)</f>
        <v>BRILHO ESTOPA</v>
      </c>
      <c r="W11925" t="str">
        <f>VLOOKUP(L11925,'[2]tabela de preços'!$A:$F,6,0)</f>
        <v>ESTOPAS</v>
      </c>
      <c r="X11925" t="str">
        <f>VLOOKUP(L11925,'[2]tabela de preços'!$A:$G,7,0)</f>
        <v>AUTOMOTIVO</v>
      </c>
    </row>
    <row r="11926" spans="1:24" x14ac:dyDescent="0.3">
      <c r="A11926" t="s">
        <v>18</v>
      </c>
      <c r="C11926" t="s">
        <v>5572</v>
      </c>
      <c r="D11926" s="1">
        <v>46114</v>
      </c>
      <c r="E11926" t="s">
        <v>5573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22</v>
      </c>
      <c r="K11926" t="s">
        <v>23</v>
      </c>
      <c r="L11926">
        <v>84928</v>
      </c>
      <c r="M11926" t="s">
        <v>36</v>
      </c>
      <c r="O11926" t="s">
        <v>11</v>
      </c>
      <c r="P11926">
        <v>5102</v>
      </c>
      <c r="Q11926">
        <v>1</v>
      </c>
      <c r="R11926">
        <v>9.39</v>
      </c>
      <c r="S11926">
        <v>9.39</v>
      </c>
      <c r="T11926">
        <v>7.13</v>
      </c>
      <c r="U11926">
        <v>24.07</v>
      </c>
      <c r="V11926" t="str">
        <f>VLOOKUP(L11926,'[2]tabela de preços'!$A:$D,4,0)</f>
        <v>ADERE</v>
      </c>
      <c r="W11926" t="str">
        <f>VLOOKUP(L11926,'[2]tabela de preços'!$A:$F,6,0)</f>
        <v xml:space="preserve">FITA DE USO GERAL </v>
      </c>
      <c r="X11926" t="str">
        <f>VLOOKUP(L11926,'[2]tabela de preços'!$A:$G,7,0)</f>
        <v>IMOBILIÁRIO</v>
      </c>
    </row>
    <row r="11927" spans="1:24" x14ac:dyDescent="0.3">
      <c r="A11927" t="s">
        <v>18</v>
      </c>
      <c r="C11927" t="s">
        <v>5572</v>
      </c>
      <c r="D11927" s="1">
        <v>46114</v>
      </c>
      <c r="E11927" t="s">
        <v>5573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22</v>
      </c>
      <c r="K11927" t="s">
        <v>23</v>
      </c>
      <c r="L11927">
        <v>86964</v>
      </c>
      <c r="M11927" t="s">
        <v>5575</v>
      </c>
      <c r="O11927" t="s">
        <v>11</v>
      </c>
      <c r="P11927">
        <v>5102</v>
      </c>
      <c r="Q11927">
        <v>1</v>
      </c>
      <c r="R11927">
        <v>31.36</v>
      </c>
      <c r="S11927">
        <v>31.36</v>
      </c>
      <c r="T11927">
        <v>23.8</v>
      </c>
      <c r="U11927">
        <v>24.11</v>
      </c>
      <c r="V11927" t="str">
        <f>VLOOKUP(L11927,'[2]tabela de preços'!$A:$D,4,0)</f>
        <v>VONIXX</v>
      </c>
      <c r="W11927" t="str">
        <f>VLOOKUP(L11927,'[2]tabela de preços'!$A:$F,6,0)</f>
        <v>LINHA DE HIGENIZAÇÃO E ESTÉTICA  AUTOMOTIVA</v>
      </c>
      <c r="X11927" t="str">
        <f>VLOOKUP(L11927,'[2]tabela de preços'!$A:$G,7,0)</f>
        <v>AUTOMOTIVO</v>
      </c>
    </row>
    <row r="11928" spans="1:24" x14ac:dyDescent="0.3">
      <c r="A11928" t="s">
        <v>18</v>
      </c>
      <c r="C11928" t="s">
        <v>5572</v>
      </c>
      <c r="D11928" s="1">
        <v>46114</v>
      </c>
      <c r="E11928" t="s">
        <v>5573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22</v>
      </c>
      <c r="K11928" t="s">
        <v>23</v>
      </c>
      <c r="L11928">
        <v>83992</v>
      </c>
      <c r="M11928" t="s">
        <v>1038</v>
      </c>
      <c r="O11928" t="s">
        <v>11</v>
      </c>
      <c r="P11928">
        <v>5102</v>
      </c>
      <c r="Q11928">
        <v>2</v>
      </c>
      <c r="R11928">
        <v>2.5</v>
      </c>
      <c r="S11928">
        <v>5</v>
      </c>
      <c r="T11928">
        <v>3.66</v>
      </c>
      <c r="U11928">
        <v>26.8</v>
      </c>
      <c r="V11928" t="str">
        <f>VLOOKUP(L11928,'[2]tabela de preços'!$A:$D,4,0)</f>
        <v>3M</v>
      </c>
      <c r="W11928" t="str">
        <f>VLOOKUP(L11928,'[2]tabela de preços'!$A:$F,6,0)</f>
        <v>LIXA FERRO</v>
      </c>
      <c r="X11928" t="str">
        <f>VLOOKUP(L11928,'[2]tabela de preços'!$A:$G,7,0)</f>
        <v>IMOBILIÁRIO</v>
      </c>
    </row>
    <row r="11929" spans="1:24" x14ac:dyDescent="0.3">
      <c r="A11929" t="s">
        <v>18</v>
      </c>
      <c r="C11929" t="s">
        <v>5572</v>
      </c>
      <c r="D11929" s="1">
        <v>46114</v>
      </c>
      <c r="E11929" t="s">
        <v>5573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22</v>
      </c>
      <c r="K11929" t="s">
        <v>23</v>
      </c>
      <c r="L11929">
        <v>84398</v>
      </c>
      <c r="M11929" t="s">
        <v>3723</v>
      </c>
      <c r="O11929" t="s">
        <v>11</v>
      </c>
      <c r="P11929">
        <v>5102</v>
      </c>
      <c r="Q11929">
        <v>1</v>
      </c>
      <c r="R11929">
        <v>122.43</v>
      </c>
      <c r="S11929">
        <v>122.43</v>
      </c>
      <c r="T11929">
        <v>92.93</v>
      </c>
      <c r="U11929">
        <v>24.1</v>
      </c>
      <c r="V11929" t="str">
        <f>VLOOKUP(L11929,'[2]tabela de preços'!$A:$D,4,0)</f>
        <v>VONIXX</v>
      </c>
      <c r="W11929" t="str">
        <f>VLOOKUP(L11929,'[2]tabela de preços'!$A:$F,6,0)</f>
        <v>LINHA DE HIGENIZAÇÃO E ESTÉTICA  AUTOMOTIVA</v>
      </c>
      <c r="X11929" t="str">
        <f>VLOOKUP(L11929,'[2]tabela de preços'!$A:$G,7,0)</f>
        <v>AUTOMOTIVO</v>
      </c>
    </row>
    <row r="11930" spans="1:24" x14ac:dyDescent="0.3">
      <c r="A11930" t="s">
        <v>18</v>
      </c>
      <c r="C11930" t="s">
        <v>5572</v>
      </c>
      <c r="D11930" s="1">
        <v>46114</v>
      </c>
      <c r="E11930" t="s">
        <v>5573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22</v>
      </c>
      <c r="K11930" t="s">
        <v>23</v>
      </c>
      <c r="L11930">
        <v>23442</v>
      </c>
      <c r="M11930" t="s">
        <v>4828</v>
      </c>
      <c r="O11930" t="s">
        <v>11</v>
      </c>
      <c r="P11930">
        <v>5102</v>
      </c>
      <c r="Q11930">
        <v>1</v>
      </c>
      <c r="R11930">
        <v>46.27</v>
      </c>
      <c r="S11930">
        <v>46.27</v>
      </c>
      <c r="T11930">
        <v>35.119999999999997</v>
      </c>
      <c r="U11930">
        <v>24.1</v>
      </c>
      <c r="V11930" t="str">
        <f>VLOOKUP(L11930,'[2]tabela de preços'!$A:$D,4,0)</f>
        <v>VONIXX</v>
      </c>
      <c r="W11930" t="str">
        <f>VLOOKUP(L11930,'[2]tabela de preços'!$A:$F,6,0)</f>
        <v>LINHA DE HIGENIZAÇÃO E ESTÉTICA  AUTOMOTIVA</v>
      </c>
      <c r="X11930" t="str">
        <f>VLOOKUP(L11930,'[2]tabela de preços'!$A:$G,7,0)</f>
        <v>AUTOMOTIVO</v>
      </c>
    </row>
    <row r="11931" spans="1:24" x14ac:dyDescent="0.3">
      <c r="A11931" t="s">
        <v>18</v>
      </c>
      <c r="C11931" t="s">
        <v>5677</v>
      </c>
      <c r="D11931" s="1">
        <v>46121</v>
      </c>
      <c r="E11931" t="s">
        <v>5678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22</v>
      </c>
      <c r="K11931" t="s">
        <v>23</v>
      </c>
      <c r="L11931">
        <v>84293</v>
      </c>
      <c r="M11931" t="s">
        <v>2077</v>
      </c>
      <c r="O11931" t="s">
        <v>11</v>
      </c>
      <c r="P11931">
        <v>5403</v>
      </c>
      <c r="Q11931">
        <v>1</v>
      </c>
      <c r="R11931">
        <v>88.14</v>
      </c>
      <c r="S11931">
        <v>88.14</v>
      </c>
      <c r="T11931">
        <v>66.89</v>
      </c>
      <c r="U11931">
        <v>24.11</v>
      </c>
      <c r="V11931" t="str">
        <f>VLOOKUP(L11931,'[2]tabela de preços'!$A:$D,4,0)</f>
        <v>BRASILUX</v>
      </c>
      <c r="W11931" t="str">
        <f>VLOOKUP(L11931,'[2]tabela de preços'!$A:$F,6,0)</f>
        <v>TINTA PAREDE</v>
      </c>
      <c r="X11931" t="str">
        <f>VLOOKUP(L11931,'[2]tabela de preços'!$A:$G,7,0)</f>
        <v>IMOBILIÁRIO</v>
      </c>
    </row>
    <row r="11932" spans="1:24" x14ac:dyDescent="0.3">
      <c r="A11932" t="s">
        <v>18</v>
      </c>
      <c r="C11932" t="s">
        <v>5677</v>
      </c>
      <c r="D11932" s="1">
        <v>46121</v>
      </c>
      <c r="E11932" t="s">
        <v>5678</v>
      </c>
      <c r="F11932">
        <v>9</v>
      </c>
      <c r="G11932">
        <v>236</v>
      </c>
      <c r="H11932" t="str">
        <f>VLOOKUP(G11932,[1]OPERADORES!$A:$B,2,0)</f>
        <v>DANIEL</v>
      </c>
      <c r="I11932" t="s">
        <v>21</v>
      </c>
      <c r="J11932" t="s">
        <v>22</v>
      </c>
      <c r="K11932" t="s">
        <v>23</v>
      </c>
      <c r="L11932">
        <v>86195</v>
      </c>
      <c r="M11932" t="s">
        <v>33</v>
      </c>
      <c r="O11932" t="s">
        <v>11</v>
      </c>
      <c r="P11932">
        <v>5403</v>
      </c>
      <c r="Q11932">
        <v>1</v>
      </c>
      <c r="R11932">
        <v>129.52000000000001</v>
      </c>
      <c r="S11932">
        <v>129.52000000000001</v>
      </c>
      <c r="T11932">
        <v>101.9</v>
      </c>
      <c r="U11932">
        <v>21.32</v>
      </c>
      <c r="V11932" t="str">
        <f>VLOOKUP(L11932,'[2]tabela de preços'!$A:$D,4,0)</f>
        <v>CORAL</v>
      </c>
      <c r="W11932" t="str">
        <f>VLOOKUP(L11932,'[2]tabela de preços'!$A:$F,6,0)</f>
        <v>TINTA PAREDE</v>
      </c>
      <c r="X11932" t="str">
        <f>VLOOKUP(L11932,'[2]tabela de preços'!$A:$G,7,0)</f>
        <v>IMOBILIÁRIO</v>
      </c>
    </row>
    <row r="11933" spans="1:24" x14ac:dyDescent="0.3">
      <c r="A11933" t="s">
        <v>63</v>
      </c>
      <c r="C11933" t="s">
        <v>5576</v>
      </c>
      <c r="D11933" s="1">
        <v>46114</v>
      </c>
      <c r="E11933" t="s">
        <v>5577</v>
      </c>
      <c r="F11933">
        <v>9</v>
      </c>
      <c r="G11933">
        <v>236</v>
      </c>
      <c r="H11933" t="str">
        <f>VLOOKUP(G11933,[1]OPERADORES!$A:$B,2,0)</f>
        <v>DANIEL</v>
      </c>
      <c r="I11933" t="s">
        <v>21</v>
      </c>
      <c r="J11933" t="s">
        <v>66</v>
      </c>
      <c r="K11933" t="s">
        <v>67</v>
      </c>
      <c r="L11933">
        <v>87181</v>
      </c>
      <c r="M11933" t="s">
        <v>5578</v>
      </c>
      <c r="O11933" t="s">
        <v>11</v>
      </c>
      <c r="P11933">
        <v>5403</v>
      </c>
      <c r="Q11933">
        <v>1</v>
      </c>
      <c r="R11933">
        <v>176.38</v>
      </c>
      <c r="S11933">
        <v>176.38</v>
      </c>
      <c r="T11933">
        <v>133.88</v>
      </c>
      <c r="U11933">
        <v>24.1</v>
      </c>
      <c r="V11933" t="str">
        <f>VLOOKUP(L11933,'[2]tabela de preços'!$A:$D,4,0)</f>
        <v>SHERWIN WILLIAMS</v>
      </c>
      <c r="W11933" t="str">
        <f>VLOOKUP(L11933,'[2]tabela de preços'!$A:$F,6,0)</f>
        <v>ESMALTES</v>
      </c>
      <c r="X11933" t="str">
        <f>VLOOKUP(L11933,'[2]tabela de preços'!$A:$G,7,0)</f>
        <v>AUTOMOTIVO</v>
      </c>
    </row>
    <row r="11934" spans="1:24" x14ac:dyDescent="0.3">
      <c r="A11934" t="s">
        <v>63</v>
      </c>
      <c r="C11934" t="s">
        <v>5576</v>
      </c>
      <c r="D11934" s="1">
        <v>46114</v>
      </c>
      <c r="E11934" t="s">
        <v>5577</v>
      </c>
      <c r="F11934">
        <v>9</v>
      </c>
      <c r="G11934">
        <v>236</v>
      </c>
      <c r="H11934" t="str">
        <f>VLOOKUP(G11934,[1]OPERADORES!$A:$B,2,0)</f>
        <v>DANIEL</v>
      </c>
      <c r="I11934" t="s">
        <v>21</v>
      </c>
      <c r="J11934" t="s">
        <v>66</v>
      </c>
      <c r="K11934" t="s">
        <v>67</v>
      </c>
      <c r="L11934">
        <v>23602</v>
      </c>
      <c r="M11934" t="s">
        <v>5463</v>
      </c>
      <c r="O11934" t="s">
        <v>11</v>
      </c>
      <c r="P11934">
        <v>5403</v>
      </c>
      <c r="Q11934">
        <v>1</v>
      </c>
      <c r="R11934">
        <v>36.9</v>
      </c>
      <c r="S11934">
        <v>36.9</v>
      </c>
      <c r="T11934">
        <v>29.49</v>
      </c>
      <c r="U11934">
        <v>20.079999999999998</v>
      </c>
      <c r="V11934" t="str">
        <f>VLOOKUP(L11934,'[2]tabela de preços'!$A:$D,4,0)</f>
        <v>SHERWIN WILLIAMS</v>
      </c>
      <c r="W11934" t="str">
        <f>VLOOKUP(L11934,'[2]tabela de preços'!$A:$F,6,0)</f>
        <v>VERNIZ AUTOMOTIVO</v>
      </c>
      <c r="X11934" t="str">
        <f>VLOOKUP(L11934,'[2]tabela de preços'!$A:$G,7,0)</f>
        <v>AUTOMOTIVO</v>
      </c>
    </row>
    <row r="11935" spans="1:24" x14ac:dyDescent="0.3">
      <c r="A11935" t="s">
        <v>63</v>
      </c>
      <c r="C11935" t="s">
        <v>5973</v>
      </c>
      <c r="D11935" s="1">
        <v>46125</v>
      </c>
      <c r="E11935" t="s">
        <v>5974</v>
      </c>
      <c r="F11935">
        <v>9</v>
      </c>
      <c r="G11935">
        <v>236</v>
      </c>
      <c r="H11935" t="str">
        <f>VLOOKUP(G11935,[1]OPERADORES!$A:$B,2,0)</f>
        <v>DANIEL</v>
      </c>
      <c r="I11935" t="s">
        <v>21</v>
      </c>
      <c r="J11935" t="s">
        <v>66</v>
      </c>
      <c r="K11935" t="s">
        <v>67</v>
      </c>
      <c r="L11935">
        <v>85318</v>
      </c>
      <c r="M11935" t="s">
        <v>258</v>
      </c>
      <c r="O11935" t="s">
        <v>11</v>
      </c>
      <c r="P11935">
        <v>5102</v>
      </c>
      <c r="Q11935">
        <v>1</v>
      </c>
      <c r="R11935">
        <v>852.86</v>
      </c>
      <c r="S11935">
        <v>852.86</v>
      </c>
      <c r="T11935">
        <v>608.1</v>
      </c>
      <c r="U11935">
        <v>28.7</v>
      </c>
      <c r="V11935" t="str">
        <f>VLOOKUP(L11935,'[2]tabela de preços'!$A:$D,4,0)</f>
        <v>BRASILUX</v>
      </c>
      <c r="W11935" t="str">
        <f>VLOOKUP(L11935,'[2]tabela de preços'!$A:$F,6,0)</f>
        <v>TINTA EM PÓ</v>
      </c>
      <c r="X11935" t="str">
        <f>VLOOKUP(L11935,'[2]tabela de preços'!$A:$G,7,0)</f>
        <v>INDUSTRIAL</v>
      </c>
    </row>
    <row r="11936" spans="1:24" x14ac:dyDescent="0.3">
      <c r="A11936" t="s">
        <v>63</v>
      </c>
      <c r="C11936" t="s">
        <v>5975</v>
      </c>
      <c r="D11936" s="1">
        <v>46125</v>
      </c>
      <c r="E11936" t="s">
        <v>5976</v>
      </c>
      <c r="F11936">
        <v>9</v>
      </c>
      <c r="G11936">
        <v>236</v>
      </c>
      <c r="H11936" t="str">
        <f>VLOOKUP(G11936,[1]OPERADORES!$A:$B,2,0)</f>
        <v>DANIEL</v>
      </c>
      <c r="I11936" t="s">
        <v>21</v>
      </c>
      <c r="J11936" t="s">
        <v>66</v>
      </c>
      <c r="K11936" t="s">
        <v>67</v>
      </c>
      <c r="L11936">
        <v>10238</v>
      </c>
      <c r="M11936" t="s">
        <v>79</v>
      </c>
      <c r="O11936" t="s">
        <v>11</v>
      </c>
      <c r="P11936">
        <v>5102</v>
      </c>
      <c r="Q11936">
        <v>10</v>
      </c>
      <c r="R11936">
        <v>2.79</v>
      </c>
      <c r="S11936">
        <v>27.9</v>
      </c>
      <c r="T11936">
        <v>22.4</v>
      </c>
      <c r="U11936">
        <v>19.71</v>
      </c>
      <c r="V11936" t="str">
        <f>VLOOKUP(L11936,'[2]tabela de preços'!$A:$D,4,0)</f>
        <v>NORTON</v>
      </c>
      <c r="W11936" t="str">
        <f>VLOOKUP(L11936,'[2]tabela de preços'!$A:$F,6,0)</f>
        <v xml:space="preserve">DISCOS / LIXAS / ABRASIVOS </v>
      </c>
      <c r="X11936" t="str">
        <f>VLOOKUP(L11936,'[2]tabela de preços'!$A:$G,7,0)</f>
        <v>AUTOMOTIVO</v>
      </c>
    </row>
    <row r="11937" spans="1:24" x14ac:dyDescent="0.3">
      <c r="A11937" t="s">
        <v>63</v>
      </c>
      <c r="C11937" t="s">
        <v>5975</v>
      </c>
      <c r="D11937" s="1">
        <v>46125</v>
      </c>
      <c r="E11937" t="s">
        <v>5976</v>
      </c>
      <c r="F11937">
        <v>9</v>
      </c>
      <c r="G11937">
        <v>236</v>
      </c>
      <c r="H11937" t="str">
        <f>VLOOKUP(G11937,[1]OPERADORES!$A:$B,2,0)</f>
        <v>DANIEL</v>
      </c>
      <c r="I11937" t="s">
        <v>21</v>
      </c>
      <c r="J11937" t="s">
        <v>66</v>
      </c>
      <c r="K11937" t="s">
        <v>67</v>
      </c>
      <c r="L11937">
        <v>10243</v>
      </c>
      <c r="M11937" t="s">
        <v>83</v>
      </c>
      <c r="O11937" t="s">
        <v>11</v>
      </c>
      <c r="P11937">
        <v>5102</v>
      </c>
      <c r="Q11937">
        <v>10</v>
      </c>
      <c r="R11937">
        <v>2.79</v>
      </c>
      <c r="S11937">
        <v>27.9</v>
      </c>
      <c r="T11937">
        <v>19.3</v>
      </c>
      <c r="U11937">
        <v>30.82</v>
      </c>
      <c r="V11937" t="str">
        <f>VLOOKUP(L11937,'[2]tabela de preços'!$A:$D,4,0)</f>
        <v>NORTON</v>
      </c>
      <c r="W11937" t="str">
        <f>VLOOKUP(L11937,'[2]tabela de preços'!$A:$F,6,0)</f>
        <v xml:space="preserve">DISCOS / LIXAS / ABRASIVOS </v>
      </c>
      <c r="X11937" t="str">
        <f>VLOOKUP(L11937,'[2]tabela de preços'!$A:$G,7,0)</f>
        <v>AUTOMOTIVO</v>
      </c>
    </row>
    <row r="11938" spans="1:24" x14ac:dyDescent="0.3">
      <c r="A11938" t="s">
        <v>63</v>
      </c>
      <c r="C11938" t="s">
        <v>5975</v>
      </c>
      <c r="D11938" s="1">
        <v>46125</v>
      </c>
      <c r="E11938" t="s">
        <v>5976</v>
      </c>
      <c r="F11938">
        <v>9</v>
      </c>
      <c r="G11938">
        <v>236</v>
      </c>
      <c r="H11938" t="str">
        <f>VLOOKUP(G11938,[1]OPERADORES!$A:$B,2,0)</f>
        <v>DANIEL</v>
      </c>
      <c r="I11938" t="s">
        <v>21</v>
      </c>
      <c r="J11938" t="s">
        <v>66</v>
      </c>
      <c r="K11938" t="s">
        <v>67</v>
      </c>
      <c r="L11938">
        <v>85180</v>
      </c>
      <c r="M11938" t="s">
        <v>5977</v>
      </c>
      <c r="O11938" t="s">
        <v>11</v>
      </c>
      <c r="P11938">
        <v>5403</v>
      </c>
      <c r="Q11938">
        <v>1</v>
      </c>
      <c r="R11938">
        <v>104.28</v>
      </c>
      <c r="S11938">
        <v>104.28</v>
      </c>
      <c r="T11938">
        <v>79.150000000000006</v>
      </c>
      <c r="U11938">
        <v>24.1</v>
      </c>
      <c r="V11938" t="str">
        <f>VLOOKUP(L11938,'[2]tabela de preços'!$A:$D,4,0)</f>
        <v>BRASILUX</v>
      </c>
      <c r="W11938" t="str">
        <f>VLOOKUP(L11938,'[2]tabela de preços'!$A:$F,6,0)</f>
        <v>ESMALTES</v>
      </c>
      <c r="X11938" t="str">
        <f>VLOOKUP(L11938,'[2]tabela de preços'!$A:$G,7,0)</f>
        <v>INDUSTRIAL</v>
      </c>
    </row>
    <row r="11939" spans="1:24" x14ac:dyDescent="0.3">
      <c r="A11939" t="s">
        <v>63</v>
      </c>
      <c r="C11939" t="s">
        <v>5975</v>
      </c>
      <c r="D11939" s="1">
        <v>46125</v>
      </c>
      <c r="E11939" t="s">
        <v>5976</v>
      </c>
      <c r="F11939">
        <v>9</v>
      </c>
      <c r="G11939">
        <v>236</v>
      </c>
      <c r="H11939" t="str">
        <f>VLOOKUP(G11939,[1]OPERADORES!$A:$B,2,0)</f>
        <v>DANIEL</v>
      </c>
      <c r="I11939" t="s">
        <v>21</v>
      </c>
      <c r="J11939" t="s">
        <v>66</v>
      </c>
      <c r="K11939" t="s">
        <v>67</v>
      </c>
      <c r="L11939">
        <v>10333</v>
      </c>
      <c r="M11939" t="s">
        <v>68</v>
      </c>
      <c r="O11939" t="s">
        <v>11</v>
      </c>
      <c r="P11939">
        <v>5102</v>
      </c>
      <c r="Q11939">
        <v>3</v>
      </c>
      <c r="R11939">
        <v>25.01</v>
      </c>
      <c r="S11939">
        <v>75.03</v>
      </c>
      <c r="T11939">
        <v>56.94</v>
      </c>
      <c r="U11939">
        <v>24.11</v>
      </c>
      <c r="V11939" t="str">
        <f>VLOOKUP(L11939,'[2]tabela de preços'!$A:$D,4,0)</f>
        <v>ANJO</v>
      </c>
      <c r="W11939" t="str">
        <f>VLOOKUP(L11939,'[2]tabela de preços'!$A:$F,6,0)</f>
        <v>REMOVEDOR PASTOSO</v>
      </c>
      <c r="X11939" t="str">
        <f>VLOOKUP(L11939,'[2]tabela de preços'!$A:$G,7,0)</f>
        <v>AUTOMOTIVO</v>
      </c>
    </row>
    <row r="11940" spans="1:24" x14ac:dyDescent="0.3">
      <c r="A11940" t="s">
        <v>63</v>
      </c>
      <c r="C11940" t="s">
        <v>5975</v>
      </c>
      <c r="D11940" s="1">
        <v>46125</v>
      </c>
      <c r="E11940" t="s">
        <v>5976</v>
      </c>
      <c r="F11940">
        <v>9</v>
      </c>
      <c r="G11940">
        <v>236</v>
      </c>
      <c r="H11940" t="str">
        <f>VLOOKUP(G11940,[1]OPERADORES!$A:$B,2,0)</f>
        <v>DANIEL</v>
      </c>
      <c r="I11940" t="s">
        <v>21</v>
      </c>
      <c r="J11940" t="s">
        <v>66</v>
      </c>
      <c r="K11940" t="s">
        <v>67</v>
      </c>
      <c r="L11940">
        <v>84422</v>
      </c>
      <c r="M11940" t="s">
        <v>569</v>
      </c>
      <c r="O11940" t="s">
        <v>11</v>
      </c>
      <c r="P11940">
        <v>5102</v>
      </c>
      <c r="Q11940">
        <v>2</v>
      </c>
      <c r="R11940">
        <v>9.32</v>
      </c>
      <c r="S11940">
        <v>18.64</v>
      </c>
      <c r="T11940">
        <v>14.16</v>
      </c>
      <c r="U11940">
        <v>24.03</v>
      </c>
      <c r="V11940" t="str">
        <f>VLOOKUP(L11940,'[2]tabela de preços'!$A:$D,4,0)</f>
        <v>ATLAS</v>
      </c>
      <c r="W11940" t="str">
        <f>VLOOKUP(L11940,'[2]tabela de preços'!$A:$F,6,0)</f>
        <v>ROLOS / TRINCHAS / PINCÉIS / ESPÁTULAS</v>
      </c>
      <c r="X11940" t="str">
        <f>VLOOKUP(L11940,'[2]tabela de preços'!$A:$G,7,0)</f>
        <v>IMOBILIÁRIO</v>
      </c>
    </row>
    <row r="11941" spans="1:24" x14ac:dyDescent="0.3">
      <c r="A11941" t="s">
        <v>63</v>
      </c>
      <c r="C11941" t="s">
        <v>5975</v>
      </c>
      <c r="D11941" s="1">
        <v>46125</v>
      </c>
      <c r="E11941" t="s">
        <v>5976</v>
      </c>
      <c r="F11941">
        <v>9</v>
      </c>
      <c r="G11941">
        <v>236</v>
      </c>
      <c r="H11941" t="str">
        <f>VLOOKUP(G11941,[1]OPERADORES!$A:$B,2,0)</f>
        <v>DANIEL</v>
      </c>
      <c r="I11941" t="s">
        <v>21</v>
      </c>
      <c r="J11941" t="s">
        <v>66</v>
      </c>
      <c r="K11941" t="s">
        <v>67</v>
      </c>
      <c r="L11941">
        <v>10298</v>
      </c>
      <c r="M11941" t="s">
        <v>85</v>
      </c>
      <c r="O11941" t="s">
        <v>11</v>
      </c>
      <c r="P11941">
        <v>5102</v>
      </c>
      <c r="Q11941">
        <v>3</v>
      </c>
      <c r="R11941">
        <v>62.42</v>
      </c>
      <c r="S11941">
        <v>187.26</v>
      </c>
      <c r="T11941">
        <v>142.13999999999999</v>
      </c>
      <c r="U11941">
        <v>24.09</v>
      </c>
      <c r="V11941" t="str">
        <f>VLOOKUP(L11941,'[2]tabela de preços'!$A:$D,4,0)</f>
        <v>ANJO</v>
      </c>
      <c r="W11941" t="str">
        <f>VLOOKUP(L11941,'[2]tabela de preços'!$A:$F,6,0)</f>
        <v>THINNER DE LIMPEZA</v>
      </c>
      <c r="X11941" t="str">
        <f>VLOOKUP(L11941,'[2]tabela de preços'!$A:$G,7,0)</f>
        <v>THINNER</v>
      </c>
    </row>
    <row r="11942" spans="1:24" x14ac:dyDescent="0.3">
      <c r="A11942" t="s">
        <v>63</v>
      </c>
      <c r="C11942" t="s">
        <v>6580</v>
      </c>
      <c r="D11942" s="1">
        <v>46140</v>
      </c>
      <c r="E11942" t="s">
        <v>6581</v>
      </c>
      <c r="F11942">
        <v>9</v>
      </c>
      <c r="G11942">
        <v>236</v>
      </c>
      <c r="H11942" t="str">
        <f>VLOOKUP(G11942,[1]OPERADORES!$A:$B,2,0)</f>
        <v>DANIEL</v>
      </c>
      <c r="I11942" t="s">
        <v>21</v>
      </c>
      <c r="J11942" t="s">
        <v>66</v>
      </c>
      <c r="K11942" t="s">
        <v>67</v>
      </c>
      <c r="L11942">
        <v>22188</v>
      </c>
      <c r="M11942" t="s">
        <v>78</v>
      </c>
      <c r="O11942" t="s">
        <v>11</v>
      </c>
      <c r="P11942">
        <v>5102</v>
      </c>
      <c r="Q11942">
        <v>3</v>
      </c>
      <c r="R11942">
        <v>14.35</v>
      </c>
      <c r="S11942">
        <v>43.05</v>
      </c>
      <c r="T11942">
        <v>32.67</v>
      </c>
      <c r="U11942">
        <v>24.11</v>
      </c>
      <c r="V11942" t="str">
        <f>VLOOKUP(L11942,'[2]tabela de preços'!$A:$D,4,0)</f>
        <v>3M</v>
      </c>
      <c r="W11942" t="str">
        <f>VLOOKUP(L11942,'[2]tabela de preços'!$A:$F,6,0)</f>
        <v>FITA AUTOMOTIVA</v>
      </c>
      <c r="X11942" t="str">
        <f>VLOOKUP(L11942,'[2]tabela de preços'!$A:$G,7,0)</f>
        <v>AUTOMOTIVO</v>
      </c>
    </row>
    <row r="11943" spans="1:24" x14ac:dyDescent="0.3">
      <c r="A11943" t="s">
        <v>63</v>
      </c>
      <c r="C11943" t="s">
        <v>6580</v>
      </c>
      <c r="D11943" s="1">
        <v>46140</v>
      </c>
      <c r="E11943" t="s">
        <v>6581</v>
      </c>
      <c r="F11943">
        <v>9</v>
      </c>
      <c r="G11943">
        <v>236</v>
      </c>
      <c r="H11943" t="str">
        <f>VLOOKUP(G11943,[1]OPERADORES!$A:$B,2,0)</f>
        <v>DANIEL</v>
      </c>
      <c r="I11943" t="s">
        <v>21</v>
      </c>
      <c r="J11943" t="s">
        <v>66</v>
      </c>
      <c r="K11943" t="s">
        <v>67</v>
      </c>
      <c r="L11943">
        <v>21316</v>
      </c>
      <c r="M11943" t="s">
        <v>1829</v>
      </c>
      <c r="O11943" t="s">
        <v>11</v>
      </c>
      <c r="P11943">
        <v>5102</v>
      </c>
      <c r="Q11943">
        <v>1</v>
      </c>
      <c r="R11943">
        <v>126.91</v>
      </c>
      <c r="S11943">
        <v>126.91</v>
      </c>
      <c r="T11943">
        <v>96.32</v>
      </c>
      <c r="U11943">
        <v>24.1</v>
      </c>
      <c r="V11943" t="str">
        <f>VLOOKUP(L11943,'[2]tabela de preços'!$A:$D,4,0)</f>
        <v>SHERWIN WILLIAMS</v>
      </c>
      <c r="W11943" t="str">
        <f>VLOOKUP(L11943,'[2]tabela de preços'!$A:$F,6,0)</f>
        <v>DILUENTE</v>
      </c>
      <c r="X11943" t="str">
        <f>VLOOKUP(L11943,'[2]tabela de preços'!$A:$G,7,0)</f>
        <v>AUTOMOTIVO</v>
      </c>
    </row>
    <row r="11944" spans="1:24" x14ac:dyDescent="0.3">
      <c r="A11944" t="s">
        <v>63</v>
      </c>
      <c r="C11944" t="s">
        <v>6582</v>
      </c>
      <c r="D11944" s="1">
        <v>46140</v>
      </c>
      <c r="E11944" t="s">
        <v>6583</v>
      </c>
      <c r="F11944">
        <v>9</v>
      </c>
      <c r="G11944">
        <v>236</v>
      </c>
      <c r="H11944" t="str">
        <f>VLOOKUP(G11944,[1]OPERADORES!$A:$B,2,0)</f>
        <v>DANIEL</v>
      </c>
      <c r="I11944" t="s">
        <v>21</v>
      </c>
      <c r="J11944" t="s">
        <v>66</v>
      </c>
      <c r="K11944" t="s">
        <v>67</v>
      </c>
      <c r="L11944">
        <v>85425</v>
      </c>
      <c r="M11944" t="s">
        <v>3964</v>
      </c>
      <c r="O11944" t="s">
        <v>11</v>
      </c>
      <c r="P11944">
        <v>5102</v>
      </c>
      <c r="Q11944">
        <v>1</v>
      </c>
      <c r="R11944">
        <v>831.83</v>
      </c>
      <c r="S11944">
        <v>831.83</v>
      </c>
      <c r="T11944">
        <v>579.47</v>
      </c>
      <c r="U11944">
        <v>30.34</v>
      </c>
      <c r="V11944" t="str">
        <f>VLOOKUP(L11944,'[2]tabela de preços'!$A:$D,4,0)</f>
        <v>BRASILUX</v>
      </c>
      <c r="W11944" t="str">
        <f>VLOOKUP(L11944,'[2]tabela de preços'!$A:$F,6,0)</f>
        <v>TINTA EM PÓ</v>
      </c>
      <c r="X11944" t="str">
        <f>VLOOKUP(L11944,'[2]tabela de preços'!$A:$G,7,0)</f>
        <v>INDUSTRIAL</v>
      </c>
    </row>
    <row r="11945" spans="1:24" x14ac:dyDescent="0.3">
      <c r="A11945" t="s">
        <v>2739</v>
      </c>
      <c r="C11945" t="s">
        <v>6734</v>
      </c>
      <c r="D11945" s="1">
        <v>46142</v>
      </c>
      <c r="E11945" t="s">
        <v>6735</v>
      </c>
      <c r="F11945">
        <v>9</v>
      </c>
      <c r="G11945">
        <v>231</v>
      </c>
      <c r="H11945" t="str">
        <f>VLOOKUP(G11945,[1]OPERADORES!$A:$B,2,0)</f>
        <v>EDIJANE</v>
      </c>
      <c r="I11945" t="s">
        <v>317</v>
      </c>
      <c r="J11945" t="s">
        <v>2742</v>
      </c>
      <c r="K11945" t="s">
        <v>2743</v>
      </c>
      <c r="L11945">
        <v>85692</v>
      </c>
      <c r="M11945" t="s">
        <v>969</v>
      </c>
      <c r="O11945" t="s">
        <v>11</v>
      </c>
      <c r="P11945">
        <v>6102</v>
      </c>
      <c r="Q11945">
        <v>10</v>
      </c>
      <c r="R11945">
        <v>8.1</v>
      </c>
      <c r="S11945">
        <v>81</v>
      </c>
      <c r="T11945">
        <v>65.099999999999994</v>
      </c>
      <c r="U11945">
        <v>19.63</v>
      </c>
      <c r="V11945" t="str">
        <f>VLOOKUP(L11945,'[2]tabela de preços'!$A:$D,4,0)</f>
        <v>UNIPEGA</v>
      </c>
      <c r="W11945" t="str">
        <f>VLOOKUP(L11945,'[2]tabela de preços'!$A:$F,6,0)</f>
        <v>PU 40</v>
      </c>
      <c r="X11945" t="str">
        <f>VLOOKUP(L11945,'[2]tabela de preços'!$A:$G,7,0)</f>
        <v>IMOBILIÁRIO</v>
      </c>
    </row>
    <row r="11946" spans="1:24" x14ac:dyDescent="0.3">
      <c r="A11946" t="s">
        <v>2739</v>
      </c>
      <c r="C11946" t="s">
        <v>6734</v>
      </c>
      <c r="D11946" s="1">
        <v>46142</v>
      </c>
      <c r="E11946" t="s">
        <v>6735</v>
      </c>
      <c r="F11946">
        <v>9</v>
      </c>
      <c r="G11946">
        <v>231</v>
      </c>
      <c r="H11946" t="str">
        <f>VLOOKUP(G11946,[1]OPERADORES!$A:$B,2,0)</f>
        <v>EDIJANE</v>
      </c>
      <c r="I11946" t="s">
        <v>317</v>
      </c>
      <c r="J11946" t="s">
        <v>2742</v>
      </c>
      <c r="K11946" t="s">
        <v>2743</v>
      </c>
      <c r="L11946">
        <v>85693</v>
      </c>
      <c r="M11946" t="s">
        <v>526</v>
      </c>
      <c r="O11946" t="s">
        <v>11</v>
      </c>
      <c r="P11946">
        <v>6102</v>
      </c>
      <c r="Q11946">
        <v>10</v>
      </c>
      <c r="R11946">
        <v>8.1</v>
      </c>
      <c r="S11946">
        <v>81</v>
      </c>
      <c r="T11946">
        <v>65.099999999999994</v>
      </c>
      <c r="U11946">
        <v>19.63</v>
      </c>
      <c r="V11946" t="str">
        <f>VLOOKUP(L11946,'[2]tabela de preços'!$A:$D,4,0)</f>
        <v>UNIPEGA</v>
      </c>
      <c r="W11946" t="str">
        <f>VLOOKUP(L11946,'[2]tabela de preços'!$A:$F,6,0)</f>
        <v>PU 40</v>
      </c>
      <c r="X11946" t="str">
        <f>VLOOKUP(L11946,'[2]tabela de preços'!$A:$G,7,0)</f>
        <v>IMOBILIÁRIO</v>
      </c>
    </row>
    <row r="11947" spans="1:24" x14ac:dyDescent="0.3">
      <c r="A11947" t="s">
        <v>2739</v>
      </c>
      <c r="C11947" t="s">
        <v>6734</v>
      </c>
      <c r="D11947" s="1">
        <v>46142</v>
      </c>
      <c r="E11947" t="s">
        <v>6735</v>
      </c>
      <c r="F11947">
        <v>9</v>
      </c>
      <c r="G11947">
        <v>231</v>
      </c>
      <c r="H11947" t="str">
        <f>VLOOKUP(G11947,[1]OPERADORES!$A:$B,2,0)</f>
        <v>EDIJANE</v>
      </c>
      <c r="I11947" t="s">
        <v>317</v>
      </c>
      <c r="J11947" t="s">
        <v>2742</v>
      </c>
      <c r="K11947" t="s">
        <v>2743</v>
      </c>
      <c r="L11947">
        <v>85694</v>
      </c>
      <c r="M11947" t="s">
        <v>1306</v>
      </c>
      <c r="O11947" t="s">
        <v>11</v>
      </c>
      <c r="P11947">
        <v>6102</v>
      </c>
      <c r="Q11947">
        <v>10</v>
      </c>
      <c r="R11947">
        <v>8.1</v>
      </c>
      <c r="S11947">
        <v>81</v>
      </c>
      <c r="T11947">
        <v>61.7</v>
      </c>
      <c r="U11947">
        <v>23.83</v>
      </c>
      <c r="V11947" t="str">
        <f>VLOOKUP(L11947,'[2]tabela de preços'!$A:$D,4,0)</f>
        <v>UNIPEGA</v>
      </c>
      <c r="W11947" t="str">
        <f>VLOOKUP(L11947,'[2]tabela de preços'!$A:$F,6,0)</f>
        <v>PU 40</v>
      </c>
      <c r="X11947" t="str">
        <f>VLOOKUP(L11947,'[2]tabela de preços'!$A:$G,7,0)</f>
        <v>IMOBILIÁRIO</v>
      </c>
    </row>
    <row r="11948" spans="1:24" x14ac:dyDescent="0.3">
      <c r="A11948" t="s">
        <v>2739</v>
      </c>
      <c r="C11948" t="s">
        <v>6734</v>
      </c>
      <c r="D11948" s="1">
        <v>46142</v>
      </c>
      <c r="E11948" t="s">
        <v>6735</v>
      </c>
      <c r="F11948">
        <v>9</v>
      </c>
      <c r="G11948">
        <v>231</v>
      </c>
      <c r="H11948" t="str">
        <f>VLOOKUP(G11948,[1]OPERADORES!$A:$B,2,0)</f>
        <v>EDIJANE</v>
      </c>
      <c r="I11948" t="s">
        <v>317</v>
      </c>
      <c r="J11948" t="s">
        <v>2742</v>
      </c>
      <c r="K11948" t="s">
        <v>2743</v>
      </c>
      <c r="L11948">
        <v>87225</v>
      </c>
      <c r="M11948" t="s">
        <v>6736</v>
      </c>
      <c r="O11948" t="s">
        <v>11</v>
      </c>
      <c r="P11948">
        <v>6102</v>
      </c>
      <c r="Q11948">
        <v>4</v>
      </c>
      <c r="R11948">
        <v>17.420000000000002</v>
      </c>
      <c r="S11948">
        <v>69.680000000000007</v>
      </c>
      <c r="T11948">
        <v>52.88</v>
      </c>
      <c r="U11948">
        <v>24.11</v>
      </c>
      <c r="V11948" t="str">
        <f>VLOOKUP(L11948,'[2]tabela de preços'!$A:$D,4,0)</f>
        <v>TAFORT</v>
      </c>
      <c r="W11948" t="str">
        <f>VLOOKUP(L11948,'[2]tabela de preços'!$A:$F,6,0)</f>
        <v>OUTRAS FERRAMENTAS / EQUIPAMENTOS</v>
      </c>
      <c r="X11948" t="str">
        <f>VLOOKUP(L11948,'[2]tabela de preços'!$A:$G,7,0)</f>
        <v>IMOBILIÁRIO</v>
      </c>
    </row>
    <row r="11949" spans="1:24" x14ac:dyDescent="0.3">
      <c r="A11949" t="s">
        <v>2739</v>
      </c>
      <c r="C11949" t="s">
        <v>6734</v>
      </c>
      <c r="D11949" s="1">
        <v>46142</v>
      </c>
      <c r="E11949" t="s">
        <v>6735</v>
      </c>
      <c r="F11949">
        <v>9</v>
      </c>
      <c r="G11949">
        <v>231</v>
      </c>
      <c r="H11949" t="str">
        <f>VLOOKUP(G11949,[1]OPERADORES!$A:$B,2,0)</f>
        <v>EDIJANE</v>
      </c>
      <c r="I11949" t="s">
        <v>317</v>
      </c>
      <c r="J11949" t="s">
        <v>2742</v>
      </c>
      <c r="K11949" t="s">
        <v>2743</v>
      </c>
      <c r="L11949">
        <v>84217</v>
      </c>
      <c r="M11949" t="s">
        <v>882</v>
      </c>
      <c r="O11949" t="s">
        <v>11</v>
      </c>
      <c r="P11949">
        <v>6403</v>
      </c>
      <c r="Q11949">
        <v>3</v>
      </c>
      <c r="R11949">
        <v>53.22</v>
      </c>
      <c r="S11949">
        <v>159.66</v>
      </c>
      <c r="T11949">
        <v>121.17</v>
      </c>
      <c r="U11949">
        <v>24.11</v>
      </c>
      <c r="V11949" t="str">
        <f>VLOOKUP(L11949,'[2]tabela de preços'!$A:$D,4,0)</f>
        <v>BRASILUX</v>
      </c>
      <c r="W11949" t="str">
        <f>VLOOKUP(L11949,'[2]tabela de preços'!$A:$F,6,0)</f>
        <v>ESMALTES</v>
      </c>
      <c r="X11949" t="str">
        <f>VLOOKUP(L11949,'[2]tabela de preços'!$A:$G,7,0)</f>
        <v>INDUSTRIAL</v>
      </c>
    </row>
    <row r="11950" spans="1:24" x14ac:dyDescent="0.3">
      <c r="A11950" t="s">
        <v>2739</v>
      </c>
      <c r="C11950" t="s">
        <v>6734</v>
      </c>
      <c r="D11950" s="1">
        <v>46142</v>
      </c>
      <c r="E11950" t="s">
        <v>6735</v>
      </c>
      <c r="F11950">
        <v>9</v>
      </c>
      <c r="G11950">
        <v>231</v>
      </c>
      <c r="H11950" t="str">
        <f>VLOOKUP(G11950,[1]OPERADORES!$A:$B,2,0)</f>
        <v>EDIJANE</v>
      </c>
      <c r="I11950" t="s">
        <v>317</v>
      </c>
      <c r="J11950" t="s">
        <v>2742</v>
      </c>
      <c r="K11950" t="s">
        <v>2743</v>
      </c>
      <c r="L11950">
        <v>84221</v>
      </c>
      <c r="M11950" t="s">
        <v>3884</v>
      </c>
      <c r="O11950" t="s">
        <v>11</v>
      </c>
      <c r="P11950">
        <v>6403</v>
      </c>
      <c r="Q11950">
        <v>3</v>
      </c>
      <c r="R11950">
        <v>15.19</v>
      </c>
      <c r="S11950">
        <v>45.57</v>
      </c>
      <c r="T11950">
        <v>34.590000000000003</v>
      </c>
      <c r="U11950">
        <v>24.09</v>
      </c>
      <c r="V11950" t="str">
        <f>VLOOKUP(L11950,'[2]tabela de preços'!$A:$D,4,0)</f>
        <v>BRASILUX</v>
      </c>
      <c r="W11950" t="str">
        <f>VLOOKUP(L11950,'[2]tabela de preços'!$A:$F,6,0)</f>
        <v>ESMALTES</v>
      </c>
      <c r="X11950" t="str">
        <f>VLOOKUP(L11950,'[2]tabela de preços'!$A:$G,7,0)</f>
        <v>INDUSTRIAL</v>
      </c>
    </row>
    <row r="11951" spans="1:24" x14ac:dyDescent="0.3">
      <c r="A11951" t="s">
        <v>2739</v>
      </c>
      <c r="C11951" t="s">
        <v>6734</v>
      </c>
      <c r="D11951" s="1">
        <v>46142</v>
      </c>
      <c r="E11951" t="s">
        <v>6735</v>
      </c>
      <c r="F11951">
        <v>9</v>
      </c>
      <c r="G11951">
        <v>231</v>
      </c>
      <c r="H11951" t="str">
        <f>VLOOKUP(G11951,[1]OPERADORES!$A:$B,2,0)</f>
        <v>EDIJANE</v>
      </c>
      <c r="I11951" t="s">
        <v>317</v>
      </c>
      <c r="J11951" t="s">
        <v>2742</v>
      </c>
      <c r="K11951" t="s">
        <v>2743</v>
      </c>
      <c r="L11951">
        <v>84219</v>
      </c>
      <c r="M11951" t="s">
        <v>878</v>
      </c>
      <c r="O11951" t="s">
        <v>11</v>
      </c>
      <c r="P11951">
        <v>6403</v>
      </c>
      <c r="Q11951">
        <v>3</v>
      </c>
      <c r="R11951">
        <v>56.54</v>
      </c>
      <c r="S11951">
        <v>169.62</v>
      </c>
      <c r="T11951">
        <v>128.76</v>
      </c>
      <c r="U11951">
        <v>24.09</v>
      </c>
      <c r="V11951" t="str">
        <f>VLOOKUP(L11951,'[2]tabela de preços'!$A:$D,4,0)</f>
        <v>BRASILUX</v>
      </c>
      <c r="W11951" t="str">
        <f>VLOOKUP(L11951,'[2]tabela de preços'!$A:$F,6,0)</f>
        <v>ESMALTES</v>
      </c>
      <c r="X11951" t="str">
        <f>VLOOKUP(L11951,'[2]tabela de preços'!$A:$G,7,0)</f>
        <v>INDUSTRIAL</v>
      </c>
    </row>
    <row r="11952" spans="1:24" x14ac:dyDescent="0.3">
      <c r="A11952" t="s">
        <v>2739</v>
      </c>
      <c r="C11952" t="s">
        <v>6734</v>
      </c>
      <c r="D11952" s="1">
        <v>46142</v>
      </c>
      <c r="E11952" t="s">
        <v>6735</v>
      </c>
      <c r="F11952">
        <v>9</v>
      </c>
      <c r="G11952">
        <v>231</v>
      </c>
      <c r="H11952" t="str">
        <f>VLOOKUP(G11952,[1]OPERADORES!$A:$B,2,0)</f>
        <v>EDIJANE</v>
      </c>
      <c r="I11952" t="s">
        <v>317</v>
      </c>
      <c r="J11952" t="s">
        <v>2742</v>
      </c>
      <c r="K11952" t="s">
        <v>2743</v>
      </c>
      <c r="L11952">
        <v>84218</v>
      </c>
      <c r="M11952" t="s">
        <v>879</v>
      </c>
      <c r="O11952" t="s">
        <v>11</v>
      </c>
      <c r="P11952">
        <v>6403</v>
      </c>
      <c r="Q11952">
        <v>3</v>
      </c>
      <c r="R11952">
        <v>59.41</v>
      </c>
      <c r="S11952">
        <v>178.23</v>
      </c>
      <c r="T11952">
        <v>135.27000000000001</v>
      </c>
      <c r="U11952">
        <v>24.1</v>
      </c>
      <c r="V11952" t="str">
        <f>VLOOKUP(L11952,'[2]tabela de preços'!$A:$D,4,0)</f>
        <v>BRASILUX</v>
      </c>
      <c r="W11952" t="str">
        <f>VLOOKUP(L11952,'[2]tabela de preços'!$A:$F,6,0)</f>
        <v>ESMALTES</v>
      </c>
      <c r="X11952" t="str">
        <f>VLOOKUP(L11952,'[2]tabela de preços'!$A:$G,7,0)</f>
        <v>INDUSTRIAL</v>
      </c>
    </row>
    <row r="11953" spans="1:24" x14ac:dyDescent="0.3">
      <c r="A11953" t="s">
        <v>2739</v>
      </c>
      <c r="C11953" t="s">
        <v>6734</v>
      </c>
      <c r="D11953" s="1">
        <v>46142</v>
      </c>
      <c r="E11953" t="s">
        <v>6735</v>
      </c>
      <c r="F11953">
        <v>9</v>
      </c>
      <c r="G11953">
        <v>231</v>
      </c>
      <c r="H11953" t="str">
        <f>VLOOKUP(G11953,[1]OPERADORES!$A:$B,2,0)</f>
        <v>EDIJANE</v>
      </c>
      <c r="I11953" t="s">
        <v>317</v>
      </c>
      <c r="J11953" t="s">
        <v>2742</v>
      </c>
      <c r="K11953" t="s">
        <v>2743</v>
      </c>
      <c r="L11953">
        <v>84222</v>
      </c>
      <c r="M11953" t="s">
        <v>1548</v>
      </c>
      <c r="O11953" t="s">
        <v>11</v>
      </c>
      <c r="P11953">
        <v>6403</v>
      </c>
      <c r="Q11953">
        <v>3</v>
      </c>
      <c r="R11953">
        <v>17.47</v>
      </c>
      <c r="S11953">
        <v>52.41</v>
      </c>
      <c r="T11953">
        <v>39.78</v>
      </c>
      <c r="U11953">
        <v>24.1</v>
      </c>
      <c r="V11953" t="str">
        <f>VLOOKUP(L11953,'[2]tabela de preços'!$A:$D,4,0)</f>
        <v>BRASILUX</v>
      </c>
      <c r="W11953" t="str">
        <f>VLOOKUP(L11953,'[2]tabela de preços'!$A:$F,6,0)</f>
        <v>ESMALTES</v>
      </c>
      <c r="X11953" t="str">
        <f>VLOOKUP(L11953,'[2]tabela de preços'!$A:$G,7,0)</f>
        <v>INDUSTRIAL</v>
      </c>
    </row>
    <row r="11954" spans="1:24" x14ac:dyDescent="0.3">
      <c r="A11954" t="s">
        <v>2739</v>
      </c>
      <c r="C11954" t="s">
        <v>6734</v>
      </c>
      <c r="D11954" s="1">
        <v>46142</v>
      </c>
      <c r="E11954" t="s">
        <v>6735</v>
      </c>
      <c r="F11954">
        <v>9</v>
      </c>
      <c r="G11954">
        <v>231</v>
      </c>
      <c r="H11954" t="str">
        <f>VLOOKUP(G11954,[1]OPERADORES!$A:$B,2,0)</f>
        <v>EDIJANE</v>
      </c>
      <c r="I11954" t="s">
        <v>317</v>
      </c>
      <c r="J11954" t="s">
        <v>2742</v>
      </c>
      <c r="K11954" t="s">
        <v>2743</v>
      </c>
      <c r="L11954">
        <v>84223</v>
      </c>
      <c r="M11954" t="s">
        <v>3886</v>
      </c>
      <c r="O11954" t="s">
        <v>11</v>
      </c>
      <c r="P11954">
        <v>6403</v>
      </c>
      <c r="Q11954">
        <v>3</v>
      </c>
      <c r="R11954">
        <v>14.82</v>
      </c>
      <c r="S11954">
        <v>44.46</v>
      </c>
      <c r="T11954">
        <v>33.75</v>
      </c>
      <c r="U11954">
        <v>24.09</v>
      </c>
      <c r="V11954" t="str">
        <f>VLOOKUP(L11954,'[2]tabela de preços'!$A:$D,4,0)</f>
        <v>BRASILUX</v>
      </c>
      <c r="W11954" t="str">
        <f>VLOOKUP(L11954,'[2]tabela de preços'!$A:$F,6,0)</f>
        <v>ESMALTES</v>
      </c>
      <c r="X11954" t="str">
        <f>VLOOKUP(L11954,'[2]tabela de preços'!$A:$G,7,0)</f>
        <v>INDUSTRIAL</v>
      </c>
    </row>
    <row r="11955" spans="1:24" x14ac:dyDescent="0.3">
      <c r="A11955" t="s">
        <v>2739</v>
      </c>
      <c r="C11955" t="s">
        <v>6734</v>
      </c>
      <c r="D11955" s="1">
        <v>46142</v>
      </c>
      <c r="E11955" t="s">
        <v>6735</v>
      </c>
      <c r="F11955">
        <v>9</v>
      </c>
      <c r="G11955">
        <v>231</v>
      </c>
      <c r="H11955" t="str">
        <f>VLOOKUP(G11955,[1]OPERADORES!$A:$B,2,0)</f>
        <v>EDIJANE</v>
      </c>
      <c r="I11955" t="s">
        <v>317</v>
      </c>
      <c r="J11955" t="s">
        <v>2742</v>
      </c>
      <c r="K11955" t="s">
        <v>2743</v>
      </c>
      <c r="L11955">
        <v>84354</v>
      </c>
      <c r="M11955" t="s">
        <v>2782</v>
      </c>
      <c r="O11955" t="s">
        <v>11</v>
      </c>
      <c r="P11955">
        <v>6403</v>
      </c>
      <c r="Q11955">
        <v>2</v>
      </c>
      <c r="R11955">
        <v>18.510000000000002</v>
      </c>
      <c r="S11955">
        <v>37.020000000000003</v>
      </c>
      <c r="T11955">
        <v>28.1</v>
      </c>
      <c r="U11955">
        <v>24.1</v>
      </c>
      <c r="V11955" t="str">
        <f>VLOOKUP(L11955,'[2]tabela de preços'!$A:$D,4,0)</f>
        <v>BRASILUX</v>
      </c>
      <c r="W11955" t="str">
        <f>VLOOKUP(L11955,'[2]tabela de preços'!$A:$F,6,0)</f>
        <v>ESMALTES</v>
      </c>
      <c r="X11955" t="str">
        <f>VLOOKUP(L11955,'[2]tabela de preços'!$A:$G,7,0)</f>
        <v>INDUSTRIAL</v>
      </c>
    </row>
    <row r="11956" spans="1:24" x14ac:dyDescent="0.3">
      <c r="A11956" t="s">
        <v>2739</v>
      </c>
      <c r="C11956" t="s">
        <v>6734</v>
      </c>
      <c r="D11956" s="1">
        <v>46142</v>
      </c>
      <c r="E11956" t="s">
        <v>6735</v>
      </c>
      <c r="F11956">
        <v>9</v>
      </c>
      <c r="G11956">
        <v>231</v>
      </c>
      <c r="H11956" t="str">
        <f>VLOOKUP(G11956,[1]OPERADORES!$A:$B,2,0)</f>
        <v>EDIJANE</v>
      </c>
      <c r="I11956" t="s">
        <v>317</v>
      </c>
      <c r="J11956" t="s">
        <v>2742</v>
      </c>
      <c r="K11956" t="s">
        <v>2743</v>
      </c>
      <c r="L11956">
        <v>84355</v>
      </c>
      <c r="M11956" t="s">
        <v>1705</v>
      </c>
      <c r="O11956" t="s">
        <v>11</v>
      </c>
      <c r="P11956">
        <v>6403</v>
      </c>
      <c r="Q11956">
        <v>2</v>
      </c>
      <c r="R11956">
        <v>21.04</v>
      </c>
      <c r="S11956">
        <v>42.08</v>
      </c>
      <c r="T11956">
        <v>31.94</v>
      </c>
      <c r="U11956">
        <v>24.1</v>
      </c>
      <c r="V11956" t="str">
        <f>VLOOKUP(L11956,'[2]tabela de preços'!$A:$D,4,0)</f>
        <v>BRASILUX</v>
      </c>
      <c r="W11956" t="str">
        <f>VLOOKUP(L11956,'[2]tabela de preços'!$A:$F,6,0)</f>
        <v>ESMALTES</v>
      </c>
      <c r="X11956" t="str">
        <f>VLOOKUP(L11956,'[2]tabela de preços'!$A:$G,7,0)</f>
        <v>INDUSTRIAL</v>
      </c>
    </row>
    <row r="11957" spans="1:24" x14ac:dyDescent="0.3">
      <c r="A11957" t="s">
        <v>2739</v>
      </c>
      <c r="C11957" t="s">
        <v>6734</v>
      </c>
      <c r="D11957" s="1">
        <v>46142</v>
      </c>
      <c r="E11957" t="s">
        <v>6735</v>
      </c>
      <c r="F11957">
        <v>9</v>
      </c>
      <c r="G11957">
        <v>231</v>
      </c>
      <c r="H11957" t="str">
        <f>VLOOKUP(G11957,[1]OPERADORES!$A:$B,2,0)</f>
        <v>EDIJANE</v>
      </c>
      <c r="I11957" t="s">
        <v>317</v>
      </c>
      <c r="J11957" t="s">
        <v>2742</v>
      </c>
      <c r="K11957" t="s">
        <v>2743</v>
      </c>
      <c r="L11957">
        <v>84123</v>
      </c>
      <c r="M11957" t="s">
        <v>296</v>
      </c>
      <c r="O11957" t="s">
        <v>11</v>
      </c>
      <c r="P11957">
        <v>6403</v>
      </c>
      <c r="Q11957">
        <v>3</v>
      </c>
      <c r="R11957">
        <v>20.05</v>
      </c>
      <c r="S11957">
        <v>60.15</v>
      </c>
      <c r="T11957">
        <v>45.66</v>
      </c>
      <c r="U11957">
        <v>24.09</v>
      </c>
      <c r="V11957" t="str">
        <f>VLOOKUP(L11957,'[2]tabela de preços'!$A:$D,4,0)</f>
        <v>BRASILUX</v>
      </c>
      <c r="W11957" t="str">
        <f>VLOOKUP(L11957,'[2]tabela de preços'!$A:$F,6,0)</f>
        <v>ESMALTES</v>
      </c>
      <c r="X11957" t="str">
        <f>VLOOKUP(L11957,'[2]tabela de preços'!$A:$G,7,0)</f>
        <v>INDUSTRIAL</v>
      </c>
    </row>
    <row r="11958" spans="1:24" x14ac:dyDescent="0.3">
      <c r="A11958" t="s">
        <v>2739</v>
      </c>
      <c r="C11958" t="s">
        <v>6734</v>
      </c>
      <c r="D11958" s="1">
        <v>46142</v>
      </c>
      <c r="E11958" t="s">
        <v>6735</v>
      </c>
      <c r="F11958">
        <v>9</v>
      </c>
      <c r="G11958">
        <v>231</v>
      </c>
      <c r="H11958" t="str">
        <f>VLOOKUP(G11958,[1]OPERADORES!$A:$B,2,0)</f>
        <v>EDIJANE</v>
      </c>
      <c r="I11958" t="s">
        <v>317</v>
      </c>
      <c r="J11958" t="s">
        <v>2742</v>
      </c>
      <c r="K11958" t="s">
        <v>2743</v>
      </c>
      <c r="L11958">
        <v>83992</v>
      </c>
      <c r="M11958" t="s">
        <v>1038</v>
      </c>
      <c r="O11958" t="s">
        <v>11</v>
      </c>
      <c r="P11958">
        <v>6102</v>
      </c>
      <c r="Q11958">
        <v>10</v>
      </c>
      <c r="R11958">
        <v>2.41</v>
      </c>
      <c r="S11958">
        <v>24.1</v>
      </c>
      <c r="T11958">
        <v>18.3</v>
      </c>
      <c r="U11958">
        <v>24.07</v>
      </c>
      <c r="V11958" t="str">
        <f>VLOOKUP(L11958,'[2]tabela de preços'!$A:$D,4,0)</f>
        <v>3M</v>
      </c>
      <c r="W11958" t="str">
        <f>VLOOKUP(L11958,'[2]tabela de preços'!$A:$F,6,0)</f>
        <v>LIXA FERRO</v>
      </c>
      <c r="X11958" t="str">
        <f>VLOOKUP(L11958,'[2]tabela de preços'!$A:$G,7,0)</f>
        <v>IMOBILIÁRIO</v>
      </c>
    </row>
    <row r="11959" spans="1:24" x14ac:dyDescent="0.3">
      <c r="A11959" t="s">
        <v>2739</v>
      </c>
      <c r="C11959" t="s">
        <v>6734</v>
      </c>
      <c r="D11959" s="1">
        <v>46142</v>
      </c>
      <c r="E11959" t="s">
        <v>6735</v>
      </c>
      <c r="F11959">
        <v>9</v>
      </c>
      <c r="G11959">
        <v>231</v>
      </c>
      <c r="H11959" t="str">
        <f>VLOOKUP(G11959,[1]OPERADORES!$A:$B,2,0)</f>
        <v>EDIJANE</v>
      </c>
      <c r="I11959" t="s">
        <v>317</v>
      </c>
      <c r="J11959" t="s">
        <v>2742</v>
      </c>
      <c r="K11959" t="s">
        <v>2743</v>
      </c>
      <c r="L11959">
        <v>84014</v>
      </c>
      <c r="M11959" t="s">
        <v>1152</v>
      </c>
      <c r="O11959" t="s">
        <v>11</v>
      </c>
      <c r="P11959">
        <v>6102</v>
      </c>
      <c r="Q11959">
        <v>10</v>
      </c>
      <c r="R11959">
        <v>2.2000000000000002</v>
      </c>
      <c r="S11959">
        <v>22</v>
      </c>
      <c r="T11959">
        <v>16.7</v>
      </c>
      <c r="U11959">
        <v>24.09</v>
      </c>
      <c r="V11959" t="str">
        <f>VLOOKUP(L11959,'[2]tabela de preços'!$A:$D,4,0)</f>
        <v>3M</v>
      </c>
      <c r="W11959" t="str">
        <f>VLOOKUP(L11959,'[2]tabela de preços'!$A:$F,6,0)</f>
        <v>LIXA FERRO</v>
      </c>
      <c r="X11959" t="str">
        <f>VLOOKUP(L11959,'[2]tabela de preços'!$A:$G,7,0)</f>
        <v>IMOBILIÁRIO</v>
      </c>
    </row>
    <row r="11960" spans="1:24" x14ac:dyDescent="0.3">
      <c r="A11960" t="s">
        <v>2739</v>
      </c>
      <c r="C11960" t="s">
        <v>6734</v>
      </c>
      <c r="D11960" s="1">
        <v>46142</v>
      </c>
      <c r="E11960" t="s">
        <v>6735</v>
      </c>
      <c r="F11960">
        <v>9</v>
      </c>
      <c r="G11960">
        <v>231</v>
      </c>
      <c r="H11960" t="str">
        <f>VLOOKUP(G11960,[1]OPERADORES!$A:$B,2,0)</f>
        <v>EDIJANE</v>
      </c>
      <c r="I11960" t="s">
        <v>317</v>
      </c>
      <c r="J11960" t="s">
        <v>2742</v>
      </c>
      <c r="K11960" t="s">
        <v>2743</v>
      </c>
      <c r="L11960">
        <v>84009</v>
      </c>
      <c r="M11960" t="s">
        <v>5162</v>
      </c>
      <c r="O11960" t="s">
        <v>11</v>
      </c>
      <c r="P11960">
        <v>6102</v>
      </c>
      <c r="Q11960">
        <v>10</v>
      </c>
      <c r="R11960">
        <v>2.2000000000000002</v>
      </c>
      <c r="S11960">
        <v>22</v>
      </c>
      <c r="T11960">
        <v>16.7</v>
      </c>
      <c r="U11960">
        <v>24.09</v>
      </c>
      <c r="V11960" t="str">
        <f>VLOOKUP(L11960,'[2]tabela de preços'!$A:$D,4,0)</f>
        <v>3M</v>
      </c>
      <c r="W11960" t="str">
        <f>VLOOKUP(L11960,'[2]tabela de preços'!$A:$F,6,0)</f>
        <v>LIXA FERRO</v>
      </c>
      <c r="X11960" t="str">
        <f>VLOOKUP(L11960,'[2]tabela de preços'!$A:$G,7,0)</f>
        <v>IMOBILIÁRIO</v>
      </c>
    </row>
    <row r="11961" spans="1:24" x14ac:dyDescent="0.3">
      <c r="A11961" t="s">
        <v>2739</v>
      </c>
      <c r="C11961" t="s">
        <v>6734</v>
      </c>
      <c r="D11961" s="1">
        <v>46142</v>
      </c>
      <c r="E11961" t="s">
        <v>6735</v>
      </c>
      <c r="F11961">
        <v>9</v>
      </c>
      <c r="G11961">
        <v>231</v>
      </c>
      <c r="H11961" t="str">
        <f>VLOOKUP(G11961,[1]OPERADORES!$A:$B,2,0)</f>
        <v>EDIJANE</v>
      </c>
      <c r="I11961" t="s">
        <v>317</v>
      </c>
      <c r="J11961" t="s">
        <v>2742</v>
      </c>
      <c r="K11961" t="s">
        <v>2743</v>
      </c>
      <c r="L11961">
        <v>84010</v>
      </c>
      <c r="M11961" t="s">
        <v>1778</v>
      </c>
      <c r="O11961" t="s">
        <v>11</v>
      </c>
      <c r="P11961">
        <v>6102</v>
      </c>
      <c r="Q11961">
        <v>10</v>
      </c>
      <c r="R11961">
        <v>2.2000000000000002</v>
      </c>
      <c r="S11961">
        <v>22</v>
      </c>
      <c r="T11961">
        <v>16.7</v>
      </c>
      <c r="U11961">
        <v>24.09</v>
      </c>
      <c r="V11961" t="str">
        <f>VLOOKUP(L11961,'[2]tabela de preços'!$A:$D,4,0)</f>
        <v>3M</v>
      </c>
      <c r="W11961" t="str">
        <f>VLOOKUP(L11961,'[2]tabela de preços'!$A:$F,6,0)</f>
        <v>LIXA FERRO</v>
      </c>
      <c r="X11961" t="str">
        <f>VLOOKUP(L11961,'[2]tabela de preços'!$A:$G,7,0)</f>
        <v>IMOBILIÁRIO</v>
      </c>
    </row>
    <row r="11962" spans="1:24" x14ac:dyDescent="0.3">
      <c r="A11962" t="s">
        <v>2739</v>
      </c>
      <c r="C11962" t="s">
        <v>6734</v>
      </c>
      <c r="D11962" s="1">
        <v>46142</v>
      </c>
      <c r="E11962" t="s">
        <v>6735</v>
      </c>
      <c r="F11962">
        <v>9</v>
      </c>
      <c r="G11962">
        <v>231</v>
      </c>
      <c r="H11962" t="str">
        <f>VLOOKUP(G11962,[1]OPERADORES!$A:$B,2,0)</f>
        <v>EDIJANE</v>
      </c>
      <c r="I11962" t="s">
        <v>317</v>
      </c>
      <c r="J11962" t="s">
        <v>2742</v>
      </c>
      <c r="K11962" t="s">
        <v>2743</v>
      </c>
      <c r="L11962">
        <v>84011</v>
      </c>
      <c r="M11962" t="s">
        <v>957</v>
      </c>
      <c r="O11962" t="s">
        <v>11</v>
      </c>
      <c r="P11962">
        <v>6102</v>
      </c>
      <c r="Q11962">
        <v>10</v>
      </c>
      <c r="R11962">
        <v>2.23</v>
      </c>
      <c r="S11962">
        <v>22.3</v>
      </c>
      <c r="T11962">
        <v>16.899999999999999</v>
      </c>
      <c r="U11962">
        <v>24.22</v>
      </c>
      <c r="V11962" t="str">
        <f>VLOOKUP(L11962,'[2]tabela de preços'!$A:$D,4,0)</f>
        <v>3M</v>
      </c>
      <c r="W11962" t="str">
        <f>VLOOKUP(L11962,'[2]tabela de preços'!$A:$F,6,0)</f>
        <v>LIXA FERRO</v>
      </c>
      <c r="X11962" t="str">
        <f>VLOOKUP(L11962,'[2]tabela de preços'!$A:$G,7,0)</f>
        <v>IMOBILIÁRIO</v>
      </c>
    </row>
    <row r="11963" spans="1:24" x14ac:dyDescent="0.3">
      <c r="A11963" t="s">
        <v>2739</v>
      </c>
      <c r="C11963" t="s">
        <v>6734</v>
      </c>
      <c r="D11963" s="1">
        <v>46142</v>
      </c>
      <c r="E11963" t="s">
        <v>6735</v>
      </c>
      <c r="F11963">
        <v>9</v>
      </c>
      <c r="G11963">
        <v>231</v>
      </c>
      <c r="H11963" t="str">
        <f>VLOOKUP(G11963,[1]OPERADORES!$A:$B,2,0)</f>
        <v>EDIJANE</v>
      </c>
      <c r="I11963" t="s">
        <v>317</v>
      </c>
      <c r="J11963" t="s">
        <v>2742</v>
      </c>
      <c r="K11963" t="s">
        <v>2743</v>
      </c>
      <c r="L11963">
        <v>84012</v>
      </c>
      <c r="M11963" t="s">
        <v>1648</v>
      </c>
      <c r="O11963" t="s">
        <v>11</v>
      </c>
      <c r="P11963">
        <v>6102</v>
      </c>
      <c r="Q11963">
        <v>10</v>
      </c>
      <c r="R11963">
        <v>2.23</v>
      </c>
      <c r="S11963">
        <v>22.3</v>
      </c>
      <c r="T11963">
        <v>16.899999999999999</v>
      </c>
      <c r="U11963">
        <v>24.22</v>
      </c>
      <c r="V11963" t="str">
        <f>VLOOKUP(L11963,'[2]tabela de preços'!$A:$D,4,0)</f>
        <v>3M</v>
      </c>
      <c r="W11963" t="str">
        <f>VLOOKUP(L11963,'[2]tabela de preços'!$A:$F,6,0)</f>
        <v>LIXA FERRO</v>
      </c>
      <c r="X11963" t="str">
        <f>VLOOKUP(L11963,'[2]tabela de preços'!$A:$G,7,0)</f>
        <v>IMOBILIÁRIO</v>
      </c>
    </row>
    <row r="11964" spans="1:24" x14ac:dyDescent="0.3">
      <c r="A11964" t="s">
        <v>2739</v>
      </c>
      <c r="C11964" t="s">
        <v>6734</v>
      </c>
      <c r="D11964" s="1">
        <v>46142</v>
      </c>
      <c r="E11964" t="s">
        <v>6735</v>
      </c>
      <c r="F11964">
        <v>9</v>
      </c>
      <c r="G11964">
        <v>231</v>
      </c>
      <c r="H11964" t="str">
        <f>VLOOKUP(G11964,[1]OPERADORES!$A:$B,2,0)</f>
        <v>EDIJANE</v>
      </c>
      <c r="I11964" t="s">
        <v>317</v>
      </c>
      <c r="J11964" t="s">
        <v>2742</v>
      </c>
      <c r="K11964" t="s">
        <v>2743</v>
      </c>
      <c r="L11964">
        <v>10238</v>
      </c>
      <c r="M11964" t="s">
        <v>79</v>
      </c>
      <c r="O11964" t="s">
        <v>11</v>
      </c>
      <c r="P11964">
        <v>6102</v>
      </c>
      <c r="Q11964">
        <v>20</v>
      </c>
      <c r="R11964">
        <v>2.89</v>
      </c>
      <c r="S11964">
        <v>57.8</v>
      </c>
      <c r="T11964">
        <v>47.2</v>
      </c>
      <c r="U11964">
        <v>18.34</v>
      </c>
      <c r="V11964" t="str">
        <f>VLOOKUP(L11964,'[2]tabela de preços'!$A:$D,4,0)</f>
        <v>NORTON</v>
      </c>
      <c r="W11964" t="str">
        <f>VLOOKUP(L11964,'[2]tabela de preços'!$A:$F,6,0)</f>
        <v xml:space="preserve">DISCOS / LIXAS / ABRASIVOS </v>
      </c>
      <c r="X11964" t="str">
        <f>VLOOKUP(L11964,'[2]tabela de preços'!$A:$G,7,0)</f>
        <v>AUTOMOTIVO</v>
      </c>
    </row>
    <row r="11965" spans="1:24" x14ac:dyDescent="0.3">
      <c r="A11965" t="s">
        <v>2739</v>
      </c>
      <c r="C11965" t="s">
        <v>6734</v>
      </c>
      <c r="D11965" s="1">
        <v>46142</v>
      </c>
      <c r="E11965" t="s">
        <v>6735</v>
      </c>
      <c r="F11965">
        <v>9</v>
      </c>
      <c r="G11965">
        <v>231</v>
      </c>
      <c r="H11965" t="str">
        <f>VLOOKUP(G11965,[1]OPERADORES!$A:$B,2,0)</f>
        <v>EDIJANE</v>
      </c>
      <c r="I11965" t="s">
        <v>317</v>
      </c>
      <c r="J11965" t="s">
        <v>2742</v>
      </c>
      <c r="K11965" t="s">
        <v>2743</v>
      </c>
      <c r="L11965">
        <v>10239</v>
      </c>
      <c r="M11965" t="s">
        <v>80</v>
      </c>
      <c r="O11965" t="s">
        <v>11</v>
      </c>
      <c r="P11965">
        <v>6102</v>
      </c>
      <c r="Q11965">
        <v>20</v>
      </c>
      <c r="R11965">
        <v>2.89</v>
      </c>
      <c r="S11965">
        <v>57.8</v>
      </c>
      <c r="T11965">
        <v>48.8</v>
      </c>
      <c r="U11965">
        <v>15.57</v>
      </c>
      <c r="V11965" t="str">
        <f>VLOOKUP(L11965,'[2]tabela de preços'!$A:$D,4,0)</f>
        <v>NORTON</v>
      </c>
      <c r="W11965" t="str">
        <f>VLOOKUP(L11965,'[2]tabela de preços'!$A:$F,6,0)</f>
        <v xml:space="preserve">DISCOS / LIXAS / ABRASIVOS </v>
      </c>
      <c r="X11965" t="str">
        <f>VLOOKUP(L11965,'[2]tabela de preços'!$A:$G,7,0)</f>
        <v>AUTOMOTIVO</v>
      </c>
    </row>
    <row r="11966" spans="1:24" x14ac:dyDescent="0.3">
      <c r="A11966" t="s">
        <v>2739</v>
      </c>
      <c r="C11966" t="s">
        <v>6734</v>
      </c>
      <c r="D11966" s="1">
        <v>46142</v>
      </c>
      <c r="E11966" t="s">
        <v>6735</v>
      </c>
      <c r="F11966">
        <v>9</v>
      </c>
      <c r="G11966">
        <v>231</v>
      </c>
      <c r="H11966" t="str">
        <f>VLOOKUP(G11966,[1]OPERADORES!$A:$B,2,0)</f>
        <v>EDIJANE</v>
      </c>
      <c r="I11966" t="s">
        <v>317</v>
      </c>
      <c r="J11966" t="s">
        <v>2742</v>
      </c>
      <c r="K11966" t="s">
        <v>2743</v>
      </c>
      <c r="L11966">
        <v>10240</v>
      </c>
      <c r="M11966" t="s">
        <v>81</v>
      </c>
      <c r="O11966" t="s">
        <v>11</v>
      </c>
      <c r="P11966">
        <v>6102</v>
      </c>
      <c r="Q11966">
        <v>20</v>
      </c>
      <c r="R11966">
        <v>2.89</v>
      </c>
      <c r="S11966">
        <v>57.8</v>
      </c>
      <c r="T11966">
        <v>47.2</v>
      </c>
      <c r="U11966">
        <v>18.34</v>
      </c>
      <c r="V11966" t="str">
        <f>VLOOKUP(L11966,'[2]tabela de preços'!$A:$D,4,0)</f>
        <v>NORTON</v>
      </c>
      <c r="W11966" t="str">
        <f>VLOOKUP(L11966,'[2]tabela de preços'!$A:$F,6,0)</f>
        <v xml:space="preserve">DISCOS / LIXAS / ABRASIVOS </v>
      </c>
      <c r="X11966" t="str">
        <f>VLOOKUP(L11966,'[2]tabela de preços'!$A:$G,7,0)</f>
        <v>AUTOMOTIVO</v>
      </c>
    </row>
    <row r="11967" spans="1:24" x14ac:dyDescent="0.3">
      <c r="A11967" t="s">
        <v>2739</v>
      </c>
      <c r="C11967" t="s">
        <v>6734</v>
      </c>
      <c r="D11967" s="1">
        <v>46142</v>
      </c>
      <c r="E11967" t="s">
        <v>6735</v>
      </c>
      <c r="F11967">
        <v>9</v>
      </c>
      <c r="G11967">
        <v>231</v>
      </c>
      <c r="H11967" t="str">
        <f>VLOOKUP(G11967,[1]OPERADORES!$A:$B,2,0)</f>
        <v>EDIJANE</v>
      </c>
      <c r="I11967" t="s">
        <v>317</v>
      </c>
      <c r="J11967" t="s">
        <v>2742</v>
      </c>
      <c r="K11967" t="s">
        <v>2743</v>
      </c>
      <c r="L11967">
        <v>10241</v>
      </c>
      <c r="M11967" t="s">
        <v>819</v>
      </c>
      <c r="O11967" t="s">
        <v>11</v>
      </c>
      <c r="P11967">
        <v>6102</v>
      </c>
      <c r="Q11967">
        <v>20</v>
      </c>
      <c r="R11967">
        <v>2.89</v>
      </c>
      <c r="S11967">
        <v>57.8</v>
      </c>
      <c r="T11967">
        <v>47.2</v>
      </c>
      <c r="U11967">
        <v>18.34</v>
      </c>
      <c r="V11967" t="str">
        <f>VLOOKUP(L11967,'[2]tabela de preços'!$A:$D,4,0)</f>
        <v>NORTON</v>
      </c>
      <c r="W11967" t="str">
        <f>VLOOKUP(L11967,'[2]tabela de preços'!$A:$F,6,0)</f>
        <v xml:space="preserve">DISCOS / LIXAS / ABRASIVOS </v>
      </c>
      <c r="X11967" t="str">
        <f>VLOOKUP(L11967,'[2]tabela de preços'!$A:$G,7,0)</f>
        <v>AUTOMOTIVO</v>
      </c>
    </row>
    <row r="11968" spans="1:24" x14ac:dyDescent="0.3">
      <c r="A11968" t="s">
        <v>2739</v>
      </c>
      <c r="C11968" t="s">
        <v>6734</v>
      </c>
      <c r="D11968" s="1">
        <v>46142</v>
      </c>
      <c r="E11968" t="s">
        <v>6735</v>
      </c>
      <c r="F11968">
        <v>9</v>
      </c>
      <c r="G11968">
        <v>231</v>
      </c>
      <c r="H11968" t="str">
        <f>VLOOKUP(G11968,[1]OPERADORES!$A:$B,2,0)</f>
        <v>EDIJANE</v>
      </c>
      <c r="I11968" t="s">
        <v>317</v>
      </c>
      <c r="J11968" t="s">
        <v>2742</v>
      </c>
      <c r="K11968" t="s">
        <v>2743</v>
      </c>
      <c r="L11968">
        <v>10243</v>
      </c>
      <c r="M11968" t="s">
        <v>83</v>
      </c>
      <c r="O11968" t="s">
        <v>11</v>
      </c>
      <c r="P11968">
        <v>6102</v>
      </c>
      <c r="Q11968">
        <v>20</v>
      </c>
      <c r="R11968">
        <v>2.89</v>
      </c>
      <c r="S11968">
        <v>57.8</v>
      </c>
      <c r="T11968">
        <v>39.6</v>
      </c>
      <c r="U11968">
        <v>31.49</v>
      </c>
      <c r="V11968" t="str">
        <f>VLOOKUP(L11968,'[2]tabela de preços'!$A:$D,4,0)</f>
        <v>NORTON</v>
      </c>
      <c r="W11968" t="str">
        <f>VLOOKUP(L11968,'[2]tabela de preços'!$A:$F,6,0)</f>
        <v xml:space="preserve">DISCOS / LIXAS / ABRASIVOS </v>
      </c>
      <c r="X11968" t="str">
        <f>VLOOKUP(L11968,'[2]tabela de preços'!$A:$G,7,0)</f>
        <v>AUTOMOTIVO</v>
      </c>
    </row>
    <row r="11969" spans="1:24" x14ac:dyDescent="0.3">
      <c r="A11969" t="s">
        <v>2739</v>
      </c>
      <c r="C11969" t="s">
        <v>6734</v>
      </c>
      <c r="D11969" s="1">
        <v>46142</v>
      </c>
      <c r="E11969" t="s">
        <v>6735</v>
      </c>
      <c r="F11969">
        <v>9</v>
      </c>
      <c r="G11969">
        <v>231</v>
      </c>
      <c r="H11969" t="str">
        <f>VLOOKUP(G11969,[1]OPERADORES!$A:$B,2,0)</f>
        <v>EDIJANE</v>
      </c>
      <c r="I11969" t="s">
        <v>317</v>
      </c>
      <c r="J11969" t="s">
        <v>2742</v>
      </c>
      <c r="K11969" t="s">
        <v>2743</v>
      </c>
      <c r="L11969">
        <v>10244</v>
      </c>
      <c r="M11969" t="s">
        <v>84</v>
      </c>
      <c r="O11969" t="s">
        <v>11</v>
      </c>
      <c r="P11969">
        <v>6102</v>
      </c>
      <c r="Q11969">
        <v>20</v>
      </c>
      <c r="R11969">
        <v>2.89</v>
      </c>
      <c r="S11969">
        <v>57.8</v>
      </c>
      <c r="T11969">
        <v>39.6</v>
      </c>
      <c r="U11969">
        <v>31.49</v>
      </c>
      <c r="V11969" t="str">
        <f>VLOOKUP(L11969,'[2]tabela de preços'!$A:$D,4,0)</f>
        <v>NORTON</v>
      </c>
      <c r="W11969" t="str">
        <f>VLOOKUP(L11969,'[2]tabela de preços'!$A:$F,6,0)</f>
        <v xml:space="preserve">DISCOS / LIXAS / ABRASIVOS </v>
      </c>
      <c r="X11969" t="str">
        <f>VLOOKUP(L11969,'[2]tabela de preços'!$A:$G,7,0)</f>
        <v>AUTOMOTIVO</v>
      </c>
    </row>
    <row r="11970" spans="1:24" x14ac:dyDescent="0.3">
      <c r="A11970" t="s">
        <v>2739</v>
      </c>
      <c r="C11970" t="s">
        <v>6734</v>
      </c>
      <c r="D11970" s="1">
        <v>46142</v>
      </c>
      <c r="E11970" t="s">
        <v>6735</v>
      </c>
      <c r="F11970">
        <v>9</v>
      </c>
      <c r="G11970">
        <v>231</v>
      </c>
      <c r="H11970" t="str">
        <f>VLOOKUP(G11970,[1]OPERADORES!$A:$B,2,0)</f>
        <v>EDIJANE</v>
      </c>
      <c r="I11970" t="s">
        <v>317</v>
      </c>
      <c r="J11970" t="s">
        <v>2742</v>
      </c>
      <c r="K11970" t="s">
        <v>2743</v>
      </c>
      <c r="L11970">
        <v>10245</v>
      </c>
      <c r="M11970" t="s">
        <v>195</v>
      </c>
      <c r="O11970" t="s">
        <v>11</v>
      </c>
      <c r="P11970">
        <v>6102</v>
      </c>
      <c r="Q11970">
        <v>20</v>
      </c>
      <c r="R11970">
        <v>2.89</v>
      </c>
      <c r="S11970">
        <v>57.8</v>
      </c>
      <c r="T11970">
        <v>39.6</v>
      </c>
      <c r="U11970">
        <v>31.49</v>
      </c>
      <c r="V11970" t="str">
        <f>VLOOKUP(L11970,'[2]tabela de preços'!$A:$D,4,0)</f>
        <v>NORTON</v>
      </c>
      <c r="W11970" t="str">
        <f>VLOOKUP(L11970,'[2]tabela de preços'!$A:$F,6,0)</f>
        <v xml:space="preserve">DISCOS / LIXAS / ABRASIVOS </v>
      </c>
      <c r="X11970" t="str">
        <f>VLOOKUP(L11970,'[2]tabela de preços'!$A:$G,7,0)</f>
        <v>AUTOMOTIVO</v>
      </c>
    </row>
    <row r="11971" spans="1:24" x14ac:dyDescent="0.3">
      <c r="A11971" t="s">
        <v>2739</v>
      </c>
      <c r="C11971" t="s">
        <v>6734</v>
      </c>
      <c r="D11971" s="1">
        <v>46142</v>
      </c>
      <c r="E11971" t="s">
        <v>6735</v>
      </c>
      <c r="F11971">
        <v>9</v>
      </c>
      <c r="G11971">
        <v>231</v>
      </c>
      <c r="H11971" t="str">
        <f>VLOOKUP(G11971,[1]OPERADORES!$A:$B,2,0)</f>
        <v>EDIJANE</v>
      </c>
      <c r="I11971" t="s">
        <v>317</v>
      </c>
      <c r="J11971" t="s">
        <v>2742</v>
      </c>
      <c r="K11971" t="s">
        <v>2743</v>
      </c>
      <c r="L11971">
        <v>10246</v>
      </c>
      <c r="M11971" t="s">
        <v>206</v>
      </c>
      <c r="O11971" t="s">
        <v>11</v>
      </c>
      <c r="P11971">
        <v>6102</v>
      </c>
      <c r="Q11971">
        <v>20</v>
      </c>
      <c r="R11971">
        <v>2.89</v>
      </c>
      <c r="S11971">
        <v>57.8</v>
      </c>
      <c r="T11971">
        <v>40.799999999999997</v>
      </c>
      <c r="U11971">
        <v>29.41</v>
      </c>
      <c r="V11971" t="str">
        <f>VLOOKUP(L11971,'[2]tabela de preços'!$A:$D,4,0)</f>
        <v>NORTON</v>
      </c>
      <c r="W11971" t="str">
        <f>VLOOKUP(L11971,'[2]tabela de preços'!$A:$F,6,0)</f>
        <v xml:space="preserve">DISCOS / LIXAS / ABRASIVOS </v>
      </c>
      <c r="X11971" t="str">
        <f>VLOOKUP(L11971,'[2]tabela de preços'!$A:$G,7,0)</f>
        <v>AUTOMOTIVO</v>
      </c>
    </row>
    <row r="11972" spans="1:24" x14ac:dyDescent="0.3">
      <c r="A11972" t="s">
        <v>2739</v>
      </c>
      <c r="C11972" t="s">
        <v>6734</v>
      </c>
      <c r="D11972" s="1">
        <v>46142</v>
      </c>
      <c r="E11972" t="s">
        <v>6735</v>
      </c>
      <c r="F11972">
        <v>9</v>
      </c>
      <c r="G11972">
        <v>231</v>
      </c>
      <c r="H11972" t="str">
        <f>VLOOKUP(G11972,[1]OPERADORES!$A:$B,2,0)</f>
        <v>EDIJANE</v>
      </c>
      <c r="I11972" t="s">
        <v>317</v>
      </c>
      <c r="J11972" t="s">
        <v>2742</v>
      </c>
      <c r="K11972" t="s">
        <v>2743</v>
      </c>
      <c r="L11972">
        <v>85684</v>
      </c>
      <c r="M11972" t="s">
        <v>6737</v>
      </c>
      <c r="O11972" t="s">
        <v>11</v>
      </c>
      <c r="P11972">
        <v>6102</v>
      </c>
      <c r="Q11972">
        <v>10</v>
      </c>
      <c r="R11972">
        <v>9.1199999999999992</v>
      </c>
      <c r="S11972">
        <v>91.2</v>
      </c>
      <c r="T11972">
        <v>69.2</v>
      </c>
      <c r="U11972">
        <v>24.12</v>
      </c>
      <c r="V11972" t="str">
        <f>VLOOKUP(L11972,'[2]tabela de preços'!$A:$D,4,0)</f>
        <v>UNIPEGA</v>
      </c>
      <c r="W11972" t="str">
        <f>VLOOKUP(L11972,'[2]tabela de preços'!$A:$F,6,0)</f>
        <v>SILICONE</v>
      </c>
      <c r="X11972" t="str">
        <f>VLOOKUP(L11972,'[2]tabela de preços'!$A:$G,7,0)</f>
        <v>IMOBILIÁRIO</v>
      </c>
    </row>
    <row r="11973" spans="1:24" x14ac:dyDescent="0.3">
      <c r="A11973" t="s">
        <v>2739</v>
      </c>
      <c r="C11973" t="s">
        <v>6734</v>
      </c>
      <c r="D11973" s="1">
        <v>46142</v>
      </c>
      <c r="E11973" t="s">
        <v>6735</v>
      </c>
      <c r="F11973">
        <v>9</v>
      </c>
      <c r="G11973">
        <v>231</v>
      </c>
      <c r="H11973" t="str">
        <f>VLOOKUP(G11973,[1]OPERADORES!$A:$B,2,0)</f>
        <v>EDIJANE</v>
      </c>
      <c r="I11973" t="s">
        <v>317</v>
      </c>
      <c r="J11973" t="s">
        <v>2742</v>
      </c>
      <c r="K11973" t="s">
        <v>2743</v>
      </c>
      <c r="L11973">
        <v>85683</v>
      </c>
      <c r="M11973" t="s">
        <v>521</v>
      </c>
      <c r="O11973" t="s">
        <v>11</v>
      </c>
      <c r="P11973">
        <v>6102</v>
      </c>
      <c r="Q11973">
        <v>10</v>
      </c>
      <c r="R11973">
        <v>8.1300000000000008</v>
      </c>
      <c r="S11973">
        <v>81.3</v>
      </c>
      <c r="T11973">
        <v>61.7</v>
      </c>
      <c r="U11973">
        <v>24.11</v>
      </c>
      <c r="V11973" t="str">
        <f>VLOOKUP(L11973,'[2]tabela de preços'!$A:$D,4,0)</f>
        <v>UNIPEGA</v>
      </c>
      <c r="W11973" t="str">
        <f>VLOOKUP(L11973,'[2]tabela de preços'!$A:$F,6,0)</f>
        <v>SILICONE</v>
      </c>
      <c r="X11973" t="str">
        <f>VLOOKUP(L11973,'[2]tabela de preços'!$A:$G,7,0)</f>
        <v>IMOBILIÁRIO</v>
      </c>
    </row>
    <row r="11974" spans="1:24" x14ac:dyDescent="0.3">
      <c r="A11974" t="s">
        <v>2739</v>
      </c>
      <c r="C11974" t="s">
        <v>6734</v>
      </c>
      <c r="D11974" s="1">
        <v>46142</v>
      </c>
      <c r="E11974" t="s">
        <v>6735</v>
      </c>
      <c r="F11974">
        <v>9</v>
      </c>
      <c r="G11974">
        <v>231</v>
      </c>
      <c r="H11974" t="str">
        <f>VLOOKUP(G11974,[1]OPERADORES!$A:$B,2,0)</f>
        <v>EDIJANE</v>
      </c>
      <c r="I11974" t="s">
        <v>317</v>
      </c>
      <c r="J11974" t="s">
        <v>2742</v>
      </c>
      <c r="K11974" t="s">
        <v>2743</v>
      </c>
      <c r="L11974">
        <v>85685</v>
      </c>
      <c r="M11974" t="s">
        <v>6738</v>
      </c>
      <c r="O11974" t="s">
        <v>11</v>
      </c>
      <c r="P11974">
        <v>6102</v>
      </c>
      <c r="Q11974">
        <v>10</v>
      </c>
      <c r="R11974">
        <v>9.1199999999999992</v>
      </c>
      <c r="S11974">
        <v>91.2</v>
      </c>
      <c r="T11974">
        <v>69.2</v>
      </c>
      <c r="U11974">
        <v>24.12</v>
      </c>
      <c r="V11974" t="str">
        <f>VLOOKUP(L11974,'[2]tabela de preços'!$A:$D,4,0)</f>
        <v>UNIPEGA</v>
      </c>
      <c r="W11974" t="str">
        <f>VLOOKUP(L11974,'[2]tabela de preços'!$A:$F,6,0)</f>
        <v>SILICONE</v>
      </c>
      <c r="X11974" t="str">
        <f>VLOOKUP(L11974,'[2]tabela de preços'!$A:$G,7,0)</f>
        <v>IMOBILIÁRIO</v>
      </c>
    </row>
    <row r="11975" spans="1:24" x14ac:dyDescent="0.3">
      <c r="A11975" t="s">
        <v>2739</v>
      </c>
      <c r="C11975" t="s">
        <v>6734</v>
      </c>
      <c r="D11975" s="1">
        <v>46142</v>
      </c>
      <c r="E11975" t="s">
        <v>6735</v>
      </c>
      <c r="F11975">
        <v>9</v>
      </c>
      <c r="G11975">
        <v>231</v>
      </c>
      <c r="H11975" t="str">
        <f>VLOOKUP(G11975,[1]OPERADORES!$A:$B,2,0)</f>
        <v>EDIJANE</v>
      </c>
      <c r="I11975" t="s">
        <v>317</v>
      </c>
      <c r="J11975" t="s">
        <v>2742</v>
      </c>
      <c r="K11975" t="s">
        <v>2743</v>
      </c>
      <c r="L11975">
        <v>10298</v>
      </c>
      <c r="M11975" t="s">
        <v>85</v>
      </c>
      <c r="O11975" t="s">
        <v>11</v>
      </c>
      <c r="P11975">
        <v>6102</v>
      </c>
      <c r="Q11975">
        <v>5</v>
      </c>
      <c r="R11975">
        <v>66.760000000000005</v>
      </c>
      <c r="S11975">
        <v>333.8</v>
      </c>
      <c r="T11975">
        <v>255.85</v>
      </c>
      <c r="U11975">
        <v>23.35</v>
      </c>
      <c r="V11975" t="str">
        <f>VLOOKUP(L11975,'[2]tabela de preços'!$A:$D,4,0)</f>
        <v>ANJO</v>
      </c>
      <c r="W11975" t="str">
        <f>VLOOKUP(L11975,'[2]tabela de preços'!$A:$F,6,0)</f>
        <v>THINNER DE LIMPEZA</v>
      </c>
      <c r="X11975" t="str">
        <f>VLOOKUP(L11975,'[2]tabela de preços'!$A:$G,7,0)</f>
        <v>THINNER</v>
      </c>
    </row>
    <row r="11976" spans="1:24" x14ac:dyDescent="0.3">
      <c r="A11976" t="s">
        <v>2739</v>
      </c>
      <c r="C11976" t="s">
        <v>6734</v>
      </c>
      <c r="D11976" s="1">
        <v>46142</v>
      </c>
      <c r="E11976" t="s">
        <v>6735</v>
      </c>
      <c r="F11976">
        <v>9</v>
      </c>
      <c r="G11976">
        <v>231</v>
      </c>
      <c r="H11976" t="str">
        <f>VLOOKUP(G11976,[1]OPERADORES!$A:$B,2,0)</f>
        <v>EDIJANE</v>
      </c>
      <c r="I11976" t="s">
        <v>317</v>
      </c>
      <c r="J11976" t="s">
        <v>2742</v>
      </c>
      <c r="K11976" t="s">
        <v>2743</v>
      </c>
      <c r="L11976">
        <v>10297</v>
      </c>
      <c r="M11976" t="s">
        <v>41</v>
      </c>
      <c r="O11976" t="s">
        <v>11</v>
      </c>
      <c r="P11976">
        <v>6102</v>
      </c>
      <c r="Q11976">
        <v>10</v>
      </c>
      <c r="R11976">
        <v>13.06</v>
      </c>
      <c r="S11976">
        <v>130.6</v>
      </c>
      <c r="T11976">
        <v>99.1</v>
      </c>
      <c r="U11976">
        <v>24.12</v>
      </c>
      <c r="V11976" t="str">
        <f>VLOOKUP(L11976,'[2]tabela de preços'!$A:$D,4,0)</f>
        <v>ANJO</v>
      </c>
      <c r="W11976" t="str">
        <f>VLOOKUP(L11976,'[2]tabela de preços'!$A:$F,6,0)</f>
        <v>THINNER DE LIMPEZA</v>
      </c>
      <c r="X11976" t="str">
        <f>VLOOKUP(L11976,'[2]tabela de preços'!$A:$G,7,0)</f>
        <v>THINNER</v>
      </c>
    </row>
    <row r="11977" spans="1:24" x14ac:dyDescent="0.3">
      <c r="A11977" t="s">
        <v>2739</v>
      </c>
      <c r="C11977" t="s">
        <v>6734</v>
      </c>
      <c r="D11977" s="1">
        <v>46142</v>
      </c>
      <c r="E11977" t="s">
        <v>6735</v>
      </c>
      <c r="F11977">
        <v>9</v>
      </c>
      <c r="G11977">
        <v>231</v>
      </c>
      <c r="H11977" t="str">
        <f>VLOOKUP(G11977,[1]OPERADORES!$A:$B,2,0)</f>
        <v>EDIJANE</v>
      </c>
      <c r="I11977" t="s">
        <v>317</v>
      </c>
      <c r="J11977" t="s">
        <v>2742</v>
      </c>
      <c r="K11977" t="s">
        <v>2743</v>
      </c>
      <c r="L11977">
        <v>84560</v>
      </c>
      <c r="M11977" t="s">
        <v>118</v>
      </c>
      <c r="O11977" t="s">
        <v>11</v>
      </c>
      <c r="P11977">
        <v>6102</v>
      </c>
      <c r="Q11977">
        <v>5</v>
      </c>
      <c r="R11977">
        <v>62.31</v>
      </c>
      <c r="S11977">
        <v>311.55</v>
      </c>
      <c r="T11977">
        <v>236.45</v>
      </c>
      <c r="U11977">
        <v>24.11</v>
      </c>
      <c r="V11977" t="str">
        <f>VLOOKUP(L11977,'[2]tabela de preços'!$A:$D,4,0)</f>
        <v>BRASILUX</v>
      </c>
      <c r="W11977" t="str">
        <f>VLOOKUP(L11977,'[2]tabela de preços'!$A:$F,6,0)</f>
        <v>THINNER DE LIMPEZA</v>
      </c>
      <c r="X11977" t="str">
        <f>VLOOKUP(L11977,'[2]tabela de preços'!$A:$G,7,0)</f>
        <v>THINNER</v>
      </c>
    </row>
    <row r="11978" spans="1:24" x14ac:dyDescent="0.3">
      <c r="A11978" t="s">
        <v>2739</v>
      </c>
      <c r="C11978" t="s">
        <v>6734</v>
      </c>
      <c r="D11978" s="1">
        <v>46142</v>
      </c>
      <c r="E11978" t="s">
        <v>6735</v>
      </c>
      <c r="F11978">
        <v>9</v>
      </c>
      <c r="G11978">
        <v>231</v>
      </c>
      <c r="H11978" t="str">
        <f>VLOOKUP(G11978,[1]OPERADORES!$A:$B,2,0)</f>
        <v>EDIJANE</v>
      </c>
      <c r="I11978" t="s">
        <v>317</v>
      </c>
      <c r="J11978" t="s">
        <v>2742</v>
      </c>
      <c r="K11978" t="s">
        <v>2743</v>
      </c>
      <c r="L11978">
        <v>84497</v>
      </c>
      <c r="M11978" t="s">
        <v>1159</v>
      </c>
      <c r="O11978" t="s">
        <v>11</v>
      </c>
      <c r="P11978">
        <v>6102</v>
      </c>
      <c r="Q11978">
        <v>10</v>
      </c>
      <c r="R11978">
        <v>12.95</v>
      </c>
      <c r="S11978">
        <v>129.5</v>
      </c>
      <c r="T11978">
        <v>98.3</v>
      </c>
      <c r="U11978">
        <v>24.09</v>
      </c>
      <c r="V11978" t="str">
        <f>VLOOKUP(L11978,'[2]tabela de preços'!$A:$D,4,0)</f>
        <v>BRASILUX</v>
      </c>
      <c r="W11978" t="str">
        <f>VLOOKUP(L11978,'[2]tabela de preços'!$A:$F,6,0)</f>
        <v>THINNER DE LIMPEZA</v>
      </c>
      <c r="X11978" t="str">
        <f>VLOOKUP(L11978,'[2]tabela de preços'!$A:$G,7,0)</f>
        <v>THINNER</v>
      </c>
    </row>
    <row r="11979" spans="1:24" x14ac:dyDescent="0.3">
      <c r="A11979" t="s">
        <v>2739</v>
      </c>
      <c r="C11979" t="s">
        <v>6734</v>
      </c>
      <c r="D11979" s="1">
        <v>46142</v>
      </c>
      <c r="E11979" t="s">
        <v>6735</v>
      </c>
      <c r="F11979">
        <v>9</v>
      </c>
      <c r="G11979">
        <v>231</v>
      </c>
      <c r="H11979" t="str">
        <f>VLOOKUP(G11979,[1]OPERADORES!$A:$B,2,0)</f>
        <v>EDIJANE</v>
      </c>
      <c r="I11979" t="s">
        <v>317</v>
      </c>
      <c r="J11979" t="s">
        <v>2742</v>
      </c>
      <c r="K11979" t="s">
        <v>2743</v>
      </c>
      <c r="L11979">
        <v>85667</v>
      </c>
      <c r="M11979" t="s">
        <v>472</v>
      </c>
      <c r="O11979" t="s">
        <v>11</v>
      </c>
      <c r="P11979">
        <v>6403</v>
      </c>
      <c r="Q11979">
        <v>3</v>
      </c>
      <c r="R11979">
        <v>14.89</v>
      </c>
      <c r="S11979">
        <v>44.67</v>
      </c>
      <c r="T11979">
        <v>35.97</v>
      </c>
      <c r="U11979">
        <v>19.48</v>
      </c>
      <c r="V11979" t="str">
        <f>VLOOKUP(L11979,'[2]tabela de preços'!$A:$D,4,0)</f>
        <v>UNIPEGA</v>
      </c>
      <c r="W11979" t="str">
        <f>VLOOKUP(L11979,'[2]tabela de preços'!$A:$F,6,0)</f>
        <v xml:space="preserve">SPRAYS </v>
      </c>
      <c r="X11979" t="str">
        <f>VLOOKUP(L11979,'[2]tabela de preços'!$A:$G,7,0)</f>
        <v>AUTOMOTIVO</v>
      </c>
    </row>
    <row r="11980" spans="1:24" x14ac:dyDescent="0.3">
      <c r="A11980" t="s">
        <v>2739</v>
      </c>
      <c r="C11980" t="s">
        <v>6734</v>
      </c>
      <c r="D11980" s="1">
        <v>46142</v>
      </c>
      <c r="E11980" t="s">
        <v>6735</v>
      </c>
      <c r="F11980">
        <v>9</v>
      </c>
      <c r="G11980">
        <v>231</v>
      </c>
      <c r="H11980" t="str">
        <f>VLOOKUP(G11980,[1]OPERADORES!$A:$B,2,0)</f>
        <v>EDIJANE</v>
      </c>
      <c r="I11980" t="s">
        <v>317</v>
      </c>
      <c r="J11980" t="s">
        <v>2742</v>
      </c>
      <c r="K11980" t="s">
        <v>2743</v>
      </c>
      <c r="L11980">
        <v>85665</v>
      </c>
      <c r="M11980" t="s">
        <v>473</v>
      </c>
      <c r="O11980" t="s">
        <v>11</v>
      </c>
      <c r="P11980">
        <v>6403</v>
      </c>
      <c r="Q11980">
        <v>6</v>
      </c>
      <c r="R11980">
        <v>14.89</v>
      </c>
      <c r="S11980">
        <v>89.34</v>
      </c>
      <c r="T11980">
        <v>71.94</v>
      </c>
      <c r="U11980">
        <v>19.48</v>
      </c>
      <c r="V11980" t="str">
        <f>VLOOKUP(L11980,'[2]tabela de preços'!$A:$D,4,0)</f>
        <v>UNIPEGA</v>
      </c>
      <c r="W11980" t="str">
        <f>VLOOKUP(L11980,'[2]tabela de preços'!$A:$F,6,0)</f>
        <v xml:space="preserve">SPRAYS </v>
      </c>
      <c r="X11980" t="str">
        <f>VLOOKUP(L11980,'[2]tabela de preços'!$A:$G,7,0)</f>
        <v>AUTOMOTIVO</v>
      </c>
    </row>
    <row r="11981" spans="1:24" x14ac:dyDescent="0.3">
      <c r="A11981" t="s">
        <v>2739</v>
      </c>
      <c r="C11981" t="s">
        <v>6734</v>
      </c>
      <c r="D11981" s="1">
        <v>46142</v>
      </c>
      <c r="E11981" t="s">
        <v>6735</v>
      </c>
      <c r="F11981">
        <v>9</v>
      </c>
      <c r="G11981">
        <v>231</v>
      </c>
      <c r="H11981" t="str">
        <f>VLOOKUP(G11981,[1]OPERADORES!$A:$B,2,0)</f>
        <v>EDIJANE</v>
      </c>
      <c r="I11981" t="s">
        <v>317</v>
      </c>
      <c r="J11981" t="s">
        <v>2742</v>
      </c>
      <c r="K11981" t="s">
        <v>2743</v>
      </c>
      <c r="L11981">
        <v>85666</v>
      </c>
      <c r="M11981" t="s">
        <v>341</v>
      </c>
      <c r="O11981" t="s">
        <v>11</v>
      </c>
      <c r="P11981">
        <v>6403</v>
      </c>
      <c r="Q11981">
        <v>6</v>
      </c>
      <c r="R11981">
        <v>14.89</v>
      </c>
      <c r="S11981">
        <v>89.34</v>
      </c>
      <c r="T11981">
        <v>71.94</v>
      </c>
      <c r="U11981">
        <v>19.48</v>
      </c>
      <c r="V11981" t="str">
        <f>VLOOKUP(L11981,'[2]tabela de preços'!$A:$D,4,0)</f>
        <v>UNIPEGA</v>
      </c>
      <c r="W11981" t="str">
        <f>VLOOKUP(L11981,'[2]tabela de preços'!$A:$F,6,0)</f>
        <v xml:space="preserve">SPRAYS </v>
      </c>
      <c r="X11981" t="str">
        <f>VLOOKUP(L11981,'[2]tabela de preços'!$A:$G,7,0)</f>
        <v>AUTOMOTIVO</v>
      </c>
    </row>
    <row r="11982" spans="1:24" x14ac:dyDescent="0.3">
      <c r="A11982" t="s">
        <v>2739</v>
      </c>
      <c r="C11982" t="s">
        <v>6734</v>
      </c>
      <c r="D11982" s="1">
        <v>46142</v>
      </c>
      <c r="E11982" t="s">
        <v>6735</v>
      </c>
      <c r="F11982">
        <v>9</v>
      </c>
      <c r="G11982">
        <v>231</v>
      </c>
      <c r="H11982" t="str">
        <f>VLOOKUP(G11982,[1]OPERADORES!$A:$B,2,0)</f>
        <v>EDIJANE</v>
      </c>
      <c r="I11982" t="s">
        <v>317</v>
      </c>
      <c r="J11982" t="s">
        <v>2742</v>
      </c>
      <c r="K11982" t="s">
        <v>2743</v>
      </c>
      <c r="L11982">
        <v>85659</v>
      </c>
      <c r="M11982" t="s">
        <v>6739</v>
      </c>
      <c r="O11982" t="s">
        <v>11</v>
      </c>
      <c r="P11982">
        <v>6403</v>
      </c>
      <c r="Q11982">
        <v>4</v>
      </c>
      <c r="R11982">
        <v>11.89</v>
      </c>
      <c r="S11982">
        <v>47.56</v>
      </c>
      <c r="T11982">
        <v>38.76</v>
      </c>
      <c r="U11982">
        <v>18.5</v>
      </c>
      <c r="V11982" t="str">
        <f>VLOOKUP(L11982,'[2]tabela de preços'!$A:$D,4,0)</f>
        <v>UNIPEGA</v>
      </c>
      <c r="W11982" t="str">
        <f>VLOOKUP(L11982,'[2]tabela de preços'!$A:$F,6,0)</f>
        <v xml:space="preserve">SPRAYS </v>
      </c>
      <c r="X11982" t="str">
        <f>VLOOKUP(L11982,'[2]tabela de preços'!$A:$G,7,0)</f>
        <v>AUTOMOTIVO</v>
      </c>
    </row>
    <row r="11983" spans="1:24" x14ac:dyDescent="0.3">
      <c r="A11983" t="s">
        <v>2739</v>
      </c>
      <c r="C11983" t="s">
        <v>6734</v>
      </c>
      <c r="D11983" s="1">
        <v>46142</v>
      </c>
      <c r="E11983" t="s">
        <v>6735</v>
      </c>
      <c r="F11983">
        <v>9</v>
      </c>
      <c r="G11983">
        <v>231</v>
      </c>
      <c r="H11983" t="str">
        <f>VLOOKUP(G11983,[1]OPERADORES!$A:$B,2,0)</f>
        <v>EDIJANE</v>
      </c>
      <c r="I11983" t="s">
        <v>317</v>
      </c>
      <c r="J11983" t="s">
        <v>2742</v>
      </c>
      <c r="K11983" t="s">
        <v>2743</v>
      </c>
      <c r="L11983">
        <v>85643</v>
      </c>
      <c r="M11983" t="s">
        <v>476</v>
      </c>
      <c r="O11983" t="s">
        <v>11</v>
      </c>
      <c r="P11983">
        <v>6403</v>
      </c>
      <c r="Q11983">
        <v>7</v>
      </c>
      <c r="R11983">
        <v>8.49</v>
      </c>
      <c r="S11983">
        <v>59.43</v>
      </c>
      <c r="T11983">
        <v>46.97</v>
      </c>
      <c r="U11983">
        <v>20.97</v>
      </c>
      <c r="V11983" t="str">
        <f>VLOOKUP(L11983,'[2]tabela de preços'!$A:$D,4,0)</f>
        <v>UNIPEGA</v>
      </c>
      <c r="W11983" t="str">
        <f>VLOOKUP(L11983,'[2]tabela de preços'!$A:$F,6,0)</f>
        <v xml:space="preserve">SPRAYS </v>
      </c>
      <c r="X11983" t="str">
        <f>VLOOKUP(L11983,'[2]tabela de preços'!$A:$G,7,0)</f>
        <v>AUTOMOTIVO</v>
      </c>
    </row>
    <row r="11984" spans="1:24" x14ac:dyDescent="0.3">
      <c r="A11984" t="s">
        <v>2739</v>
      </c>
      <c r="C11984" t="s">
        <v>6734</v>
      </c>
      <c r="D11984" s="1">
        <v>46142</v>
      </c>
      <c r="E11984" t="s">
        <v>6735</v>
      </c>
      <c r="F11984">
        <v>9</v>
      </c>
      <c r="G11984">
        <v>231</v>
      </c>
      <c r="H11984" t="str">
        <f>VLOOKUP(G11984,[1]OPERADORES!$A:$B,2,0)</f>
        <v>EDIJANE</v>
      </c>
      <c r="I11984" t="s">
        <v>317</v>
      </c>
      <c r="J11984" t="s">
        <v>2742</v>
      </c>
      <c r="K11984" t="s">
        <v>2743</v>
      </c>
      <c r="L11984">
        <v>85644</v>
      </c>
      <c r="M11984" t="s">
        <v>689</v>
      </c>
      <c r="O11984" t="s">
        <v>11</v>
      </c>
      <c r="P11984">
        <v>6403</v>
      </c>
      <c r="Q11984">
        <v>7</v>
      </c>
      <c r="R11984">
        <v>8.49</v>
      </c>
      <c r="S11984">
        <v>59.43</v>
      </c>
      <c r="T11984">
        <v>46.97</v>
      </c>
      <c r="U11984">
        <v>20.97</v>
      </c>
      <c r="V11984" t="str">
        <f>VLOOKUP(L11984,'[2]tabela de preços'!$A:$D,4,0)</f>
        <v>UNIPEGA</v>
      </c>
      <c r="W11984" t="str">
        <f>VLOOKUP(L11984,'[2]tabela de preços'!$A:$F,6,0)</f>
        <v xml:space="preserve">SPRAYS </v>
      </c>
      <c r="X11984" t="str">
        <f>VLOOKUP(L11984,'[2]tabela de preços'!$A:$G,7,0)</f>
        <v>AUTOMOTIVO</v>
      </c>
    </row>
    <row r="11985" spans="1:24" x14ac:dyDescent="0.3">
      <c r="A11985" t="s">
        <v>2739</v>
      </c>
      <c r="C11985" t="s">
        <v>6734</v>
      </c>
      <c r="D11985" s="1">
        <v>46142</v>
      </c>
      <c r="E11985" t="s">
        <v>6735</v>
      </c>
      <c r="F11985">
        <v>9</v>
      </c>
      <c r="G11985">
        <v>231</v>
      </c>
      <c r="H11985" t="str">
        <f>VLOOKUP(G11985,[1]OPERADORES!$A:$B,2,0)</f>
        <v>EDIJANE</v>
      </c>
      <c r="I11985" t="s">
        <v>317</v>
      </c>
      <c r="J11985" t="s">
        <v>2742</v>
      </c>
      <c r="K11985" t="s">
        <v>2743</v>
      </c>
      <c r="L11985">
        <v>85645</v>
      </c>
      <c r="M11985" t="s">
        <v>6740</v>
      </c>
      <c r="O11985" t="s">
        <v>11</v>
      </c>
      <c r="P11985">
        <v>6403</v>
      </c>
      <c r="Q11985">
        <v>4</v>
      </c>
      <c r="R11985">
        <v>8.49</v>
      </c>
      <c r="S11985">
        <v>33.96</v>
      </c>
      <c r="T11985">
        <v>27.68</v>
      </c>
      <c r="U11985">
        <v>18.489999999999998</v>
      </c>
      <c r="V11985" t="str">
        <f>VLOOKUP(L11985,'[2]tabela de preços'!$A:$D,4,0)</f>
        <v>UNIPEGA</v>
      </c>
      <c r="W11985" t="str">
        <f>VLOOKUP(L11985,'[2]tabela de preços'!$A:$F,6,0)</f>
        <v xml:space="preserve">SPRAYS </v>
      </c>
      <c r="X11985" t="str">
        <f>VLOOKUP(L11985,'[2]tabela de preços'!$A:$G,7,0)</f>
        <v>AUTOMOTIVO</v>
      </c>
    </row>
    <row r="11986" spans="1:24" x14ac:dyDescent="0.3">
      <c r="A11986" t="s">
        <v>2739</v>
      </c>
      <c r="C11986" t="s">
        <v>6734</v>
      </c>
      <c r="D11986" s="1">
        <v>46142</v>
      </c>
      <c r="E11986" t="s">
        <v>6735</v>
      </c>
      <c r="F11986">
        <v>9</v>
      </c>
      <c r="G11986">
        <v>231</v>
      </c>
      <c r="H11986" t="str">
        <f>VLOOKUP(G11986,[1]OPERADORES!$A:$B,2,0)</f>
        <v>EDIJANE</v>
      </c>
      <c r="I11986" t="s">
        <v>317</v>
      </c>
      <c r="J11986" t="s">
        <v>2742</v>
      </c>
      <c r="K11986" t="s">
        <v>2743</v>
      </c>
      <c r="L11986">
        <v>85646</v>
      </c>
      <c r="M11986" t="s">
        <v>477</v>
      </c>
      <c r="O11986" t="s">
        <v>11</v>
      </c>
      <c r="P11986">
        <v>6403</v>
      </c>
      <c r="Q11986">
        <v>2</v>
      </c>
      <c r="R11986">
        <v>8.49</v>
      </c>
      <c r="S11986">
        <v>16.98</v>
      </c>
      <c r="T11986">
        <v>13.84</v>
      </c>
      <c r="U11986">
        <v>18.489999999999998</v>
      </c>
      <c r="V11986" t="str">
        <f>VLOOKUP(L11986,'[2]tabela de preços'!$A:$D,4,0)</f>
        <v>UNIPEGA</v>
      </c>
      <c r="W11986" t="str">
        <f>VLOOKUP(L11986,'[2]tabela de preços'!$A:$F,6,0)</f>
        <v xml:space="preserve">SPRAYS </v>
      </c>
      <c r="X11986" t="str">
        <f>VLOOKUP(L11986,'[2]tabela de preços'!$A:$G,7,0)</f>
        <v>AUTOMOTIVO</v>
      </c>
    </row>
    <row r="11987" spans="1:24" x14ac:dyDescent="0.3">
      <c r="A11987" t="s">
        <v>2739</v>
      </c>
      <c r="C11987" t="s">
        <v>6734</v>
      </c>
      <c r="D11987" s="1">
        <v>46142</v>
      </c>
      <c r="E11987" t="s">
        <v>6735</v>
      </c>
      <c r="F11987">
        <v>9</v>
      </c>
      <c r="G11987">
        <v>231</v>
      </c>
      <c r="H11987" t="str">
        <f>VLOOKUP(G11987,[1]OPERADORES!$A:$B,2,0)</f>
        <v>EDIJANE</v>
      </c>
      <c r="I11987" t="s">
        <v>317</v>
      </c>
      <c r="J11987" t="s">
        <v>2742</v>
      </c>
      <c r="K11987" t="s">
        <v>2743</v>
      </c>
      <c r="L11987">
        <v>85648</v>
      </c>
      <c r="M11987" t="s">
        <v>726</v>
      </c>
      <c r="O11987" t="s">
        <v>11</v>
      </c>
      <c r="P11987">
        <v>6403</v>
      </c>
      <c r="Q11987">
        <v>2</v>
      </c>
      <c r="R11987">
        <v>8.49</v>
      </c>
      <c r="S11987">
        <v>16.98</v>
      </c>
      <c r="T11987">
        <v>13.84</v>
      </c>
      <c r="U11987">
        <v>18.489999999999998</v>
      </c>
      <c r="V11987" t="str">
        <f>VLOOKUP(L11987,'[2]tabela de preços'!$A:$D,4,0)</f>
        <v>UNIPEGA</v>
      </c>
      <c r="W11987" t="str">
        <f>VLOOKUP(L11987,'[2]tabela de preços'!$A:$F,6,0)</f>
        <v xml:space="preserve">SPRAYS </v>
      </c>
      <c r="X11987" t="str">
        <f>VLOOKUP(L11987,'[2]tabela de preços'!$A:$G,7,0)</f>
        <v>AUTOMOTIVO</v>
      </c>
    </row>
    <row r="11988" spans="1:24" x14ac:dyDescent="0.3">
      <c r="A11988" t="s">
        <v>2739</v>
      </c>
      <c r="C11988" t="s">
        <v>6734</v>
      </c>
      <c r="D11988" s="1">
        <v>46142</v>
      </c>
      <c r="E11988" t="s">
        <v>6735</v>
      </c>
      <c r="F11988">
        <v>9</v>
      </c>
      <c r="G11988">
        <v>231</v>
      </c>
      <c r="H11988" t="str">
        <f>VLOOKUP(G11988,[1]OPERADORES!$A:$B,2,0)</f>
        <v>EDIJANE</v>
      </c>
      <c r="I11988" t="s">
        <v>317</v>
      </c>
      <c r="J11988" t="s">
        <v>2742</v>
      </c>
      <c r="K11988" t="s">
        <v>2743</v>
      </c>
      <c r="L11988">
        <v>85650</v>
      </c>
      <c r="M11988" t="s">
        <v>439</v>
      </c>
      <c r="O11988" t="s">
        <v>11</v>
      </c>
      <c r="P11988">
        <v>6403</v>
      </c>
      <c r="Q11988">
        <v>4</v>
      </c>
      <c r="R11988">
        <v>8.49</v>
      </c>
      <c r="S11988">
        <v>33.96</v>
      </c>
      <c r="T11988">
        <v>27.68</v>
      </c>
      <c r="U11988">
        <v>18.489999999999998</v>
      </c>
      <c r="V11988" t="str">
        <f>VLOOKUP(L11988,'[2]tabela de preços'!$A:$D,4,0)</f>
        <v>UNIPEGA</v>
      </c>
      <c r="W11988" t="str">
        <f>VLOOKUP(L11988,'[2]tabela de preços'!$A:$F,6,0)</f>
        <v xml:space="preserve">SPRAYS </v>
      </c>
      <c r="X11988" t="str">
        <f>VLOOKUP(L11988,'[2]tabela de preços'!$A:$G,7,0)</f>
        <v>AUTOMOTIVO</v>
      </c>
    </row>
    <row r="11989" spans="1:24" x14ac:dyDescent="0.3">
      <c r="A11989" t="s">
        <v>101</v>
      </c>
      <c r="C11989" t="s">
        <v>5525</v>
      </c>
      <c r="D11989" s="1">
        <v>46113</v>
      </c>
      <c r="E11989" t="s">
        <v>5526</v>
      </c>
      <c r="F11989">
        <v>9</v>
      </c>
      <c r="G11989">
        <v>236</v>
      </c>
      <c r="H11989" t="str">
        <f>VLOOKUP(G11989,[1]OPERADORES!$A:$B,2,0)</f>
        <v>DANIEL</v>
      </c>
      <c r="I11989" t="s">
        <v>21</v>
      </c>
      <c r="J11989" t="s">
        <v>104</v>
      </c>
      <c r="K11989" t="s">
        <v>105</v>
      </c>
      <c r="L11989">
        <v>84030</v>
      </c>
      <c r="M11989" t="s">
        <v>900</v>
      </c>
      <c r="O11989" t="s">
        <v>11</v>
      </c>
      <c r="P11989">
        <v>5102</v>
      </c>
      <c r="Q11989">
        <v>1</v>
      </c>
      <c r="R11989">
        <v>58.62</v>
      </c>
      <c r="S11989">
        <v>58.62</v>
      </c>
      <c r="T11989">
        <v>44.49</v>
      </c>
      <c r="U11989">
        <v>24.1</v>
      </c>
      <c r="V11989" t="str">
        <f>VLOOKUP(L11989,'[2]tabela de preços'!$A:$D,4,0)</f>
        <v>BRASILUX</v>
      </c>
      <c r="W11989" t="str">
        <f>VLOOKUP(L11989,'[2]tabela de preços'!$A:$F,6,0)</f>
        <v>AGUARRAS</v>
      </c>
      <c r="X11989" t="str">
        <f>VLOOKUP(L11989,'[2]tabela de preços'!$A:$G,7,0)</f>
        <v>IMOBILIÁRIO</v>
      </c>
    </row>
    <row r="11990" spans="1:24" x14ac:dyDescent="0.3">
      <c r="A11990" t="s">
        <v>101</v>
      </c>
      <c r="C11990" t="s">
        <v>5525</v>
      </c>
      <c r="D11990" s="1">
        <v>46113</v>
      </c>
      <c r="E11990" t="s">
        <v>5526</v>
      </c>
      <c r="F11990">
        <v>9</v>
      </c>
      <c r="G11990">
        <v>236</v>
      </c>
      <c r="H11990" t="str">
        <f>VLOOKUP(G11990,[1]OPERADORES!$A:$B,2,0)</f>
        <v>DANIEL</v>
      </c>
      <c r="I11990" t="s">
        <v>21</v>
      </c>
      <c r="J11990" t="s">
        <v>104</v>
      </c>
      <c r="K11990" t="s">
        <v>105</v>
      </c>
      <c r="L11990">
        <v>86874</v>
      </c>
      <c r="M11990" t="s">
        <v>513</v>
      </c>
      <c r="O11990" t="s">
        <v>11</v>
      </c>
      <c r="P11990">
        <v>5102</v>
      </c>
      <c r="Q11990">
        <v>2</v>
      </c>
      <c r="R11990">
        <v>17.510000000000002</v>
      </c>
      <c r="S11990">
        <v>35.020000000000003</v>
      </c>
      <c r="T11990">
        <v>26.58</v>
      </c>
      <c r="U11990">
        <v>24.1</v>
      </c>
      <c r="V11990" t="str">
        <f>VLOOKUP(L11990,'[2]tabela de preços'!$A:$D,4,0)</f>
        <v>UNIFORTE</v>
      </c>
      <c r="W11990" t="str">
        <f>VLOOKUP(L11990,'[2]tabela de preços'!$A:$F,6,0)</f>
        <v>ASSENTOS / SIFÕES</v>
      </c>
      <c r="X11990" t="str">
        <f>VLOOKUP(L11990,'[2]tabela de preços'!$A:$G,7,0)</f>
        <v>IMOBILIÁRIO</v>
      </c>
    </row>
    <row r="11991" spans="1:24" x14ac:dyDescent="0.3">
      <c r="A11991" t="s">
        <v>101</v>
      </c>
      <c r="C11991" t="s">
        <v>5525</v>
      </c>
      <c r="D11991" s="1">
        <v>46113</v>
      </c>
      <c r="E11991" t="s">
        <v>5526</v>
      </c>
      <c r="F11991">
        <v>9</v>
      </c>
      <c r="G11991">
        <v>236</v>
      </c>
      <c r="H11991" t="str">
        <f>VLOOKUP(G11991,[1]OPERADORES!$A:$B,2,0)</f>
        <v>DANIEL</v>
      </c>
      <c r="I11991" t="s">
        <v>21</v>
      </c>
      <c r="J11991" t="s">
        <v>104</v>
      </c>
      <c r="K11991" t="s">
        <v>105</v>
      </c>
      <c r="L11991">
        <v>84250</v>
      </c>
      <c r="M11991" t="s">
        <v>922</v>
      </c>
      <c r="O11991" t="s">
        <v>11</v>
      </c>
      <c r="P11991">
        <v>5403</v>
      </c>
      <c r="Q11991">
        <v>1</v>
      </c>
      <c r="R11991">
        <v>118.9</v>
      </c>
      <c r="S11991">
        <v>118.9</v>
      </c>
      <c r="T11991">
        <v>102.4</v>
      </c>
      <c r="U11991">
        <v>13.88</v>
      </c>
      <c r="V11991" t="str">
        <f>VLOOKUP(L11991,'[2]tabela de preços'!$A:$D,4,0)</f>
        <v>BRASILUX</v>
      </c>
      <c r="W11991" t="str">
        <f>VLOOKUP(L11991,'[2]tabela de preços'!$A:$F,6,0)</f>
        <v>TINTA PAREDE</v>
      </c>
      <c r="X11991" t="str">
        <f>VLOOKUP(L11991,'[2]tabela de preços'!$A:$G,7,0)</f>
        <v>IMOBILIÁRIO</v>
      </c>
    </row>
    <row r="11992" spans="1:24" x14ac:dyDescent="0.3">
      <c r="A11992" t="s">
        <v>101</v>
      </c>
      <c r="C11992" t="s">
        <v>5525</v>
      </c>
      <c r="D11992" s="1">
        <v>46113</v>
      </c>
      <c r="E11992" t="s">
        <v>5526</v>
      </c>
      <c r="F11992">
        <v>9</v>
      </c>
      <c r="G11992">
        <v>236</v>
      </c>
      <c r="H11992" t="str">
        <f>VLOOKUP(G11992,[1]OPERADORES!$A:$B,2,0)</f>
        <v>DANIEL</v>
      </c>
      <c r="I11992" t="s">
        <v>21</v>
      </c>
      <c r="J11992" t="s">
        <v>104</v>
      </c>
      <c r="K11992" t="s">
        <v>105</v>
      </c>
      <c r="L11992">
        <v>5</v>
      </c>
      <c r="M11992" t="s">
        <v>147</v>
      </c>
      <c r="O11992" t="s">
        <v>11</v>
      </c>
      <c r="P11992">
        <v>5102</v>
      </c>
      <c r="Q11992">
        <v>3</v>
      </c>
      <c r="R11992">
        <v>5.3</v>
      </c>
      <c r="S11992">
        <v>15.9</v>
      </c>
      <c r="T11992">
        <v>12.06</v>
      </c>
      <c r="U11992">
        <v>24.15</v>
      </c>
      <c r="V11992" t="str">
        <f>VLOOKUP(L11992,'[2]tabela de preços'!$A:$D,4,0)</f>
        <v>BRILHO ESTOPA</v>
      </c>
      <c r="W11992" t="str">
        <f>VLOOKUP(L11992,'[2]tabela de preços'!$A:$F,6,0)</f>
        <v>ESTOPAS</v>
      </c>
      <c r="X11992" t="str">
        <f>VLOOKUP(L11992,'[2]tabela de preços'!$A:$G,7,0)</f>
        <v>AUTOMOTIVO</v>
      </c>
    </row>
    <row r="11993" spans="1:24" x14ac:dyDescent="0.3">
      <c r="A11993" t="s">
        <v>101</v>
      </c>
      <c r="C11993" t="s">
        <v>5525</v>
      </c>
      <c r="D11993" s="1">
        <v>46113</v>
      </c>
      <c r="E11993" t="s">
        <v>5526</v>
      </c>
      <c r="F11993">
        <v>9</v>
      </c>
      <c r="G11993">
        <v>236</v>
      </c>
      <c r="H11993" t="str">
        <f>VLOOKUP(G11993,[1]OPERADORES!$A:$B,2,0)</f>
        <v>DANIEL</v>
      </c>
      <c r="I11993" t="s">
        <v>21</v>
      </c>
      <c r="J11993" t="s">
        <v>104</v>
      </c>
      <c r="K11993" t="s">
        <v>105</v>
      </c>
      <c r="L11993">
        <v>84419</v>
      </c>
      <c r="M11993" t="s">
        <v>2557</v>
      </c>
      <c r="O11993" t="s">
        <v>11</v>
      </c>
      <c r="P11993">
        <v>5102</v>
      </c>
      <c r="Q11993">
        <v>1</v>
      </c>
      <c r="R11993">
        <v>46.04</v>
      </c>
      <c r="S11993">
        <v>46.04</v>
      </c>
      <c r="T11993">
        <v>34.94</v>
      </c>
      <c r="U11993">
        <v>24.11</v>
      </c>
      <c r="V11993" t="str">
        <f>VLOOKUP(L11993,'[2]tabela de preços'!$A:$D,4,0)</f>
        <v>BRASPLASTICOS</v>
      </c>
      <c r="W11993" t="str">
        <f>VLOOKUP(L11993,'[2]tabela de preços'!$A:$F,6,0)</f>
        <v xml:space="preserve">MASCARAMENTO </v>
      </c>
      <c r="X11993" t="str">
        <f>VLOOKUP(L11993,'[2]tabela de preços'!$A:$G,7,0)</f>
        <v>AUTOMOTIVO</v>
      </c>
    </row>
    <row r="11994" spans="1:24" x14ac:dyDescent="0.3">
      <c r="A11994" t="s">
        <v>101</v>
      </c>
      <c r="C11994" t="s">
        <v>5525</v>
      </c>
      <c r="D11994" s="1">
        <v>46113</v>
      </c>
      <c r="E11994" t="s">
        <v>5526</v>
      </c>
      <c r="F11994">
        <v>9</v>
      </c>
      <c r="G11994">
        <v>236</v>
      </c>
      <c r="H11994" t="str">
        <f>VLOOKUP(G11994,[1]OPERADORES!$A:$B,2,0)</f>
        <v>DANIEL</v>
      </c>
      <c r="I11994" t="s">
        <v>21</v>
      </c>
      <c r="J11994" t="s">
        <v>104</v>
      </c>
      <c r="K11994" t="s">
        <v>105</v>
      </c>
      <c r="L11994">
        <v>84486</v>
      </c>
      <c r="M11994" t="s">
        <v>5527</v>
      </c>
      <c r="O11994" t="s">
        <v>11</v>
      </c>
      <c r="P11994">
        <v>5102</v>
      </c>
      <c r="Q11994">
        <v>5</v>
      </c>
      <c r="R11994">
        <v>7.89</v>
      </c>
      <c r="S11994">
        <v>39.450000000000003</v>
      </c>
      <c r="T11994">
        <v>29.95</v>
      </c>
      <c r="U11994">
        <v>24.08</v>
      </c>
      <c r="V11994" t="str">
        <f>VLOOKUP(L11994,'[2]tabela de preços'!$A:$D,4,0)</f>
        <v>3M</v>
      </c>
      <c r="W11994" t="str">
        <f>VLOOKUP(L11994,'[2]tabela de preços'!$A:$F,6,0)</f>
        <v>OUTRAS FITAS</v>
      </c>
      <c r="X11994" t="str">
        <f>VLOOKUP(L11994,'[2]tabela de preços'!$A:$G,7,0)</f>
        <v>IMOBILIÁRIO</v>
      </c>
    </row>
    <row r="11995" spans="1:24" x14ac:dyDescent="0.3">
      <c r="A11995" t="s">
        <v>101</v>
      </c>
      <c r="C11995" t="s">
        <v>5525</v>
      </c>
      <c r="D11995" s="1">
        <v>46113</v>
      </c>
      <c r="E11995" t="s">
        <v>5526</v>
      </c>
      <c r="F11995">
        <v>9</v>
      </c>
      <c r="G11995">
        <v>236</v>
      </c>
      <c r="H11995" t="str">
        <f>VLOOKUP(G11995,[1]OPERADORES!$A:$B,2,0)</f>
        <v>DANIEL</v>
      </c>
      <c r="I11995" t="s">
        <v>21</v>
      </c>
      <c r="J11995" t="s">
        <v>104</v>
      </c>
      <c r="K11995" t="s">
        <v>105</v>
      </c>
      <c r="L11995">
        <v>84079</v>
      </c>
      <c r="M11995" t="s">
        <v>3809</v>
      </c>
      <c r="O11995" t="s">
        <v>11</v>
      </c>
      <c r="P11995">
        <v>5403</v>
      </c>
      <c r="Q11995">
        <v>1</v>
      </c>
      <c r="R11995">
        <v>96.09</v>
      </c>
      <c r="S11995">
        <v>96.09</v>
      </c>
      <c r="T11995">
        <v>72.94</v>
      </c>
      <c r="U11995">
        <v>24.09</v>
      </c>
      <c r="V11995" t="str">
        <f>VLOOKUP(L11995,'[2]tabela de preços'!$A:$D,4,0)</f>
        <v>BRASILUX</v>
      </c>
      <c r="W11995" t="str">
        <f>VLOOKUP(L11995,'[2]tabela de preços'!$A:$F,6,0)</f>
        <v>ESMALTES</v>
      </c>
      <c r="X11995" t="str">
        <f>VLOOKUP(L11995,'[2]tabela de preços'!$A:$G,7,0)</f>
        <v>INDUSTRIAL</v>
      </c>
    </row>
    <row r="11996" spans="1:24" x14ac:dyDescent="0.3">
      <c r="A11996" t="s">
        <v>101</v>
      </c>
      <c r="C11996" t="s">
        <v>5525</v>
      </c>
      <c r="D11996" s="1">
        <v>46113</v>
      </c>
      <c r="E11996" t="s">
        <v>5526</v>
      </c>
      <c r="F11996">
        <v>9</v>
      </c>
      <c r="G11996">
        <v>236</v>
      </c>
      <c r="H11996" t="str">
        <f>VLOOKUP(G11996,[1]OPERADORES!$A:$B,2,0)</f>
        <v>DANIEL</v>
      </c>
      <c r="I11996" t="s">
        <v>21</v>
      </c>
      <c r="J11996" t="s">
        <v>104</v>
      </c>
      <c r="K11996" t="s">
        <v>105</v>
      </c>
      <c r="L11996">
        <v>84424</v>
      </c>
      <c r="M11996" t="s">
        <v>567</v>
      </c>
      <c r="O11996" t="s">
        <v>11</v>
      </c>
      <c r="P11996">
        <v>5102</v>
      </c>
      <c r="Q11996">
        <v>3</v>
      </c>
      <c r="R11996">
        <v>14.3</v>
      </c>
      <c r="S11996">
        <v>42.9</v>
      </c>
      <c r="T11996">
        <v>32.549999999999997</v>
      </c>
      <c r="U11996">
        <v>24.13</v>
      </c>
      <c r="V11996" t="str">
        <f>VLOOKUP(L11996,'[2]tabela de preços'!$A:$D,4,0)</f>
        <v>ATLAS</v>
      </c>
      <c r="W11996" t="str">
        <f>VLOOKUP(L11996,'[2]tabela de preços'!$A:$F,6,0)</f>
        <v>ROLOS / TRINCHAS / PINCÉIS / ESPÁTULAS</v>
      </c>
      <c r="X11996" t="str">
        <f>VLOOKUP(L11996,'[2]tabela de preços'!$A:$G,7,0)</f>
        <v>IMOBILIÁRIO</v>
      </c>
    </row>
    <row r="11997" spans="1:24" x14ac:dyDescent="0.3">
      <c r="A11997" t="s">
        <v>101</v>
      </c>
      <c r="C11997" t="s">
        <v>5525</v>
      </c>
      <c r="D11997" s="1">
        <v>46113</v>
      </c>
      <c r="E11997" t="s">
        <v>5526</v>
      </c>
      <c r="F11997">
        <v>9</v>
      </c>
      <c r="G11997">
        <v>236</v>
      </c>
      <c r="H11997" t="str">
        <f>VLOOKUP(G11997,[1]OPERADORES!$A:$B,2,0)</f>
        <v>DANIEL</v>
      </c>
      <c r="I11997" t="s">
        <v>21</v>
      </c>
      <c r="J11997" t="s">
        <v>104</v>
      </c>
      <c r="K11997" t="s">
        <v>105</v>
      </c>
      <c r="L11997">
        <v>84560</v>
      </c>
      <c r="M11997" t="s">
        <v>118</v>
      </c>
      <c r="O11997" t="s">
        <v>11</v>
      </c>
      <c r="P11997">
        <v>5102</v>
      </c>
      <c r="Q11997">
        <v>1</v>
      </c>
      <c r="R11997">
        <v>54.19</v>
      </c>
      <c r="S11997">
        <v>54.19</v>
      </c>
      <c r="T11997">
        <v>41.13</v>
      </c>
      <c r="U11997">
        <v>24.1</v>
      </c>
      <c r="V11997" t="str">
        <f>VLOOKUP(L11997,'[2]tabela de preços'!$A:$D,4,0)</f>
        <v>BRASILUX</v>
      </c>
      <c r="W11997" t="str">
        <f>VLOOKUP(L11997,'[2]tabela de preços'!$A:$F,6,0)</f>
        <v>THINNER DE LIMPEZA</v>
      </c>
      <c r="X11997" t="str">
        <f>VLOOKUP(L11997,'[2]tabela de preços'!$A:$G,7,0)</f>
        <v>THINNER</v>
      </c>
    </row>
    <row r="11998" spans="1:24" x14ac:dyDescent="0.3">
      <c r="A11998" t="s">
        <v>101</v>
      </c>
      <c r="C11998" t="s">
        <v>6157</v>
      </c>
      <c r="D11998" s="1">
        <v>46128</v>
      </c>
      <c r="E11998" t="s">
        <v>6158</v>
      </c>
      <c r="F11998">
        <v>9</v>
      </c>
      <c r="G11998">
        <v>236</v>
      </c>
      <c r="H11998" t="str">
        <f>VLOOKUP(G11998,[1]OPERADORES!$A:$B,2,0)</f>
        <v>DANIEL</v>
      </c>
      <c r="I11998" t="s">
        <v>21</v>
      </c>
      <c r="J11998" t="s">
        <v>104</v>
      </c>
      <c r="K11998" t="s">
        <v>105</v>
      </c>
      <c r="L11998">
        <v>84419</v>
      </c>
      <c r="M11998" t="s">
        <v>2557</v>
      </c>
      <c r="O11998" t="s">
        <v>11</v>
      </c>
      <c r="P11998">
        <v>5102</v>
      </c>
      <c r="Q11998">
        <v>1</v>
      </c>
      <c r="R11998">
        <v>46.04</v>
      </c>
      <c r="S11998">
        <v>46.04</v>
      </c>
      <c r="T11998">
        <v>34.94</v>
      </c>
      <c r="U11998">
        <v>24.11</v>
      </c>
      <c r="V11998" t="str">
        <f>VLOOKUP(L11998,'[2]tabela de preços'!$A:$D,4,0)</f>
        <v>BRASPLASTICOS</v>
      </c>
      <c r="W11998" t="str">
        <f>VLOOKUP(L11998,'[2]tabela de preços'!$A:$F,6,0)</f>
        <v xml:space="preserve">MASCARAMENTO </v>
      </c>
      <c r="X11998" t="str">
        <f>VLOOKUP(L11998,'[2]tabela de preços'!$A:$G,7,0)</f>
        <v>AUTOMOTIVO</v>
      </c>
    </row>
    <row r="11999" spans="1:24" x14ac:dyDescent="0.3">
      <c r="A11999" t="s">
        <v>101</v>
      </c>
      <c r="C11999" t="s">
        <v>6157</v>
      </c>
      <c r="D11999" s="1">
        <v>46128</v>
      </c>
      <c r="E11999" t="s">
        <v>6158</v>
      </c>
      <c r="F11999">
        <v>9</v>
      </c>
      <c r="G11999">
        <v>236</v>
      </c>
      <c r="H11999" t="str">
        <f>VLOOKUP(G11999,[1]OPERADORES!$A:$B,2,0)</f>
        <v>DANIEL</v>
      </c>
      <c r="I11999" t="s">
        <v>21</v>
      </c>
      <c r="J11999" t="s">
        <v>104</v>
      </c>
      <c r="K11999" t="s">
        <v>105</v>
      </c>
      <c r="L11999">
        <v>24241</v>
      </c>
      <c r="M11999" t="s">
        <v>233</v>
      </c>
      <c r="O11999" t="s">
        <v>11</v>
      </c>
      <c r="P11999">
        <v>5102</v>
      </c>
      <c r="Q11999">
        <v>1</v>
      </c>
      <c r="R11999">
        <v>12.2</v>
      </c>
      <c r="S11999">
        <v>12.2</v>
      </c>
      <c r="T11999">
        <v>9.26</v>
      </c>
      <c r="U11999">
        <v>24.1</v>
      </c>
      <c r="V11999" t="str">
        <f>VLOOKUP(L11999,'[2]tabela de preços'!$A:$D,4,0)</f>
        <v>ADERE</v>
      </c>
      <c r="W11999" t="str">
        <f>VLOOKUP(L11999,'[2]tabela de preços'!$A:$F,6,0)</f>
        <v>FITA AUTOMOTIVA</v>
      </c>
      <c r="X11999" t="str">
        <f>VLOOKUP(L11999,'[2]tabela de preços'!$A:$G,7,0)</f>
        <v>AUTOMOTIVO</v>
      </c>
    </row>
    <row r="12000" spans="1:24" x14ac:dyDescent="0.3">
      <c r="A12000" t="s">
        <v>101</v>
      </c>
      <c r="C12000" t="s">
        <v>6157</v>
      </c>
      <c r="D12000" s="1">
        <v>46128</v>
      </c>
      <c r="E12000" t="s">
        <v>6158</v>
      </c>
      <c r="F12000">
        <v>9</v>
      </c>
      <c r="G12000">
        <v>236</v>
      </c>
      <c r="H12000" t="str">
        <f>VLOOKUP(G12000,[1]OPERADORES!$A:$B,2,0)</f>
        <v>DANIEL</v>
      </c>
      <c r="I12000" t="s">
        <v>21</v>
      </c>
      <c r="J12000" t="s">
        <v>104</v>
      </c>
      <c r="K12000" t="s">
        <v>105</v>
      </c>
      <c r="L12000">
        <v>84079</v>
      </c>
      <c r="M12000" t="s">
        <v>3809</v>
      </c>
      <c r="O12000" t="s">
        <v>11</v>
      </c>
      <c r="P12000">
        <v>5403</v>
      </c>
      <c r="Q12000">
        <v>2</v>
      </c>
      <c r="R12000">
        <v>96.09</v>
      </c>
      <c r="S12000">
        <v>192.18</v>
      </c>
      <c r="T12000">
        <v>145.88</v>
      </c>
      <c r="U12000">
        <v>24.09</v>
      </c>
      <c r="V12000" t="str">
        <f>VLOOKUP(L12000,'[2]tabela de preços'!$A:$D,4,0)</f>
        <v>BRASILUX</v>
      </c>
      <c r="W12000" t="str">
        <f>VLOOKUP(L12000,'[2]tabela de preços'!$A:$F,6,0)</f>
        <v>ESMALTES</v>
      </c>
      <c r="X12000" t="str">
        <f>VLOOKUP(L12000,'[2]tabela de preços'!$A:$G,7,0)</f>
        <v>INDUSTRIAL</v>
      </c>
    </row>
    <row r="12001" spans="1:24" x14ac:dyDescent="0.3">
      <c r="A12001" t="s">
        <v>123</v>
      </c>
      <c r="C12001" t="s">
        <v>5579</v>
      </c>
      <c r="D12001" s="1">
        <v>46118</v>
      </c>
      <c r="E12001" t="s">
        <v>5580</v>
      </c>
      <c r="F12001">
        <v>9</v>
      </c>
      <c r="G12001">
        <v>174</v>
      </c>
      <c r="H12001" t="str">
        <f>VLOOKUP(G12001,[1]OPERADORES!$A:$B,2,0)</f>
        <v>MIRIÃ LOBATO RODRIGUES</v>
      </c>
      <c r="I12001" t="s">
        <v>126</v>
      </c>
      <c r="J12001" t="s">
        <v>127</v>
      </c>
      <c r="K12001" t="s">
        <v>128</v>
      </c>
      <c r="L12001">
        <v>10226</v>
      </c>
      <c r="M12001" t="s">
        <v>145</v>
      </c>
      <c r="O12001" t="s">
        <v>11</v>
      </c>
      <c r="P12001">
        <v>6102</v>
      </c>
      <c r="Q12001">
        <v>20</v>
      </c>
      <c r="R12001">
        <v>2.79</v>
      </c>
      <c r="S12001">
        <v>55.8</v>
      </c>
      <c r="T12001">
        <v>46.4</v>
      </c>
      <c r="U12001">
        <v>16.850000000000001</v>
      </c>
      <c r="V12001" t="str">
        <f>VLOOKUP(L12001,'[2]tabela de preços'!$A:$D,4,0)</f>
        <v>NORTON</v>
      </c>
      <c r="W12001" t="str">
        <f>VLOOKUP(L12001,'[2]tabela de preços'!$A:$F,6,0)</f>
        <v xml:space="preserve">DISCOS / LIXAS / ABRASIVOS </v>
      </c>
      <c r="X12001" t="str">
        <f>VLOOKUP(L12001,'[2]tabela de preços'!$A:$G,7,0)</f>
        <v>AUTOMOTIVO</v>
      </c>
    </row>
    <row r="12002" spans="1:24" x14ac:dyDescent="0.3">
      <c r="A12002" t="s">
        <v>123</v>
      </c>
      <c r="C12002" t="s">
        <v>5579</v>
      </c>
      <c r="D12002" s="1">
        <v>46118</v>
      </c>
      <c r="E12002" t="s">
        <v>5580</v>
      </c>
      <c r="F12002">
        <v>9</v>
      </c>
      <c r="G12002">
        <v>174</v>
      </c>
      <c r="H12002" t="str">
        <f>VLOOKUP(G12002,[1]OPERADORES!$A:$B,2,0)</f>
        <v>MIRIÃ LOBATO RODRIGUES</v>
      </c>
      <c r="I12002" t="s">
        <v>126</v>
      </c>
      <c r="J12002" t="s">
        <v>127</v>
      </c>
      <c r="K12002" t="s">
        <v>128</v>
      </c>
      <c r="L12002">
        <v>24248</v>
      </c>
      <c r="M12002" t="s">
        <v>107</v>
      </c>
      <c r="O12002" t="s">
        <v>11</v>
      </c>
      <c r="P12002">
        <v>6102</v>
      </c>
      <c r="Q12002">
        <v>6</v>
      </c>
      <c r="R12002">
        <v>8.9</v>
      </c>
      <c r="S12002">
        <v>53.4</v>
      </c>
      <c r="T12002">
        <v>40.08</v>
      </c>
      <c r="U12002">
        <v>24.94</v>
      </c>
      <c r="V12002" t="str">
        <f>VLOOKUP(L12002,'[2]tabela de preços'!$A:$D,4,0)</f>
        <v>SHERWIN WILLIAMS</v>
      </c>
      <c r="W12002" t="str">
        <f>VLOOKUP(L12002,'[2]tabela de preços'!$A:$F,6,0)</f>
        <v>PRIMER AUTOMOTIVO</v>
      </c>
      <c r="X12002" t="str">
        <f>VLOOKUP(L12002,'[2]tabela de preços'!$A:$G,7,0)</f>
        <v>AUTOMOTIVO</v>
      </c>
    </row>
    <row r="12003" spans="1:24" x14ac:dyDescent="0.3">
      <c r="A12003" t="s">
        <v>123</v>
      </c>
      <c r="C12003" t="s">
        <v>5579</v>
      </c>
      <c r="D12003" s="1">
        <v>46118</v>
      </c>
      <c r="E12003" t="s">
        <v>5580</v>
      </c>
      <c r="F12003">
        <v>9</v>
      </c>
      <c r="G12003">
        <v>174</v>
      </c>
      <c r="H12003" t="str">
        <f>VLOOKUP(G12003,[1]OPERADORES!$A:$B,2,0)</f>
        <v>MIRIÃ LOBATO RODRIGUES</v>
      </c>
      <c r="I12003" t="s">
        <v>126</v>
      </c>
      <c r="J12003" t="s">
        <v>127</v>
      </c>
      <c r="K12003" t="s">
        <v>128</v>
      </c>
      <c r="L12003">
        <v>85621</v>
      </c>
      <c r="M12003" t="s">
        <v>1656</v>
      </c>
      <c r="O12003" t="s">
        <v>11</v>
      </c>
      <c r="P12003">
        <v>6102</v>
      </c>
      <c r="Q12003">
        <v>2</v>
      </c>
      <c r="R12003">
        <v>16.18</v>
      </c>
      <c r="S12003">
        <v>32.36</v>
      </c>
      <c r="T12003">
        <v>24.56</v>
      </c>
      <c r="U12003">
        <v>24.1</v>
      </c>
      <c r="V12003" t="str">
        <f>VLOOKUP(L12003,'[2]tabela de preços'!$A:$D,4,0)</f>
        <v>ADERE</v>
      </c>
      <c r="W12003" t="str">
        <f>VLOOKUP(L12003,'[2]tabela de preços'!$A:$F,6,0)</f>
        <v xml:space="preserve">FITA DE USO GERAL </v>
      </c>
      <c r="X12003" t="str">
        <f>VLOOKUP(L12003,'[2]tabela de preços'!$A:$G,7,0)</f>
        <v>IMOBILIÁRIO</v>
      </c>
    </row>
    <row r="12004" spans="1:24" x14ac:dyDescent="0.3">
      <c r="A12004" t="s">
        <v>123</v>
      </c>
      <c r="C12004" t="s">
        <v>5579</v>
      </c>
      <c r="D12004" s="1">
        <v>46118</v>
      </c>
      <c r="E12004" t="s">
        <v>5580</v>
      </c>
      <c r="F12004">
        <v>9</v>
      </c>
      <c r="G12004">
        <v>174</v>
      </c>
      <c r="H12004" t="str">
        <f>VLOOKUP(G12004,[1]OPERADORES!$A:$B,2,0)</f>
        <v>MIRIÃ LOBATO RODRIGUES</v>
      </c>
      <c r="I12004" t="s">
        <v>126</v>
      </c>
      <c r="J12004" t="s">
        <v>127</v>
      </c>
      <c r="K12004" t="s">
        <v>128</v>
      </c>
      <c r="L12004">
        <v>10277</v>
      </c>
      <c r="M12004" t="s">
        <v>135</v>
      </c>
      <c r="O12004" t="s">
        <v>11</v>
      </c>
      <c r="P12004">
        <v>6102</v>
      </c>
      <c r="Q12004">
        <v>6</v>
      </c>
      <c r="R12004">
        <v>16.97</v>
      </c>
      <c r="S12004">
        <v>101.82</v>
      </c>
      <c r="T12004">
        <v>77.28</v>
      </c>
      <c r="U12004">
        <v>24.1</v>
      </c>
      <c r="V12004" t="str">
        <f>VLOOKUP(L12004,'[2]tabela de preços'!$A:$D,4,0)</f>
        <v>RETOQUE</v>
      </c>
      <c r="W12004" t="str">
        <f>VLOOKUP(L12004,'[2]tabela de preços'!$A:$F,6,0)</f>
        <v xml:space="preserve">COLA  PLÁSTICA </v>
      </c>
      <c r="X12004" t="str">
        <f>VLOOKUP(L12004,'[2]tabela de preços'!$A:$G,7,0)</f>
        <v>AUTOMOTIVO</v>
      </c>
    </row>
    <row r="12005" spans="1:24" x14ac:dyDescent="0.3">
      <c r="A12005" t="s">
        <v>123</v>
      </c>
      <c r="C12005" t="s">
        <v>5579</v>
      </c>
      <c r="D12005" s="1">
        <v>46118</v>
      </c>
      <c r="E12005" t="s">
        <v>5580</v>
      </c>
      <c r="F12005">
        <v>9</v>
      </c>
      <c r="G12005">
        <v>174</v>
      </c>
      <c r="H12005" t="str">
        <f>VLOOKUP(G12005,[1]OPERADORES!$A:$B,2,0)</f>
        <v>MIRIÃ LOBATO RODRIGUES</v>
      </c>
      <c r="I12005" t="s">
        <v>126</v>
      </c>
      <c r="J12005" t="s">
        <v>127</v>
      </c>
      <c r="K12005" t="s">
        <v>128</v>
      </c>
      <c r="L12005">
        <v>20318</v>
      </c>
      <c r="M12005" t="s">
        <v>136</v>
      </c>
      <c r="O12005" t="s">
        <v>11</v>
      </c>
      <c r="P12005">
        <v>6403</v>
      </c>
      <c r="Q12005">
        <v>2</v>
      </c>
      <c r="R12005">
        <v>33.83</v>
      </c>
      <c r="S12005">
        <v>67.66</v>
      </c>
      <c r="T12005">
        <v>50</v>
      </c>
      <c r="U12005">
        <v>26.1</v>
      </c>
      <c r="V12005" t="str">
        <f>VLOOKUP(L12005,'[2]tabela de preços'!$A:$D,4,0)</f>
        <v>SHERWIN WILLIAMS</v>
      </c>
      <c r="W12005" t="str">
        <f>VLOOKUP(L12005,'[2]tabela de preços'!$A:$F,6,0)</f>
        <v>TINTAS POLIÉSTER</v>
      </c>
      <c r="X12005" t="str">
        <f>VLOOKUP(L12005,'[2]tabela de preços'!$A:$G,7,0)</f>
        <v>AUTOMOTIVO</v>
      </c>
    </row>
    <row r="12006" spans="1:24" x14ac:dyDescent="0.3">
      <c r="A12006" t="s">
        <v>123</v>
      </c>
      <c r="C12006" t="s">
        <v>5579</v>
      </c>
      <c r="D12006" s="1">
        <v>46118</v>
      </c>
      <c r="E12006" t="s">
        <v>5580</v>
      </c>
      <c r="F12006">
        <v>9</v>
      </c>
      <c r="G12006">
        <v>174</v>
      </c>
      <c r="H12006" t="str">
        <f>VLOOKUP(G12006,[1]OPERADORES!$A:$B,2,0)</f>
        <v>MIRIÃ LOBATO RODRIGUES</v>
      </c>
      <c r="I12006" t="s">
        <v>126</v>
      </c>
      <c r="J12006" t="s">
        <v>127</v>
      </c>
      <c r="K12006" t="s">
        <v>128</v>
      </c>
      <c r="L12006">
        <v>20846</v>
      </c>
      <c r="M12006" t="s">
        <v>163</v>
      </c>
      <c r="O12006" t="s">
        <v>11</v>
      </c>
      <c r="P12006">
        <v>6102</v>
      </c>
      <c r="Q12006">
        <v>2</v>
      </c>
      <c r="R12006">
        <v>31.87</v>
      </c>
      <c r="S12006">
        <v>63.74</v>
      </c>
      <c r="T12006">
        <v>50.16</v>
      </c>
      <c r="U12006">
        <v>21.31</v>
      </c>
      <c r="V12006" t="str">
        <f>VLOOKUP(L12006,'[2]tabela de preços'!$A:$D,4,0)</f>
        <v>SHERWIN WILLIAMS</v>
      </c>
      <c r="W12006" t="str">
        <f>VLOOKUP(L12006,'[2]tabela de preços'!$A:$F,6,0)</f>
        <v>TINTAS POLIÉSTER</v>
      </c>
      <c r="X12006" t="str">
        <f>VLOOKUP(L12006,'[2]tabela de preços'!$A:$G,7,0)</f>
        <v>AUTOMOTIVO</v>
      </c>
    </row>
    <row r="12007" spans="1:24" x14ac:dyDescent="0.3">
      <c r="A12007" t="s">
        <v>123</v>
      </c>
      <c r="C12007" t="s">
        <v>5579</v>
      </c>
      <c r="D12007" s="1">
        <v>46118</v>
      </c>
      <c r="E12007" t="s">
        <v>5580</v>
      </c>
      <c r="F12007">
        <v>9</v>
      </c>
      <c r="G12007">
        <v>174</v>
      </c>
      <c r="H12007" t="str">
        <f>VLOOKUP(G12007,[1]OPERADORES!$A:$B,2,0)</f>
        <v>MIRIÃ LOBATO RODRIGUES</v>
      </c>
      <c r="I12007" t="s">
        <v>126</v>
      </c>
      <c r="J12007" t="s">
        <v>127</v>
      </c>
      <c r="K12007" t="s">
        <v>128</v>
      </c>
      <c r="L12007">
        <v>20817</v>
      </c>
      <c r="M12007" t="s">
        <v>153</v>
      </c>
      <c r="O12007" t="s">
        <v>11</v>
      </c>
      <c r="P12007">
        <v>6102</v>
      </c>
      <c r="Q12007">
        <v>2</v>
      </c>
      <c r="R12007">
        <v>24.53</v>
      </c>
      <c r="S12007">
        <v>49.06</v>
      </c>
      <c r="T12007">
        <v>37.24</v>
      </c>
      <c r="U12007">
        <v>24.09</v>
      </c>
      <c r="V12007" t="str">
        <f>VLOOKUP(L12007,'[2]tabela de preços'!$A:$D,4,0)</f>
        <v>AUTO AMERICA</v>
      </c>
      <c r="W12007" t="str">
        <f>VLOOKUP(L12007,'[2]tabela de preços'!$A:$F,6,0)</f>
        <v>MASSA DE POLIR</v>
      </c>
      <c r="X12007" t="str">
        <f>VLOOKUP(L12007,'[2]tabela de preços'!$A:$G,7,0)</f>
        <v>AUTOMOTIVO</v>
      </c>
    </row>
    <row r="12008" spans="1:24" x14ac:dyDescent="0.3">
      <c r="A12008" t="s">
        <v>123</v>
      </c>
      <c r="C12008" t="s">
        <v>5579</v>
      </c>
      <c r="D12008" s="1">
        <v>46118</v>
      </c>
      <c r="E12008" t="s">
        <v>5580</v>
      </c>
      <c r="F12008">
        <v>9</v>
      </c>
      <c r="G12008">
        <v>174</v>
      </c>
      <c r="H12008" t="str">
        <f>VLOOKUP(G12008,[1]OPERADORES!$A:$B,2,0)</f>
        <v>MIRIÃ LOBATO RODRIGUES</v>
      </c>
      <c r="I12008" t="s">
        <v>126</v>
      </c>
      <c r="J12008" t="s">
        <v>127</v>
      </c>
      <c r="K12008" t="s">
        <v>128</v>
      </c>
      <c r="L12008">
        <v>21078</v>
      </c>
      <c r="M12008" t="s">
        <v>141</v>
      </c>
      <c r="O12008" t="s">
        <v>11</v>
      </c>
      <c r="P12008">
        <v>6102</v>
      </c>
      <c r="Q12008">
        <v>6</v>
      </c>
      <c r="R12008">
        <v>23.49</v>
      </c>
      <c r="S12008">
        <v>140.94</v>
      </c>
      <c r="T12008">
        <v>113.04</v>
      </c>
      <c r="U12008">
        <v>19.8</v>
      </c>
      <c r="V12008" t="str">
        <f>VLOOKUP(L12008,'[2]tabela de preços'!$A:$D,4,0)</f>
        <v>SHERWIN WILLIAMS</v>
      </c>
      <c r="W12008" t="str">
        <f>VLOOKUP(L12008,'[2]tabela de preços'!$A:$F,6,0)</f>
        <v>MASSA POLIÉSTER</v>
      </c>
      <c r="X12008" t="str">
        <f>VLOOKUP(L12008,'[2]tabela de preços'!$A:$G,7,0)</f>
        <v>AUTOMOTIVO</v>
      </c>
    </row>
    <row r="12009" spans="1:24" x14ac:dyDescent="0.3">
      <c r="A12009" t="s">
        <v>123</v>
      </c>
      <c r="C12009" t="s">
        <v>5579</v>
      </c>
      <c r="D12009" s="1">
        <v>46118</v>
      </c>
      <c r="E12009" t="s">
        <v>5580</v>
      </c>
      <c r="F12009">
        <v>9</v>
      </c>
      <c r="G12009">
        <v>174</v>
      </c>
      <c r="H12009" t="str">
        <f>VLOOKUP(G12009,[1]OPERADORES!$A:$B,2,0)</f>
        <v>MIRIÃ LOBATO RODRIGUES</v>
      </c>
      <c r="I12009" t="s">
        <v>126</v>
      </c>
      <c r="J12009" t="s">
        <v>127</v>
      </c>
      <c r="K12009" t="s">
        <v>128</v>
      </c>
      <c r="L12009">
        <v>24247</v>
      </c>
      <c r="M12009" t="s">
        <v>160</v>
      </c>
      <c r="O12009" t="s">
        <v>11</v>
      </c>
      <c r="P12009">
        <v>6403</v>
      </c>
      <c r="Q12009">
        <v>6</v>
      </c>
      <c r="R12009">
        <v>20.9</v>
      </c>
      <c r="S12009">
        <v>125.4</v>
      </c>
      <c r="T12009">
        <v>103.86</v>
      </c>
      <c r="U12009">
        <v>17.18</v>
      </c>
      <c r="V12009" t="str">
        <f>VLOOKUP(L12009,'[2]tabela de preços'!$A:$D,4,0)</f>
        <v>SHERWIN WILLIAMS</v>
      </c>
      <c r="W12009" t="str">
        <f>VLOOKUP(L12009,'[2]tabela de preços'!$A:$F,6,0)</f>
        <v>PRIMER AUTOMOTIVO</v>
      </c>
      <c r="X12009" t="str">
        <f>VLOOKUP(L12009,'[2]tabela de preços'!$A:$G,7,0)</f>
        <v>AUTOMOTIVO</v>
      </c>
    </row>
    <row r="12010" spans="1:24" x14ac:dyDescent="0.3">
      <c r="A12010" t="s">
        <v>123</v>
      </c>
      <c r="C12010" t="s">
        <v>5581</v>
      </c>
      <c r="D12010" s="1">
        <v>46118</v>
      </c>
      <c r="E12010" t="s">
        <v>5582</v>
      </c>
      <c r="F12010">
        <v>9</v>
      </c>
      <c r="G12010">
        <v>174</v>
      </c>
      <c r="H12010" t="str">
        <f>VLOOKUP(G12010,[1]OPERADORES!$A:$B,2,0)</f>
        <v>MIRIÃ LOBATO RODRIGUES</v>
      </c>
      <c r="I12010" t="s">
        <v>126</v>
      </c>
      <c r="J12010" t="s">
        <v>127</v>
      </c>
      <c r="K12010" t="s">
        <v>128</v>
      </c>
      <c r="L12010">
        <v>10243</v>
      </c>
      <c r="M12010" t="s">
        <v>83</v>
      </c>
      <c r="O12010" t="s">
        <v>11</v>
      </c>
      <c r="P12010">
        <v>6102</v>
      </c>
      <c r="Q12010">
        <v>50</v>
      </c>
      <c r="R12010">
        <v>2.79</v>
      </c>
      <c r="S12010">
        <v>139.5</v>
      </c>
      <c r="T12010">
        <v>96.5</v>
      </c>
      <c r="U12010">
        <v>30.82</v>
      </c>
      <c r="V12010" t="str">
        <f>VLOOKUP(L12010,'[2]tabela de preços'!$A:$D,4,0)</f>
        <v>NORTON</v>
      </c>
      <c r="W12010" t="str">
        <f>VLOOKUP(L12010,'[2]tabela de preços'!$A:$F,6,0)</f>
        <v xml:space="preserve">DISCOS / LIXAS / ABRASIVOS </v>
      </c>
      <c r="X12010" t="str">
        <f>VLOOKUP(L12010,'[2]tabela de preços'!$A:$G,7,0)</f>
        <v>AUTOMOTIVO</v>
      </c>
    </row>
    <row r="12011" spans="1:24" x14ac:dyDescent="0.3">
      <c r="A12011" t="s">
        <v>123</v>
      </c>
      <c r="C12011" t="s">
        <v>5978</v>
      </c>
      <c r="D12011" s="1">
        <v>46125</v>
      </c>
      <c r="E12011" t="s">
        <v>5979</v>
      </c>
      <c r="F12011">
        <v>9</v>
      </c>
      <c r="G12011">
        <v>174</v>
      </c>
      <c r="H12011" t="str">
        <f>VLOOKUP(G12011,[1]OPERADORES!$A:$B,2,0)</f>
        <v>MIRIÃ LOBATO RODRIGUES</v>
      </c>
      <c r="I12011" t="s">
        <v>126</v>
      </c>
      <c r="J12011" t="s">
        <v>127</v>
      </c>
      <c r="K12011" t="s">
        <v>128</v>
      </c>
      <c r="L12011">
        <v>23580</v>
      </c>
      <c r="M12011" t="s">
        <v>115</v>
      </c>
      <c r="O12011" t="s">
        <v>11</v>
      </c>
      <c r="P12011">
        <v>6102</v>
      </c>
      <c r="Q12011">
        <v>10</v>
      </c>
      <c r="R12011">
        <v>0.48</v>
      </c>
      <c r="S12011">
        <v>4.8</v>
      </c>
      <c r="T12011">
        <v>3.6</v>
      </c>
      <c r="U12011">
        <v>25</v>
      </c>
      <c r="V12011" t="str">
        <f>VLOOKUP(L12011,'[2]tabela de preços'!$A:$D,4,0)</f>
        <v>RENOVA COADORES</v>
      </c>
      <c r="W12011" t="str">
        <f>VLOOKUP(L12011,'[2]tabela de preços'!$A:$F,6,0)</f>
        <v>COADORES</v>
      </c>
      <c r="X12011" t="str">
        <f>VLOOKUP(L12011,'[2]tabela de preços'!$A:$G,7,0)</f>
        <v>AUTOMOTIVO</v>
      </c>
    </row>
    <row r="12012" spans="1:24" x14ac:dyDescent="0.3">
      <c r="A12012" t="s">
        <v>123</v>
      </c>
      <c r="C12012" t="s">
        <v>5978</v>
      </c>
      <c r="D12012" s="1">
        <v>46125</v>
      </c>
      <c r="E12012" t="s">
        <v>5979</v>
      </c>
      <c r="F12012">
        <v>9</v>
      </c>
      <c r="G12012">
        <v>174</v>
      </c>
      <c r="H12012" t="str">
        <f>VLOOKUP(G12012,[1]OPERADORES!$A:$B,2,0)</f>
        <v>MIRIÃ LOBATO RODRIGUES</v>
      </c>
      <c r="I12012" t="s">
        <v>126</v>
      </c>
      <c r="J12012" t="s">
        <v>127</v>
      </c>
      <c r="K12012" t="s">
        <v>128</v>
      </c>
      <c r="L12012">
        <v>84557</v>
      </c>
      <c r="M12012" t="s">
        <v>116</v>
      </c>
      <c r="O12012" t="s">
        <v>11</v>
      </c>
      <c r="P12012">
        <v>6102</v>
      </c>
      <c r="Q12012">
        <v>12</v>
      </c>
      <c r="R12012">
        <v>17.98</v>
      </c>
      <c r="S12012">
        <v>215.76</v>
      </c>
      <c r="T12012">
        <v>175.92</v>
      </c>
      <c r="U12012">
        <v>18.46</v>
      </c>
      <c r="V12012" t="str">
        <f>VLOOKUP(L12012,'[2]tabela de preços'!$A:$D,4,0)</f>
        <v>BRASILUX</v>
      </c>
      <c r="W12012" t="str">
        <f>VLOOKUP(L12012,'[2]tabela de preços'!$A:$F,6,0)</f>
        <v>DILUENTE</v>
      </c>
      <c r="X12012" t="str">
        <f>VLOOKUP(L12012,'[2]tabela de preços'!$A:$G,7,0)</f>
        <v>AUTOMOTIVO</v>
      </c>
    </row>
    <row r="12013" spans="1:24" x14ac:dyDescent="0.3">
      <c r="A12013" t="s">
        <v>123</v>
      </c>
      <c r="C12013" t="s">
        <v>5978</v>
      </c>
      <c r="D12013" s="1">
        <v>46125</v>
      </c>
      <c r="E12013" t="s">
        <v>5979</v>
      </c>
      <c r="F12013">
        <v>9</v>
      </c>
      <c r="G12013">
        <v>174</v>
      </c>
      <c r="H12013" t="str">
        <f>VLOOKUP(G12013,[1]OPERADORES!$A:$B,2,0)</f>
        <v>MIRIÃ LOBATO RODRIGUES</v>
      </c>
      <c r="I12013" t="s">
        <v>126</v>
      </c>
      <c r="J12013" t="s">
        <v>127</v>
      </c>
      <c r="K12013" t="s">
        <v>128</v>
      </c>
      <c r="L12013">
        <v>10230</v>
      </c>
      <c r="M12013" t="s">
        <v>193</v>
      </c>
      <c r="O12013" t="s">
        <v>11</v>
      </c>
      <c r="P12013">
        <v>6102</v>
      </c>
      <c r="Q12013">
        <v>10</v>
      </c>
      <c r="R12013">
        <v>3.06</v>
      </c>
      <c r="S12013">
        <v>30.6</v>
      </c>
      <c r="T12013">
        <v>23.2</v>
      </c>
      <c r="U12013">
        <v>24.18</v>
      </c>
      <c r="V12013" t="str">
        <f>VLOOKUP(L12013,'[2]tabela de preços'!$A:$D,4,0)</f>
        <v>NORTON</v>
      </c>
      <c r="W12013" t="str">
        <f>VLOOKUP(L12013,'[2]tabela de preços'!$A:$F,6,0)</f>
        <v xml:space="preserve">DISCOS / LIXAS / ABRASIVOS </v>
      </c>
      <c r="X12013" t="str">
        <f>VLOOKUP(L12013,'[2]tabela de preços'!$A:$G,7,0)</f>
        <v>AUTOMOTIVO</v>
      </c>
    </row>
    <row r="12014" spans="1:24" x14ac:dyDescent="0.3">
      <c r="A12014" t="s">
        <v>123</v>
      </c>
      <c r="C12014" t="s">
        <v>5978</v>
      </c>
      <c r="D12014" s="1">
        <v>46125</v>
      </c>
      <c r="E12014" t="s">
        <v>5979</v>
      </c>
      <c r="F12014">
        <v>9</v>
      </c>
      <c r="G12014">
        <v>174</v>
      </c>
      <c r="H12014" t="str">
        <f>VLOOKUP(G12014,[1]OPERADORES!$A:$B,2,0)</f>
        <v>MIRIÃ LOBATO RODRIGUES</v>
      </c>
      <c r="I12014" t="s">
        <v>126</v>
      </c>
      <c r="J12014" t="s">
        <v>127</v>
      </c>
      <c r="K12014" t="s">
        <v>128</v>
      </c>
      <c r="L12014">
        <v>10232</v>
      </c>
      <c r="M12014" t="s">
        <v>134</v>
      </c>
      <c r="O12014" t="s">
        <v>11</v>
      </c>
      <c r="P12014">
        <v>6102</v>
      </c>
      <c r="Q12014">
        <v>10</v>
      </c>
      <c r="R12014">
        <v>2.97</v>
      </c>
      <c r="S12014">
        <v>29.7</v>
      </c>
      <c r="T12014">
        <v>22.5</v>
      </c>
      <c r="U12014">
        <v>24.24</v>
      </c>
      <c r="V12014" t="str">
        <f>VLOOKUP(L12014,'[2]tabela de preços'!$A:$D,4,0)</f>
        <v>NORTON</v>
      </c>
      <c r="W12014" t="str">
        <f>VLOOKUP(L12014,'[2]tabela de preços'!$A:$F,6,0)</f>
        <v xml:space="preserve">DISCOS / LIXAS / ABRASIVOS </v>
      </c>
      <c r="X12014" t="str">
        <f>VLOOKUP(L12014,'[2]tabela de preços'!$A:$G,7,0)</f>
        <v>AUTOMOTIVO</v>
      </c>
    </row>
    <row r="12015" spans="1:24" x14ac:dyDescent="0.3">
      <c r="A12015" t="s">
        <v>123</v>
      </c>
      <c r="C12015" t="s">
        <v>5978</v>
      </c>
      <c r="D12015" s="1">
        <v>46125</v>
      </c>
      <c r="E12015" t="s">
        <v>5979</v>
      </c>
      <c r="F12015">
        <v>9</v>
      </c>
      <c r="G12015">
        <v>174</v>
      </c>
      <c r="H12015" t="str">
        <f>VLOOKUP(G12015,[1]OPERADORES!$A:$B,2,0)</f>
        <v>MIRIÃ LOBATO RODRIGUES</v>
      </c>
      <c r="I12015" t="s">
        <v>126</v>
      </c>
      <c r="J12015" t="s">
        <v>127</v>
      </c>
      <c r="K12015" t="s">
        <v>128</v>
      </c>
      <c r="L12015">
        <v>20245</v>
      </c>
      <c r="M12015" t="s">
        <v>146</v>
      </c>
      <c r="O12015" t="s">
        <v>11</v>
      </c>
      <c r="P12015">
        <v>6102</v>
      </c>
      <c r="Q12015">
        <v>10</v>
      </c>
      <c r="R12015">
        <v>1.78</v>
      </c>
      <c r="S12015">
        <v>17.8</v>
      </c>
      <c r="T12015">
        <v>13.5</v>
      </c>
      <c r="U12015">
        <v>24.16</v>
      </c>
      <c r="V12015" t="str">
        <f>VLOOKUP(L12015,'[2]tabela de preços'!$A:$D,4,0)</f>
        <v>ATLAS</v>
      </c>
      <c r="W12015" t="str">
        <f>VLOOKUP(L12015,'[2]tabela de preços'!$A:$F,6,0)</f>
        <v>APLICADORES / ADAPTADORES / ENGATES / SUPORTES</v>
      </c>
      <c r="X12015" t="str">
        <f>VLOOKUP(L12015,'[2]tabela de preços'!$A:$G,7,0)</f>
        <v>AUTOMOTIVO</v>
      </c>
    </row>
    <row r="12016" spans="1:24" x14ac:dyDescent="0.3">
      <c r="A12016" t="s">
        <v>123</v>
      </c>
      <c r="C12016" t="s">
        <v>5978</v>
      </c>
      <c r="D12016" s="1">
        <v>46125</v>
      </c>
      <c r="E12016" t="s">
        <v>5979</v>
      </c>
      <c r="F12016">
        <v>9</v>
      </c>
      <c r="G12016">
        <v>174</v>
      </c>
      <c r="H12016" t="str">
        <f>VLOOKUP(G12016,[1]OPERADORES!$A:$B,2,0)</f>
        <v>MIRIÃ LOBATO RODRIGUES</v>
      </c>
      <c r="I12016" t="s">
        <v>126</v>
      </c>
      <c r="J12016" t="s">
        <v>127</v>
      </c>
      <c r="K12016" t="s">
        <v>128</v>
      </c>
      <c r="L12016">
        <v>20431</v>
      </c>
      <c r="M12016" t="s">
        <v>5332</v>
      </c>
      <c r="O12016" t="s">
        <v>11</v>
      </c>
      <c r="P12016">
        <v>6403</v>
      </c>
      <c r="Q12016">
        <v>6</v>
      </c>
      <c r="R12016">
        <v>37.9</v>
      </c>
      <c r="S12016">
        <v>227.4</v>
      </c>
      <c r="T12016">
        <v>177</v>
      </c>
      <c r="U12016">
        <v>22.16</v>
      </c>
      <c r="V12016" t="str">
        <f>VLOOKUP(L12016,'[2]tabela de preços'!$A:$D,4,0)</f>
        <v>SHERWIN WILLIAMS</v>
      </c>
      <c r="W12016" t="str">
        <f>VLOOKUP(L12016,'[2]tabela de preços'!$A:$F,6,0)</f>
        <v>VERNIZ AUTOMOTIVO</v>
      </c>
      <c r="X12016" t="str">
        <f>VLOOKUP(L12016,'[2]tabela de preços'!$A:$G,7,0)</f>
        <v>AUTOMOTIVO</v>
      </c>
    </row>
    <row r="12017" spans="1:24" x14ac:dyDescent="0.3">
      <c r="A12017" t="s">
        <v>123</v>
      </c>
      <c r="C12017" t="s">
        <v>5978</v>
      </c>
      <c r="D12017" s="1">
        <v>46125</v>
      </c>
      <c r="E12017" t="s">
        <v>5979</v>
      </c>
      <c r="F12017">
        <v>9</v>
      </c>
      <c r="G12017">
        <v>174</v>
      </c>
      <c r="H12017" t="str">
        <f>VLOOKUP(G12017,[1]OPERADORES!$A:$B,2,0)</f>
        <v>MIRIÃ LOBATO RODRIGUES</v>
      </c>
      <c r="I12017" t="s">
        <v>126</v>
      </c>
      <c r="J12017" t="s">
        <v>127</v>
      </c>
      <c r="K12017" t="s">
        <v>128</v>
      </c>
      <c r="L12017">
        <v>20325</v>
      </c>
      <c r="M12017" t="s">
        <v>150</v>
      </c>
      <c r="O12017" t="s">
        <v>11</v>
      </c>
      <c r="P12017">
        <v>6403</v>
      </c>
      <c r="Q12017">
        <v>1</v>
      </c>
      <c r="R12017">
        <v>31.64</v>
      </c>
      <c r="S12017">
        <v>31.64</v>
      </c>
      <c r="T12017">
        <v>23.39</v>
      </c>
      <c r="U12017">
        <v>26.07</v>
      </c>
      <c r="V12017" t="str">
        <f>VLOOKUP(L12017,'[2]tabela de preços'!$A:$D,4,0)</f>
        <v>SHERWIN WILLIAMS</v>
      </c>
      <c r="W12017" t="str">
        <f>VLOOKUP(L12017,'[2]tabela de preços'!$A:$F,6,0)</f>
        <v>TINTAS POLIÉSTER</v>
      </c>
      <c r="X12017" t="str">
        <f>VLOOKUP(L12017,'[2]tabela de preços'!$A:$G,7,0)</f>
        <v>AUTOMOTIVO</v>
      </c>
    </row>
    <row r="12018" spans="1:24" x14ac:dyDescent="0.3">
      <c r="A12018" t="s">
        <v>123</v>
      </c>
      <c r="C12018" t="s">
        <v>5978</v>
      </c>
      <c r="D12018" s="1">
        <v>46125</v>
      </c>
      <c r="E12018" t="s">
        <v>5979</v>
      </c>
      <c r="F12018">
        <v>9</v>
      </c>
      <c r="G12018">
        <v>174</v>
      </c>
      <c r="H12018" t="str">
        <f>VLOOKUP(G12018,[1]OPERADORES!$A:$B,2,0)</f>
        <v>MIRIÃ LOBATO RODRIGUES</v>
      </c>
      <c r="I12018" t="s">
        <v>126</v>
      </c>
      <c r="J12018" t="s">
        <v>127</v>
      </c>
      <c r="K12018" t="s">
        <v>128</v>
      </c>
      <c r="L12018">
        <v>13</v>
      </c>
      <c r="M12018" t="s">
        <v>5260</v>
      </c>
      <c r="O12018" t="s">
        <v>11</v>
      </c>
      <c r="P12018">
        <v>6102</v>
      </c>
      <c r="Q12018">
        <v>10</v>
      </c>
      <c r="R12018">
        <v>5.69</v>
      </c>
      <c r="S12018">
        <v>56.9</v>
      </c>
      <c r="T12018">
        <v>41.6</v>
      </c>
      <c r="U12018">
        <v>26.89</v>
      </c>
      <c r="V12018" t="str">
        <f>VLOOKUP(L12018,'[2]tabela de preços'!$A:$D,4,0)</f>
        <v>3M</v>
      </c>
      <c r="W12018" t="str">
        <f>VLOOKUP(L12018,'[2]tabela de preços'!$A:$F,6,0)</f>
        <v>LIXA DÁGUA</v>
      </c>
      <c r="X12018" t="str">
        <f>VLOOKUP(L12018,'[2]tabela de preços'!$A:$G,7,0)</f>
        <v>AUTOMOTIVO</v>
      </c>
    </row>
    <row r="12019" spans="1:24" x14ac:dyDescent="0.3">
      <c r="A12019" t="s">
        <v>123</v>
      </c>
      <c r="C12019" t="s">
        <v>5978</v>
      </c>
      <c r="D12019" s="1">
        <v>46125</v>
      </c>
      <c r="E12019" t="s">
        <v>5979</v>
      </c>
      <c r="F12019">
        <v>9</v>
      </c>
      <c r="G12019">
        <v>174</v>
      </c>
      <c r="H12019" t="str">
        <f>VLOOKUP(G12019,[1]OPERADORES!$A:$B,2,0)</f>
        <v>MIRIÃ LOBATO RODRIGUES</v>
      </c>
      <c r="I12019" t="s">
        <v>126</v>
      </c>
      <c r="J12019" t="s">
        <v>127</v>
      </c>
      <c r="K12019" t="s">
        <v>128</v>
      </c>
      <c r="L12019">
        <v>16</v>
      </c>
      <c r="M12019" t="s">
        <v>5334</v>
      </c>
      <c r="O12019" t="s">
        <v>11</v>
      </c>
      <c r="P12019">
        <v>6102</v>
      </c>
      <c r="Q12019">
        <v>5</v>
      </c>
      <c r="R12019">
        <v>2.9</v>
      </c>
      <c r="S12019">
        <v>14.5</v>
      </c>
      <c r="T12019">
        <v>11</v>
      </c>
      <c r="U12019">
        <v>24.14</v>
      </c>
      <c r="V12019" t="str">
        <f>VLOOKUP(L12019,'[2]tabela de preços'!$A:$D,4,0)</f>
        <v>3M</v>
      </c>
      <c r="W12019" t="str">
        <f>VLOOKUP(L12019,'[2]tabela de preços'!$A:$F,6,0)</f>
        <v>LIXA DÁGUA</v>
      </c>
      <c r="X12019" t="str">
        <f>VLOOKUP(L12019,'[2]tabela de preços'!$A:$G,7,0)</f>
        <v>AUTOMOTIVO</v>
      </c>
    </row>
    <row r="12020" spans="1:24" x14ac:dyDescent="0.3">
      <c r="A12020" t="s">
        <v>123</v>
      </c>
      <c r="C12020" t="s">
        <v>5978</v>
      </c>
      <c r="D12020" s="1">
        <v>46125</v>
      </c>
      <c r="E12020" t="s">
        <v>5979</v>
      </c>
      <c r="F12020">
        <v>9</v>
      </c>
      <c r="G12020">
        <v>174</v>
      </c>
      <c r="H12020" t="str">
        <f>VLOOKUP(G12020,[1]OPERADORES!$A:$B,2,0)</f>
        <v>MIRIÃ LOBATO RODRIGUES</v>
      </c>
      <c r="I12020" t="s">
        <v>126</v>
      </c>
      <c r="J12020" t="s">
        <v>127</v>
      </c>
      <c r="K12020" t="s">
        <v>128</v>
      </c>
      <c r="L12020">
        <v>20817</v>
      </c>
      <c r="M12020" t="s">
        <v>153</v>
      </c>
      <c r="O12020" t="s">
        <v>11</v>
      </c>
      <c r="P12020">
        <v>6102</v>
      </c>
      <c r="Q12020">
        <v>3</v>
      </c>
      <c r="R12020">
        <v>24.53</v>
      </c>
      <c r="S12020">
        <v>73.59</v>
      </c>
      <c r="T12020">
        <v>55.86</v>
      </c>
      <c r="U12020">
        <v>24.09</v>
      </c>
      <c r="V12020" t="str">
        <f>VLOOKUP(L12020,'[2]tabela de preços'!$A:$D,4,0)</f>
        <v>AUTO AMERICA</v>
      </c>
      <c r="W12020" t="str">
        <f>VLOOKUP(L12020,'[2]tabela de preços'!$A:$F,6,0)</f>
        <v>MASSA DE POLIR</v>
      </c>
      <c r="X12020" t="str">
        <f>VLOOKUP(L12020,'[2]tabela de preços'!$A:$G,7,0)</f>
        <v>AUTOMOTIVO</v>
      </c>
    </row>
    <row r="12021" spans="1:24" x14ac:dyDescent="0.3">
      <c r="A12021" t="s">
        <v>123</v>
      </c>
      <c r="C12021" t="s">
        <v>5980</v>
      </c>
      <c r="D12021" s="1">
        <v>46125</v>
      </c>
      <c r="E12021" t="s">
        <v>5981</v>
      </c>
      <c r="F12021">
        <v>9</v>
      </c>
      <c r="G12021">
        <v>174</v>
      </c>
      <c r="H12021" t="str">
        <f>VLOOKUP(G12021,[1]OPERADORES!$A:$B,2,0)</f>
        <v>MIRIÃ LOBATO RODRIGUES</v>
      </c>
      <c r="I12021" t="s">
        <v>126</v>
      </c>
      <c r="J12021" t="s">
        <v>127</v>
      </c>
      <c r="K12021" t="s">
        <v>128</v>
      </c>
      <c r="L12021">
        <v>20099</v>
      </c>
      <c r="M12021" t="s">
        <v>1308</v>
      </c>
      <c r="O12021" t="s">
        <v>11</v>
      </c>
      <c r="P12021">
        <v>6403</v>
      </c>
      <c r="Q12021">
        <v>2</v>
      </c>
      <c r="R12021">
        <v>14.77</v>
      </c>
      <c r="S12021">
        <v>29.54</v>
      </c>
      <c r="T12021">
        <v>22.42</v>
      </c>
      <c r="U12021">
        <v>24.1</v>
      </c>
      <c r="V12021" t="str">
        <f>VLOOKUP(L12021,'[2]tabela de preços'!$A:$D,4,0)</f>
        <v>MAXI RUBBER</v>
      </c>
      <c r="W12021" t="str">
        <f>VLOOKUP(L12021,'[2]tabela de preços'!$A:$F,6,0)</f>
        <v>BATIDA DE PEDRA</v>
      </c>
      <c r="X12021" t="str">
        <f>VLOOKUP(L12021,'[2]tabela de preços'!$A:$G,7,0)</f>
        <v>AUTOMOTIVO</v>
      </c>
    </row>
    <row r="12022" spans="1:24" x14ac:dyDescent="0.3">
      <c r="A12022" t="s">
        <v>123</v>
      </c>
      <c r="C12022" t="s">
        <v>6159</v>
      </c>
      <c r="D12022" s="1">
        <v>46129</v>
      </c>
      <c r="E12022" t="s">
        <v>6160</v>
      </c>
      <c r="F12022">
        <v>9</v>
      </c>
      <c r="G12022">
        <v>174</v>
      </c>
      <c r="H12022" t="str">
        <f>VLOOKUP(G12022,[1]OPERADORES!$A:$B,2,0)</f>
        <v>MIRIÃ LOBATO RODRIGUES</v>
      </c>
      <c r="I12022" t="s">
        <v>126</v>
      </c>
      <c r="J12022" t="s">
        <v>127</v>
      </c>
      <c r="K12022" t="s">
        <v>128</v>
      </c>
      <c r="L12022">
        <v>84557</v>
      </c>
      <c r="M12022" t="s">
        <v>116</v>
      </c>
      <c r="O12022" t="s">
        <v>11</v>
      </c>
      <c r="P12022">
        <v>6102</v>
      </c>
      <c r="Q12022">
        <v>6</v>
      </c>
      <c r="R12022">
        <v>17.98</v>
      </c>
      <c r="S12022">
        <v>107.88</v>
      </c>
      <c r="T12022">
        <v>87.96</v>
      </c>
      <c r="U12022">
        <v>18.46</v>
      </c>
      <c r="V12022" t="str">
        <f>VLOOKUP(L12022,'[2]tabela de preços'!$A:$D,4,0)</f>
        <v>BRASILUX</v>
      </c>
      <c r="W12022" t="str">
        <f>VLOOKUP(L12022,'[2]tabela de preços'!$A:$F,6,0)</f>
        <v>DILUENTE</v>
      </c>
      <c r="X12022" t="str">
        <f>VLOOKUP(L12022,'[2]tabela de preços'!$A:$G,7,0)</f>
        <v>AUTOMOTIVO</v>
      </c>
    </row>
    <row r="12023" spans="1:24" x14ac:dyDescent="0.3">
      <c r="A12023" t="s">
        <v>123</v>
      </c>
      <c r="C12023" t="s">
        <v>6159</v>
      </c>
      <c r="D12023" s="1">
        <v>46129</v>
      </c>
      <c r="E12023" t="s">
        <v>6160</v>
      </c>
      <c r="F12023">
        <v>9</v>
      </c>
      <c r="G12023">
        <v>174</v>
      </c>
      <c r="H12023" t="str">
        <f>VLOOKUP(G12023,[1]OPERADORES!$A:$B,2,0)</f>
        <v>MIRIÃ LOBATO RODRIGUES</v>
      </c>
      <c r="I12023" t="s">
        <v>126</v>
      </c>
      <c r="J12023" t="s">
        <v>127</v>
      </c>
      <c r="K12023" t="s">
        <v>128</v>
      </c>
      <c r="L12023">
        <v>10236</v>
      </c>
      <c r="M12023" t="s">
        <v>133</v>
      </c>
      <c r="O12023" t="s">
        <v>11</v>
      </c>
      <c r="P12023">
        <v>6102</v>
      </c>
      <c r="Q12023">
        <v>20</v>
      </c>
      <c r="R12023">
        <v>3.23</v>
      </c>
      <c r="S12023">
        <v>64.599999999999994</v>
      </c>
      <c r="T12023">
        <v>49</v>
      </c>
      <c r="U12023">
        <v>24.15</v>
      </c>
      <c r="V12023" t="str">
        <f>VLOOKUP(L12023,'[2]tabela de preços'!$A:$D,4,0)</f>
        <v>NORTON</v>
      </c>
      <c r="W12023" t="str">
        <f>VLOOKUP(L12023,'[2]tabela de preços'!$A:$F,6,0)</f>
        <v xml:space="preserve">DISCOS / LIXAS / ABRASIVOS </v>
      </c>
      <c r="X12023" t="str">
        <f>VLOOKUP(L12023,'[2]tabela de preços'!$A:$G,7,0)</f>
        <v>AUTOMOTIVO</v>
      </c>
    </row>
    <row r="12024" spans="1:24" x14ac:dyDescent="0.3">
      <c r="A12024" t="s">
        <v>123</v>
      </c>
      <c r="C12024" t="s">
        <v>6159</v>
      </c>
      <c r="D12024" s="1">
        <v>46129</v>
      </c>
      <c r="E12024" t="s">
        <v>6160</v>
      </c>
      <c r="F12024">
        <v>9</v>
      </c>
      <c r="G12024">
        <v>174</v>
      </c>
      <c r="H12024" t="str">
        <f>VLOOKUP(G12024,[1]OPERADORES!$A:$B,2,0)</f>
        <v>MIRIÃ LOBATO RODRIGUES</v>
      </c>
      <c r="I12024" t="s">
        <v>126</v>
      </c>
      <c r="J12024" t="s">
        <v>127</v>
      </c>
      <c r="K12024" t="s">
        <v>128</v>
      </c>
      <c r="L12024">
        <v>20245</v>
      </c>
      <c r="M12024" t="s">
        <v>146</v>
      </c>
      <c r="O12024" t="s">
        <v>11</v>
      </c>
      <c r="P12024">
        <v>6102</v>
      </c>
      <c r="Q12024">
        <v>5</v>
      </c>
      <c r="R12024">
        <v>1.78</v>
      </c>
      <c r="S12024">
        <v>8.9</v>
      </c>
      <c r="T12024">
        <v>6.75</v>
      </c>
      <c r="U12024">
        <v>24.16</v>
      </c>
      <c r="V12024" t="str">
        <f>VLOOKUP(L12024,'[2]tabela de preços'!$A:$D,4,0)</f>
        <v>ATLAS</v>
      </c>
      <c r="W12024" t="str">
        <f>VLOOKUP(L12024,'[2]tabela de preços'!$A:$F,6,0)</f>
        <v>APLICADORES / ADAPTADORES / ENGATES / SUPORTES</v>
      </c>
      <c r="X12024" t="str">
        <f>VLOOKUP(L12024,'[2]tabela de preços'!$A:$G,7,0)</f>
        <v>AUTOMOTIVO</v>
      </c>
    </row>
    <row r="12025" spans="1:24" x14ac:dyDescent="0.3">
      <c r="A12025" t="s">
        <v>123</v>
      </c>
      <c r="C12025" t="s">
        <v>6159</v>
      </c>
      <c r="D12025" s="1">
        <v>46129</v>
      </c>
      <c r="E12025" t="s">
        <v>6160</v>
      </c>
      <c r="F12025">
        <v>9</v>
      </c>
      <c r="G12025">
        <v>174</v>
      </c>
      <c r="H12025" t="str">
        <f>VLOOKUP(G12025,[1]OPERADORES!$A:$B,2,0)</f>
        <v>MIRIÃ LOBATO RODRIGUES</v>
      </c>
      <c r="I12025" t="s">
        <v>126</v>
      </c>
      <c r="J12025" t="s">
        <v>127</v>
      </c>
      <c r="K12025" t="s">
        <v>128</v>
      </c>
      <c r="L12025">
        <v>5</v>
      </c>
      <c r="M12025" t="s">
        <v>147</v>
      </c>
      <c r="O12025" t="s">
        <v>11</v>
      </c>
      <c r="P12025">
        <v>6102</v>
      </c>
      <c r="Q12025">
        <v>5</v>
      </c>
      <c r="R12025">
        <v>5.3</v>
      </c>
      <c r="S12025">
        <v>26.5</v>
      </c>
      <c r="T12025">
        <v>20.100000000000001</v>
      </c>
      <c r="U12025">
        <v>24.15</v>
      </c>
      <c r="V12025" t="str">
        <f>VLOOKUP(L12025,'[2]tabela de preços'!$A:$D,4,0)</f>
        <v>BRILHO ESTOPA</v>
      </c>
      <c r="W12025" t="str">
        <f>VLOOKUP(L12025,'[2]tabela de preços'!$A:$F,6,0)</f>
        <v>ESTOPAS</v>
      </c>
      <c r="X12025" t="str">
        <f>VLOOKUP(L12025,'[2]tabela de preços'!$A:$G,7,0)</f>
        <v>AUTOMOTIVO</v>
      </c>
    </row>
    <row r="12026" spans="1:24" x14ac:dyDescent="0.3">
      <c r="A12026" t="s">
        <v>123</v>
      </c>
      <c r="C12026" t="s">
        <v>6159</v>
      </c>
      <c r="D12026" s="1">
        <v>46129</v>
      </c>
      <c r="E12026" t="s">
        <v>6160</v>
      </c>
      <c r="F12026">
        <v>9</v>
      </c>
      <c r="G12026">
        <v>174</v>
      </c>
      <c r="H12026" t="str">
        <f>VLOOKUP(G12026,[1]OPERADORES!$A:$B,2,0)</f>
        <v>MIRIÃ LOBATO RODRIGUES</v>
      </c>
      <c r="I12026" t="s">
        <v>126</v>
      </c>
      <c r="J12026" t="s">
        <v>127</v>
      </c>
      <c r="K12026" t="s">
        <v>128</v>
      </c>
      <c r="L12026">
        <v>85621</v>
      </c>
      <c r="M12026" t="s">
        <v>1656</v>
      </c>
      <c r="O12026" t="s">
        <v>11</v>
      </c>
      <c r="P12026">
        <v>6102</v>
      </c>
      <c r="Q12026">
        <v>2</v>
      </c>
      <c r="R12026">
        <v>16.18</v>
      </c>
      <c r="S12026">
        <v>32.36</v>
      </c>
      <c r="T12026">
        <v>24.56</v>
      </c>
      <c r="U12026">
        <v>24.1</v>
      </c>
      <c r="V12026" t="str">
        <f>VLOOKUP(L12026,'[2]tabela de preços'!$A:$D,4,0)</f>
        <v>ADERE</v>
      </c>
      <c r="W12026" t="str">
        <f>VLOOKUP(L12026,'[2]tabela de preços'!$A:$F,6,0)</f>
        <v xml:space="preserve">FITA DE USO GERAL </v>
      </c>
      <c r="X12026" t="str">
        <f>VLOOKUP(L12026,'[2]tabela de preços'!$A:$G,7,0)</f>
        <v>IMOBILIÁRIO</v>
      </c>
    </row>
    <row r="12027" spans="1:24" x14ac:dyDescent="0.3">
      <c r="A12027" t="s">
        <v>123</v>
      </c>
      <c r="C12027" t="s">
        <v>6159</v>
      </c>
      <c r="D12027" s="1">
        <v>46129</v>
      </c>
      <c r="E12027" t="s">
        <v>6160</v>
      </c>
      <c r="F12027">
        <v>9</v>
      </c>
      <c r="G12027">
        <v>174</v>
      </c>
      <c r="H12027" t="str">
        <f>VLOOKUP(G12027,[1]OPERADORES!$A:$B,2,0)</f>
        <v>MIRIÃ LOBATO RODRIGUES</v>
      </c>
      <c r="I12027" t="s">
        <v>126</v>
      </c>
      <c r="J12027" t="s">
        <v>127</v>
      </c>
      <c r="K12027" t="s">
        <v>128</v>
      </c>
      <c r="L12027">
        <v>16</v>
      </c>
      <c r="M12027" t="s">
        <v>5334</v>
      </c>
      <c r="O12027" t="s">
        <v>11</v>
      </c>
      <c r="P12027">
        <v>6102</v>
      </c>
      <c r="Q12027">
        <v>5</v>
      </c>
      <c r="R12027">
        <v>2.9</v>
      </c>
      <c r="S12027">
        <v>14.5</v>
      </c>
      <c r="T12027">
        <v>11</v>
      </c>
      <c r="U12027">
        <v>24.14</v>
      </c>
      <c r="V12027" t="str">
        <f>VLOOKUP(L12027,'[2]tabela de preços'!$A:$D,4,0)</f>
        <v>3M</v>
      </c>
      <c r="W12027" t="str">
        <f>VLOOKUP(L12027,'[2]tabela de preços'!$A:$F,6,0)</f>
        <v>LIXA DÁGUA</v>
      </c>
      <c r="X12027" t="str">
        <f>VLOOKUP(L12027,'[2]tabela de preços'!$A:$G,7,0)</f>
        <v>AUTOMOTIVO</v>
      </c>
    </row>
    <row r="12028" spans="1:24" x14ac:dyDescent="0.3">
      <c r="A12028" t="s">
        <v>123</v>
      </c>
      <c r="C12028" t="s">
        <v>6159</v>
      </c>
      <c r="D12028" s="1">
        <v>46129</v>
      </c>
      <c r="E12028" t="s">
        <v>6160</v>
      </c>
      <c r="F12028">
        <v>9</v>
      </c>
      <c r="G12028">
        <v>174</v>
      </c>
      <c r="H12028" t="str">
        <f>VLOOKUP(G12028,[1]OPERADORES!$A:$B,2,0)</f>
        <v>MIRIÃ LOBATO RODRIGUES</v>
      </c>
      <c r="I12028" t="s">
        <v>126</v>
      </c>
      <c r="J12028" t="s">
        <v>127</v>
      </c>
      <c r="K12028" t="s">
        <v>128</v>
      </c>
      <c r="L12028">
        <v>10238</v>
      </c>
      <c r="M12028" t="s">
        <v>79</v>
      </c>
      <c r="O12028" t="s">
        <v>11</v>
      </c>
      <c r="P12028">
        <v>6102</v>
      </c>
      <c r="Q12028">
        <v>25</v>
      </c>
      <c r="R12028">
        <v>2.79</v>
      </c>
      <c r="S12028">
        <v>69.75</v>
      </c>
      <c r="T12028">
        <v>59</v>
      </c>
      <c r="U12028">
        <v>15.41</v>
      </c>
      <c r="V12028" t="str">
        <f>VLOOKUP(L12028,'[2]tabela de preços'!$A:$D,4,0)</f>
        <v>NORTON</v>
      </c>
      <c r="W12028" t="str">
        <f>VLOOKUP(L12028,'[2]tabela de preços'!$A:$F,6,0)</f>
        <v xml:space="preserve">DISCOS / LIXAS / ABRASIVOS </v>
      </c>
      <c r="X12028" t="str">
        <f>VLOOKUP(L12028,'[2]tabela de preços'!$A:$G,7,0)</f>
        <v>AUTOMOTIVO</v>
      </c>
    </row>
    <row r="12029" spans="1:24" x14ac:dyDescent="0.3">
      <c r="A12029" t="s">
        <v>123</v>
      </c>
      <c r="C12029" t="s">
        <v>6159</v>
      </c>
      <c r="D12029" s="1">
        <v>46129</v>
      </c>
      <c r="E12029" t="s">
        <v>6160</v>
      </c>
      <c r="F12029">
        <v>9</v>
      </c>
      <c r="G12029">
        <v>174</v>
      </c>
      <c r="H12029" t="str">
        <f>VLOOKUP(G12029,[1]OPERADORES!$A:$B,2,0)</f>
        <v>MIRIÃ LOBATO RODRIGUES</v>
      </c>
      <c r="I12029" t="s">
        <v>126</v>
      </c>
      <c r="J12029" t="s">
        <v>127</v>
      </c>
      <c r="K12029" t="s">
        <v>128</v>
      </c>
      <c r="L12029">
        <v>10240</v>
      </c>
      <c r="M12029" t="s">
        <v>81</v>
      </c>
      <c r="O12029" t="s">
        <v>11</v>
      </c>
      <c r="P12029">
        <v>6102</v>
      </c>
      <c r="Q12029">
        <v>25</v>
      </c>
      <c r="R12029">
        <v>2.79</v>
      </c>
      <c r="S12029">
        <v>69.75</v>
      </c>
      <c r="T12029">
        <v>59</v>
      </c>
      <c r="U12029">
        <v>15.41</v>
      </c>
      <c r="V12029" t="str">
        <f>VLOOKUP(L12029,'[2]tabela de preços'!$A:$D,4,0)</f>
        <v>NORTON</v>
      </c>
      <c r="W12029" t="str">
        <f>VLOOKUP(L12029,'[2]tabela de preços'!$A:$F,6,0)</f>
        <v xml:space="preserve">DISCOS / LIXAS / ABRASIVOS </v>
      </c>
      <c r="X12029" t="str">
        <f>VLOOKUP(L12029,'[2]tabela de preços'!$A:$G,7,0)</f>
        <v>AUTOMOTIVO</v>
      </c>
    </row>
    <row r="12030" spans="1:24" x14ac:dyDescent="0.3">
      <c r="A12030" t="s">
        <v>123</v>
      </c>
      <c r="C12030" t="s">
        <v>6159</v>
      </c>
      <c r="D12030" s="1">
        <v>46129</v>
      </c>
      <c r="E12030" t="s">
        <v>6160</v>
      </c>
      <c r="F12030">
        <v>9</v>
      </c>
      <c r="G12030">
        <v>174</v>
      </c>
      <c r="H12030" t="str">
        <f>VLOOKUP(G12030,[1]OPERADORES!$A:$B,2,0)</f>
        <v>MIRIÃ LOBATO RODRIGUES</v>
      </c>
      <c r="I12030" t="s">
        <v>126</v>
      </c>
      <c r="J12030" t="s">
        <v>127</v>
      </c>
      <c r="K12030" t="s">
        <v>128</v>
      </c>
      <c r="L12030">
        <v>10242</v>
      </c>
      <c r="M12030" t="s">
        <v>82</v>
      </c>
      <c r="O12030" t="s">
        <v>11</v>
      </c>
      <c r="P12030">
        <v>6102</v>
      </c>
      <c r="Q12030">
        <v>30</v>
      </c>
      <c r="R12030">
        <v>2.79</v>
      </c>
      <c r="S12030">
        <v>83.7</v>
      </c>
      <c r="T12030">
        <v>70.8</v>
      </c>
      <c r="U12030">
        <v>15.41</v>
      </c>
      <c r="V12030" t="str">
        <f>VLOOKUP(L12030,'[2]tabela de preços'!$A:$D,4,0)</f>
        <v>NORTON</v>
      </c>
      <c r="W12030" t="str">
        <f>VLOOKUP(L12030,'[2]tabela de preços'!$A:$F,6,0)</f>
        <v xml:space="preserve">DISCOS / LIXAS / ABRASIVOS </v>
      </c>
      <c r="X12030" t="str">
        <f>VLOOKUP(L12030,'[2]tabela de preços'!$A:$G,7,0)</f>
        <v>AUTOMOTIVO</v>
      </c>
    </row>
    <row r="12031" spans="1:24" x14ac:dyDescent="0.3">
      <c r="A12031" t="s">
        <v>123</v>
      </c>
      <c r="C12031" t="s">
        <v>6159</v>
      </c>
      <c r="D12031" s="1">
        <v>46129</v>
      </c>
      <c r="E12031" t="s">
        <v>6160</v>
      </c>
      <c r="F12031">
        <v>9</v>
      </c>
      <c r="G12031">
        <v>174</v>
      </c>
      <c r="H12031" t="str">
        <f>VLOOKUP(G12031,[1]OPERADORES!$A:$B,2,0)</f>
        <v>MIRIÃ LOBATO RODRIGUES</v>
      </c>
      <c r="I12031" t="s">
        <v>126</v>
      </c>
      <c r="J12031" t="s">
        <v>127</v>
      </c>
      <c r="K12031" t="s">
        <v>128</v>
      </c>
      <c r="L12031">
        <v>20817</v>
      </c>
      <c r="M12031" t="s">
        <v>153</v>
      </c>
      <c r="O12031" t="s">
        <v>11</v>
      </c>
      <c r="P12031">
        <v>6102</v>
      </c>
      <c r="Q12031">
        <v>2</v>
      </c>
      <c r="R12031">
        <v>24.53</v>
      </c>
      <c r="S12031">
        <v>49.06</v>
      </c>
      <c r="T12031">
        <v>37.24</v>
      </c>
      <c r="U12031">
        <v>24.09</v>
      </c>
      <c r="V12031" t="str">
        <f>VLOOKUP(L12031,'[2]tabela de preços'!$A:$D,4,0)</f>
        <v>AUTO AMERICA</v>
      </c>
      <c r="W12031" t="str">
        <f>VLOOKUP(L12031,'[2]tabela de preços'!$A:$F,6,0)</f>
        <v>MASSA DE POLIR</v>
      </c>
      <c r="X12031" t="str">
        <f>VLOOKUP(L12031,'[2]tabela de preços'!$A:$G,7,0)</f>
        <v>AUTOMOTIVO</v>
      </c>
    </row>
    <row r="12032" spans="1:24" x14ac:dyDescent="0.3">
      <c r="A12032" t="s">
        <v>123</v>
      </c>
      <c r="C12032" t="s">
        <v>6159</v>
      </c>
      <c r="D12032" s="1">
        <v>46129</v>
      </c>
      <c r="E12032" t="s">
        <v>6160</v>
      </c>
      <c r="F12032">
        <v>9</v>
      </c>
      <c r="G12032">
        <v>174</v>
      </c>
      <c r="H12032" t="str">
        <f>VLOOKUP(G12032,[1]OPERADORES!$A:$B,2,0)</f>
        <v>MIRIÃ LOBATO RODRIGUES</v>
      </c>
      <c r="I12032" t="s">
        <v>126</v>
      </c>
      <c r="J12032" t="s">
        <v>127</v>
      </c>
      <c r="K12032" t="s">
        <v>128</v>
      </c>
      <c r="L12032">
        <v>23267</v>
      </c>
      <c r="M12032" t="s">
        <v>164</v>
      </c>
      <c r="O12032" t="s">
        <v>11</v>
      </c>
      <c r="P12032">
        <v>6102</v>
      </c>
      <c r="Q12032">
        <v>4</v>
      </c>
      <c r="R12032">
        <v>24.53</v>
      </c>
      <c r="S12032">
        <v>98.12</v>
      </c>
      <c r="T12032">
        <v>74.48</v>
      </c>
      <c r="U12032">
        <v>24.09</v>
      </c>
      <c r="V12032" t="str">
        <f>VLOOKUP(L12032,'[2]tabela de preços'!$A:$D,4,0)</f>
        <v>ANJO</v>
      </c>
      <c r="W12032" t="str">
        <f>VLOOKUP(L12032,'[2]tabela de preços'!$A:$F,6,0)</f>
        <v>MASSA POLIÉSTER</v>
      </c>
      <c r="X12032" t="str">
        <f>VLOOKUP(L12032,'[2]tabela de preços'!$A:$G,7,0)</f>
        <v>AUTOMOTIVO</v>
      </c>
    </row>
    <row r="12033" spans="1:24" x14ac:dyDescent="0.3">
      <c r="A12033" t="s">
        <v>123</v>
      </c>
      <c r="C12033" t="s">
        <v>6159</v>
      </c>
      <c r="D12033" s="1">
        <v>46129</v>
      </c>
      <c r="E12033" t="s">
        <v>6160</v>
      </c>
      <c r="F12033">
        <v>9</v>
      </c>
      <c r="G12033">
        <v>174</v>
      </c>
      <c r="H12033" t="str">
        <f>VLOOKUP(G12033,[1]OPERADORES!$A:$B,2,0)</f>
        <v>MIRIÃ LOBATO RODRIGUES</v>
      </c>
      <c r="I12033" t="s">
        <v>126</v>
      </c>
      <c r="J12033" t="s">
        <v>127</v>
      </c>
      <c r="K12033" t="s">
        <v>128</v>
      </c>
      <c r="L12033">
        <v>21321</v>
      </c>
      <c r="M12033" t="s">
        <v>272</v>
      </c>
      <c r="O12033" t="s">
        <v>11</v>
      </c>
      <c r="P12033">
        <v>6102</v>
      </c>
      <c r="Q12033">
        <v>3</v>
      </c>
      <c r="R12033">
        <v>20.239999999999998</v>
      </c>
      <c r="S12033">
        <v>60.72</v>
      </c>
      <c r="T12033">
        <v>46.08</v>
      </c>
      <c r="U12033">
        <v>24.11</v>
      </c>
      <c r="V12033" t="str">
        <f>VLOOKUP(L12033,'[2]tabela de preços'!$A:$D,4,0)</f>
        <v>AUTO AMERICA</v>
      </c>
      <c r="W12033" t="str">
        <f>VLOOKUP(L12033,'[2]tabela de preços'!$A:$F,6,0)</f>
        <v>CERA  / LIMPEZA /  POLIMENTO VEICULAR</v>
      </c>
      <c r="X12033" t="str">
        <f>VLOOKUP(L12033,'[2]tabela de preços'!$A:$G,7,0)</f>
        <v>AUTOMOTIVO</v>
      </c>
    </row>
    <row r="12034" spans="1:24" x14ac:dyDescent="0.3">
      <c r="A12034" t="s">
        <v>123</v>
      </c>
      <c r="C12034" t="s">
        <v>6264</v>
      </c>
      <c r="D12034" s="1">
        <v>46132</v>
      </c>
      <c r="E12034" t="s">
        <v>6265</v>
      </c>
      <c r="F12034">
        <v>9</v>
      </c>
      <c r="G12034">
        <v>174</v>
      </c>
      <c r="H12034" t="str">
        <f>VLOOKUP(G12034,[1]OPERADORES!$A:$B,2,0)</f>
        <v>MIRIÃ LOBATO RODRIGUES</v>
      </c>
      <c r="I12034" t="s">
        <v>126</v>
      </c>
      <c r="J12034" t="s">
        <v>127</v>
      </c>
      <c r="K12034" t="s">
        <v>128</v>
      </c>
      <c r="L12034">
        <v>13</v>
      </c>
      <c r="M12034" t="s">
        <v>5260</v>
      </c>
      <c r="O12034" t="s">
        <v>11</v>
      </c>
      <c r="P12034">
        <v>6102</v>
      </c>
      <c r="Q12034">
        <v>10</v>
      </c>
      <c r="R12034">
        <v>5.69</v>
      </c>
      <c r="S12034">
        <v>56.9</v>
      </c>
      <c r="T12034">
        <v>41.6</v>
      </c>
      <c r="U12034">
        <v>26.89</v>
      </c>
      <c r="V12034" t="str">
        <f>VLOOKUP(L12034,'[2]tabela de preços'!$A:$D,4,0)</f>
        <v>3M</v>
      </c>
      <c r="W12034" t="str">
        <f>VLOOKUP(L12034,'[2]tabela de preços'!$A:$F,6,0)</f>
        <v>LIXA DÁGUA</v>
      </c>
      <c r="X12034" t="str">
        <f>VLOOKUP(L12034,'[2]tabela de preços'!$A:$G,7,0)</f>
        <v>AUTOMOTIVO</v>
      </c>
    </row>
    <row r="12035" spans="1:24" x14ac:dyDescent="0.3">
      <c r="A12035" t="s">
        <v>123</v>
      </c>
      <c r="C12035" t="s">
        <v>6264</v>
      </c>
      <c r="D12035" s="1">
        <v>46132</v>
      </c>
      <c r="E12035" t="s">
        <v>6265</v>
      </c>
      <c r="F12035">
        <v>9</v>
      </c>
      <c r="G12035">
        <v>174</v>
      </c>
      <c r="H12035" t="str">
        <f>VLOOKUP(G12035,[1]OPERADORES!$A:$B,2,0)</f>
        <v>MIRIÃ LOBATO RODRIGUES</v>
      </c>
      <c r="I12035" t="s">
        <v>126</v>
      </c>
      <c r="J12035" t="s">
        <v>127</v>
      </c>
      <c r="K12035" t="s">
        <v>128</v>
      </c>
      <c r="L12035">
        <v>22180</v>
      </c>
      <c r="M12035" t="s">
        <v>404</v>
      </c>
      <c r="O12035" t="s">
        <v>11</v>
      </c>
      <c r="P12035">
        <v>6102</v>
      </c>
      <c r="Q12035">
        <v>3</v>
      </c>
      <c r="R12035">
        <v>19.29</v>
      </c>
      <c r="S12035">
        <v>57.87</v>
      </c>
      <c r="T12035">
        <v>43.92</v>
      </c>
      <c r="U12035">
        <v>24.11</v>
      </c>
      <c r="V12035" t="str">
        <f>VLOOKUP(L12035,'[2]tabela de preços'!$A:$D,4,0)</f>
        <v>MADRUGA</v>
      </c>
      <c r="W12035" t="str">
        <f>VLOOKUP(L12035,'[2]tabela de preços'!$A:$F,6,0)</f>
        <v>PAPEL DE MASCARAMENTO</v>
      </c>
      <c r="X12035" t="str">
        <f>VLOOKUP(L12035,'[2]tabela de preços'!$A:$G,7,0)</f>
        <v>AUTOMOTIVO</v>
      </c>
    </row>
    <row r="12036" spans="1:24" x14ac:dyDescent="0.3">
      <c r="A12036" t="s">
        <v>165</v>
      </c>
      <c r="C12036" t="s">
        <v>6266</v>
      </c>
      <c r="D12036" s="1">
        <v>46135</v>
      </c>
      <c r="E12036" t="s">
        <v>6267</v>
      </c>
      <c r="F12036">
        <v>9</v>
      </c>
      <c r="G12036">
        <v>174</v>
      </c>
      <c r="H12036" t="str">
        <f>VLOOKUP(G12036,[1]OPERADORES!$A:$B,2,0)</f>
        <v>MIRIÃ LOBATO RODRIGUES</v>
      </c>
      <c r="I12036" t="s">
        <v>168</v>
      </c>
      <c r="J12036" t="s">
        <v>169</v>
      </c>
      <c r="K12036" t="s">
        <v>170</v>
      </c>
      <c r="L12036">
        <v>23076</v>
      </c>
      <c r="M12036" t="s">
        <v>97</v>
      </c>
      <c r="O12036" t="s">
        <v>11</v>
      </c>
      <c r="P12036">
        <v>6403</v>
      </c>
      <c r="Q12036">
        <v>6</v>
      </c>
      <c r="R12036">
        <v>33.89</v>
      </c>
      <c r="S12036">
        <v>203.34</v>
      </c>
      <c r="T12036">
        <v>159.18</v>
      </c>
      <c r="U12036">
        <v>21.72</v>
      </c>
      <c r="V12036" t="str">
        <f>VLOOKUP(L12036,'[2]tabela de preços'!$A:$D,4,0)</f>
        <v>WANDA</v>
      </c>
      <c r="W12036" t="str">
        <f>VLOOKUP(L12036,'[2]tabela de preços'!$A:$F,6,0)</f>
        <v>PRIMER AUTOMOTIVO</v>
      </c>
      <c r="X12036" t="str">
        <f>VLOOKUP(L12036,'[2]tabela de preços'!$A:$G,7,0)</f>
        <v>AUTOMOTIVO</v>
      </c>
    </row>
    <row r="12037" spans="1:24" x14ac:dyDescent="0.3">
      <c r="A12037" t="s">
        <v>165</v>
      </c>
      <c r="C12037" t="s">
        <v>6266</v>
      </c>
      <c r="D12037" s="1">
        <v>46135</v>
      </c>
      <c r="E12037" t="s">
        <v>6267</v>
      </c>
      <c r="F12037">
        <v>9</v>
      </c>
      <c r="G12037">
        <v>174</v>
      </c>
      <c r="H12037" t="str">
        <f>VLOOKUP(G12037,[1]OPERADORES!$A:$B,2,0)</f>
        <v>MIRIÃ LOBATO RODRIGUES</v>
      </c>
      <c r="I12037" t="s">
        <v>168</v>
      </c>
      <c r="J12037" t="s">
        <v>169</v>
      </c>
      <c r="K12037" t="s">
        <v>170</v>
      </c>
      <c r="L12037">
        <v>23690</v>
      </c>
      <c r="M12037" t="s">
        <v>98</v>
      </c>
      <c r="O12037" t="s">
        <v>11</v>
      </c>
      <c r="P12037">
        <v>6403</v>
      </c>
      <c r="Q12037">
        <v>6</v>
      </c>
      <c r="R12037">
        <v>39.89</v>
      </c>
      <c r="S12037">
        <v>239.34</v>
      </c>
      <c r="T12037">
        <v>189.66</v>
      </c>
      <c r="U12037">
        <v>20.76</v>
      </c>
      <c r="V12037" t="str">
        <f>VLOOKUP(L12037,'[2]tabela de preços'!$A:$D,4,0)</f>
        <v>WANDA</v>
      </c>
      <c r="W12037" t="str">
        <f>VLOOKUP(L12037,'[2]tabela de preços'!$A:$F,6,0)</f>
        <v>VERNIZ AUTOMOTIVO</v>
      </c>
      <c r="X12037" t="str">
        <f>VLOOKUP(L12037,'[2]tabela de preços'!$A:$G,7,0)</f>
        <v>AUTOMOTIVO</v>
      </c>
    </row>
    <row r="12038" spans="1:24" x14ac:dyDescent="0.3">
      <c r="A12038" t="s">
        <v>165</v>
      </c>
      <c r="C12038" t="s">
        <v>6266</v>
      </c>
      <c r="D12038" s="1">
        <v>46135</v>
      </c>
      <c r="E12038" t="s">
        <v>6267</v>
      </c>
      <c r="F12038">
        <v>9</v>
      </c>
      <c r="G12038">
        <v>174</v>
      </c>
      <c r="H12038" t="str">
        <f>VLOOKUP(G12038,[1]OPERADORES!$A:$B,2,0)</f>
        <v>MIRIÃ LOBATO RODRIGUES</v>
      </c>
      <c r="I12038" t="s">
        <v>168</v>
      </c>
      <c r="J12038" t="s">
        <v>169</v>
      </c>
      <c r="K12038" t="s">
        <v>170</v>
      </c>
      <c r="L12038">
        <v>23381</v>
      </c>
      <c r="M12038" t="s">
        <v>4099</v>
      </c>
      <c r="O12038" t="s">
        <v>11</v>
      </c>
      <c r="P12038">
        <v>6102</v>
      </c>
      <c r="Q12038">
        <v>10</v>
      </c>
      <c r="R12038">
        <v>6.32</v>
      </c>
      <c r="S12038">
        <v>63.2</v>
      </c>
      <c r="T12038">
        <v>48</v>
      </c>
      <c r="U12038">
        <v>24.05</v>
      </c>
      <c r="V12038" t="str">
        <f>VLOOKUP(L12038,'[2]tabela de preços'!$A:$D,4,0)</f>
        <v>SHERWIN WILLIAMS</v>
      </c>
      <c r="W12038" t="str">
        <f>VLOOKUP(L12038,'[2]tabela de preços'!$A:$F,6,0)</f>
        <v>FLANELAS / PANOS</v>
      </c>
      <c r="X12038" t="str">
        <f>VLOOKUP(L12038,'[2]tabela de preços'!$A:$G,7,0)</f>
        <v>AUTOMOTIVO</v>
      </c>
    </row>
    <row r="12039" spans="1:24" x14ac:dyDescent="0.3">
      <c r="A12039" t="s">
        <v>165</v>
      </c>
      <c r="C12039" t="s">
        <v>6266</v>
      </c>
      <c r="D12039" s="1">
        <v>46135</v>
      </c>
      <c r="E12039" t="s">
        <v>6267</v>
      </c>
      <c r="F12039">
        <v>9</v>
      </c>
      <c r="G12039">
        <v>174</v>
      </c>
      <c r="H12039" t="str">
        <f>VLOOKUP(G12039,[1]OPERADORES!$A:$B,2,0)</f>
        <v>MIRIÃ LOBATO RODRIGUES</v>
      </c>
      <c r="I12039" t="s">
        <v>168</v>
      </c>
      <c r="J12039" t="s">
        <v>169</v>
      </c>
      <c r="K12039" t="s">
        <v>170</v>
      </c>
      <c r="L12039">
        <v>20414</v>
      </c>
      <c r="M12039" t="s">
        <v>112</v>
      </c>
      <c r="O12039" t="s">
        <v>11</v>
      </c>
      <c r="P12039">
        <v>6102</v>
      </c>
      <c r="Q12039">
        <v>10</v>
      </c>
      <c r="R12039">
        <v>22.39</v>
      </c>
      <c r="S12039">
        <v>223.9</v>
      </c>
      <c r="T12039">
        <v>184.1</v>
      </c>
      <c r="U12039">
        <v>17.78</v>
      </c>
      <c r="V12039" t="str">
        <f>VLOOKUP(L12039,'[2]tabela de preços'!$A:$D,4,0)</f>
        <v>SHERWIN WILLIAMS</v>
      </c>
      <c r="W12039" t="str">
        <f>VLOOKUP(L12039,'[2]tabela de preços'!$A:$F,6,0)</f>
        <v>DILUENTE</v>
      </c>
      <c r="X12039" t="str">
        <f>VLOOKUP(L12039,'[2]tabela de preços'!$A:$G,7,0)</f>
        <v>AUTOMOTIVO</v>
      </c>
    </row>
    <row r="12040" spans="1:24" x14ac:dyDescent="0.3">
      <c r="A12040" t="s">
        <v>165</v>
      </c>
      <c r="C12040" t="s">
        <v>6266</v>
      </c>
      <c r="D12040" s="1">
        <v>46135</v>
      </c>
      <c r="E12040" t="s">
        <v>6267</v>
      </c>
      <c r="F12040">
        <v>9</v>
      </c>
      <c r="G12040">
        <v>174</v>
      </c>
      <c r="H12040" t="str">
        <f>VLOOKUP(G12040,[1]OPERADORES!$A:$B,2,0)</f>
        <v>MIRIÃ LOBATO RODRIGUES</v>
      </c>
      <c r="I12040" t="s">
        <v>168</v>
      </c>
      <c r="J12040" t="s">
        <v>169</v>
      </c>
      <c r="K12040" t="s">
        <v>170</v>
      </c>
      <c r="L12040">
        <v>84460</v>
      </c>
      <c r="M12040" t="s">
        <v>322</v>
      </c>
      <c r="O12040" t="s">
        <v>11</v>
      </c>
      <c r="P12040">
        <v>6102</v>
      </c>
      <c r="Q12040">
        <v>3</v>
      </c>
      <c r="R12040">
        <v>32.61</v>
      </c>
      <c r="S12040">
        <v>97.83</v>
      </c>
      <c r="T12040">
        <v>74.25</v>
      </c>
      <c r="U12040">
        <v>24.1</v>
      </c>
      <c r="V12040" t="str">
        <f>VLOOKUP(L12040,'[2]tabela de preços'!$A:$D,4,0)</f>
        <v>BRASILUX</v>
      </c>
      <c r="W12040" t="str">
        <f>VLOOKUP(L12040,'[2]tabela de preços'!$A:$F,6,0)</f>
        <v>VEDADORES / SELANTES</v>
      </c>
      <c r="X12040" t="str">
        <f>VLOOKUP(L12040,'[2]tabela de preços'!$A:$G,7,0)</f>
        <v>AUTOMOTIVO</v>
      </c>
    </row>
    <row r="12041" spans="1:24" x14ac:dyDescent="0.3">
      <c r="A12041" t="s">
        <v>165</v>
      </c>
      <c r="C12041" t="s">
        <v>6266</v>
      </c>
      <c r="D12041" s="1">
        <v>46135</v>
      </c>
      <c r="E12041" t="s">
        <v>6267</v>
      </c>
      <c r="F12041">
        <v>9</v>
      </c>
      <c r="G12041">
        <v>174</v>
      </c>
      <c r="H12041" t="str">
        <f>VLOOKUP(G12041,[1]OPERADORES!$A:$B,2,0)</f>
        <v>MIRIÃ LOBATO RODRIGUES</v>
      </c>
      <c r="I12041" t="s">
        <v>168</v>
      </c>
      <c r="J12041" t="s">
        <v>169</v>
      </c>
      <c r="K12041" t="s">
        <v>170</v>
      </c>
      <c r="L12041">
        <v>10404</v>
      </c>
      <c r="M12041" t="s">
        <v>130</v>
      </c>
      <c r="O12041" t="s">
        <v>11</v>
      </c>
      <c r="P12041">
        <v>6102</v>
      </c>
      <c r="Q12041">
        <v>24</v>
      </c>
      <c r="R12041">
        <v>18.7</v>
      </c>
      <c r="S12041">
        <v>448.8</v>
      </c>
      <c r="T12041">
        <v>340.56</v>
      </c>
      <c r="U12041">
        <v>24.12</v>
      </c>
      <c r="V12041" t="str">
        <f>VLOOKUP(L12041,'[2]tabela de preços'!$A:$D,4,0)</f>
        <v>MAXI RUBBER</v>
      </c>
      <c r="W12041" t="str">
        <f>VLOOKUP(L12041,'[2]tabela de preços'!$A:$F,6,0)</f>
        <v>VEDADORES / SELANTES</v>
      </c>
      <c r="X12041" t="str">
        <f>VLOOKUP(L12041,'[2]tabela de preços'!$A:$G,7,0)</f>
        <v>AUTOMOTIVO</v>
      </c>
    </row>
    <row r="12042" spans="1:24" x14ac:dyDescent="0.3">
      <c r="A12042" t="s">
        <v>165</v>
      </c>
      <c r="C12042" t="s">
        <v>6466</v>
      </c>
      <c r="D12042" s="1">
        <v>46136</v>
      </c>
      <c r="E12042" t="s">
        <v>6467</v>
      </c>
      <c r="F12042">
        <v>9</v>
      </c>
      <c r="G12042">
        <v>174</v>
      </c>
      <c r="H12042" t="str">
        <f>VLOOKUP(G12042,[1]OPERADORES!$A:$B,2,0)</f>
        <v>MIRIÃ LOBATO RODRIGUES</v>
      </c>
      <c r="I12042" t="s">
        <v>168</v>
      </c>
      <c r="J12042" t="s">
        <v>169</v>
      </c>
      <c r="K12042" t="s">
        <v>170</v>
      </c>
      <c r="L12042">
        <v>84024</v>
      </c>
      <c r="M12042" t="s">
        <v>2444</v>
      </c>
      <c r="O12042" t="s">
        <v>11</v>
      </c>
      <c r="P12042">
        <v>6102</v>
      </c>
      <c r="Q12042">
        <v>2</v>
      </c>
      <c r="R12042">
        <v>17.97</v>
      </c>
      <c r="S12042">
        <v>35.94</v>
      </c>
      <c r="T12042">
        <v>26.24</v>
      </c>
      <c r="U12042">
        <v>26.99</v>
      </c>
      <c r="V12042" t="str">
        <f>VLOOKUP(L12042,'[2]tabela de preços'!$A:$D,4,0)</f>
        <v>BRASILUX</v>
      </c>
      <c r="W12042" t="str">
        <f>VLOOKUP(L12042,'[2]tabela de preços'!$A:$F,6,0)</f>
        <v>EPOXI</v>
      </c>
      <c r="X12042" t="str">
        <f>VLOOKUP(L12042,'[2]tabela de preços'!$A:$G,7,0)</f>
        <v>INDUSTRIAL</v>
      </c>
    </row>
    <row r="12043" spans="1:24" x14ac:dyDescent="0.3">
      <c r="A12043" t="s">
        <v>165</v>
      </c>
      <c r="C12043" t="s">
        <v>6466</v>
      </c>
      <c r="D12043" s="1">
        <v>46136</v>
      </c>
      <c r="E12043" t="s">
        <v>6467</v>
      </c>
      <c r="F12043">
        <v>9</v>
      </c>
      <c r="G12043">
        <v>174</v>
      </c>
      <c r="H12043" t="str">
        <f>VLOOKUP(G12043,[1]OPERADORES!$A:$B,2,0)</f>
        <v>MIRIÃ LOBATO RODRIGUES</v>
      </c>
      <c r="I12043" t="s">
        <v>168</v>
      </c>
      <c r="J12043" t="s">
        <v>169</v>
      </c>
      <c r="K12043" t="s">
        <v>170</v>
      </c>
      <c r="L12043">
        <v>84113</v>
      </c>
      <c r="M12043" t="s">
        <v>737</v>
      </c>
      <c r="O12043" t="s">
        <v>11</v>
      </c>
      <c r="P12043">
        <v>6403</v>
      </c>
      <c r="Q12043">
        <v>2</v>
      </c>
      <c r="R12043">
        <v>158.61000000000001</v>
      </c>
      <c r="S12043">
        <v>317.22000000000003</v>
      </c>
      <c r="T12043">
        <v>240.78</v>
      </c>
      <c r="U12043">
        <v>24.1</v>
      </c>
      <c r="V12043" t="str">
        <f>VLOOKUP(L12043,'[2]tabela de preços'!$A:$D,4,0)</f>
        <v>BRASILUX</v>
      </c>
      <c r="W12043" t="str">
        <f>VLOOKUP(L12043,'[2]tabela de preços'!$A:$F,6,0)</f>
        <v>EPOXI</v>
      </c>
      <c r="X12043" t="str">
        <f>VLOOKUP(L12043,'[2]tabela de preços'!$A:$G,7,0)</f>
        <v>INDUSTRIAL</v>
      </c>
    </row>
    <row r="12044" spans="1:24" x14ac:dyDescent="0.3">
      <c r="A12044" t="s">
        <v>165</v>
      </c>
      <c r="C12044" t="s">
        <v>6466</v>
      </c>
      <c r="D12044" s="1">
        <v>46136</v>
      </c>
      <c r="E12044" t="s">
        <v>6467</v>
      </c>
      <c r="F12044">
        <v>9</v>
      </c>
      <c r="G12044">
        <v>174</v>
      </c>
      <c r="H12044" t="str">
        <f>VLOOKUP(G12044,[1]OPERADORES!$A:$B,2,0)</f>
        <v>MIRIÃ LOBATO RODRIGUES</v>
      </c>
      <c r="I12044" t="s">
        <v>168</v>
      </c>
      <c r="J12044" t="s">
        <v>169</v>
      </c>
      <c r="K12044" t="s">
        <v>170</v>
      </c>
      <c r="L12044">
        <v>84111</v>
      </c>
      <c r="M12044" t="s">
        <v>1393</v>
      </c>
      <c r="O12044" t="s">
        <v>11</v>
      </c>
      <c r="P12044">
        <v>6403</v>
      </c>
      <c r="Q12044">
        <v>2</v>
      </c>
      <c r="R12044">
        <v>158.61000000000001</v>
      </c>
      <c r="S12044">
        <v>317.22000000000003</v>
      </c>
      <c r="T12044">
        <v>240.78</v>
      </c>
      <c r="U12044">
        <v>24.1</v>
      </c>
      <c r="V12044" t="str">
        <f>VLOOKUP(L12044,'[2]tabela de preços'!$A:$D,4,0)</f>
        <v>BRASILUX</v>
      </c>
      <c r="W12044" t="str">
        <f>VLOOKUP(L12044,'[2]tabela de preços'!$A:$F,6,0)</f>
        <v>EPOXI</v>
      </c>
      <c r="X12044" t="str">
        <f>VLOOKUP(L12044,'[2]tabela de preços'!$A:$G,7,0)</f>
        <v>INDUSTRIAL</v>
      </c>
    </row>
    <row r="12045" spans="1:24" x14ac:dyDescent="0.3">
      <c r="A12045" t="s">
        <v>3521</v>
      </c>
      <c r="C12045" t="s">
        <v>6161</v>
      </c>
      <c r="D12045" s="1">
        <v>46128</v>
      </c>
      <c r="E12045" t="s">
        <v>6162</v>
      </c>
      <c r="F12045">
        <v>9</v>
      </c>
      <c r="G12045">
        <v>236</v>
      </c>
      <c r="H12045" t="str">
        <f>VLOOKUP(G12045,[1]OPERADORES!$A:$B,2,0)</f>
        <v>DANIEL</v>
      </c>
      <c r="I12045" t="s">
        <v>21</v>
      </c>
      <c r="J12045" t="s">
        <v>397</v>
      </c>
      <c r="K12045" t="s">
        <v>3524</v>
      </c>
      <c r="L12045">
        <v>15</v>
      </c>
      <c r="M12045" t="s">
        <v>5333</v>
      </c>
      <c r="O12045" t="s">
        <v>11</v>
      </c>
      <c r="P12045">
        <v>5102</v>
      </c>
      <c r="Q12045">
        <v>1</v>
      </c>
      <c r="R12045">
        <v>5.69</v>
      </c>
      <c r="S12045">
        <v>5.69</v>
      </c>
      <c r="T12045">
        <v>4.16</v>
      </c>
      <c r="U12045">
        <v>26.89</v>
      </c>
      <c r="V12045" t="str">
        <f>VLOOKUP(L12045,'[2]tabela de preços'!$A:$D,4,0)</f>
        <v>3M</v>
      </c>
      <c r="W12045" t="str">
        <f>VLOOKUP(L12045,'[2]tabela de preços'!$A:$F,6,0)</f>
        <v>LIXA DÁGUA</v>
      </c>
      <c r="X12045" t="str">
        <f>VLOOKUP(L12045,'[2]tabela de preços'!$A:$G,7,0)</f>
        <v>AUTOMOTIVO</v>
      </c>
    </row>
    <row r="12046" spans="1:24" x14ac:dyDescent="0.3">
      <c r="A12046" t="s">
        <v>3521</v>
      </c>
      <c r="C12046" t="s">
        <v>6161</v>
      </c>
      <c r="D12046" s="1">
        <v>46128</v>
      </c>
      <c r="E12046" t="s">
        <v>6162</v>
      </c>
      <c r="F12046">
        <v>9</v>
      </c>
      <c r="G12046">
        <v>236</v>
      </c>
      <c r="H12046" t="str">
        <f>VLOOKUP(G12046,[1]OPERADORES!$A:$B,2,0)</f>
        <v>DANIEL</v>
      </c>
      <c r="I12046" t="s">
        <v>21</v>
      </c>
      <c r="J12046" t="s">
        <v>397</v>
      </c>
      <c r="K12046" t="s">
        <v>3524</v>
      </c>
      <c r="L12046">
        <v>16</v>
      </c>
      <c r="M12046" t="s">
        <v>5334</v>
      </c>
      <c r="O12046" t="s">
        <v>11</v>
      </c>
      <c r="P12046">
        <v>5102</v>
      </c>
      <c r="Q12046">
        <v>1</v>
      </c>
      <c r="R12046">
        <v>4.3099999999999996</v>
      </c>
      <c r="S12046">
        <v>4.3099999999999996</v>
      </c>
      <c r="T12046">
        <v>2.2000000000000002</v>
      </c>
      <c r="U12046">
        <v>48.96</v>
      </c>
      <c r="V12046" t="str">
        <f>VLOOKUP(L12046,'[2]tabela de preços'!$A:$D,4,0)</f>
        <v>3M</v>
      </c>
      <c r="W12046" t="str">
        <f>VLOOKUP(L12046,'[2]tabela de preços'!$A:$F,6,0)</f>
        <v>LIXA DÁGUA</v>
      </c>
      <c r="X12046" t="str">
        <f>VLOOKUP(L12046,'[2]tabela de preços'!$A:$G,7,0)</f>
        <v>AUTOMOTIVO</v>
      </c>
    </row>
    <row r="12047" spans="1:24" x14ac:dyDescent="0.3">
      <c r="A12047" t="s">
        <v>3521</v>
      </c>
      <c r="C12047" t="s">
        <v>6268</v>
      </c>
      <c r="D12047" s="1">
        <v>46134</v>
      </c>
      <c r="E12047" t="s">
        <v>6269</v>
      </c>
      <c r="F12047">
        <v>9</v>
      </c>
      <c r="G12047">
        <v>236</v>
      </c>
      <c r="H12047" t="str">
        <f>VLOOKUP(G12047,[1]OPERADORES!$A:$B,2,0)</f>
        <v>DANIEL</v>
      </c>
      <c r="I12047" t="s">
        <v>21</v>
      </c>
      <c r="J12047" t="s">
        <v>397</v>
      </c>
      <c r="K12047" t="s">
        <v>3524</v>
      </c>
      <c r="L12047">
        <v>23108</v>
      </c>
      <c r="M12047" t="s">
        <v>248</v>
      </c>
      <c r="O12047" t="s">
        <v>11</v>
      </c>
      <c r="P12047">
        <v>5102</v>
      </c>
      <c r="Q12047">
        <v>5</v>
      </c>
      <c r="R12047">
        <v>2.35</v>
      </c>
      <c r="S12047">
        <v>11.75</v>
      </c>
      <c r="T12047">
        <v>9.25</v>
      </c>
      <c r="U12047">
        <v>21.28</v>
      </c>
      <c r="V12047" t="str">
        <f>VLOOKUP(L12047,'[2]tabela de preços'!$A:$D,4,0)</f>
        <v>3M</v>
      </c>
      <c r="W12047" t="str">
        <f>VLOOKUP(L12047,'[2]tabela de preços'!$A:$F,6,0)</f>
        <v xml:space="preserve">DISCOS / LIXAS / ABRASIVOS </v>
      </c>
      <c r="X12047" t="str">
        <f>VLOOKUP(L12047,'[2]tabela de preços'!$A:$G,7,0)</f>
        <v>AUTOMOTIVO</v>
      </c>
    </row>
    <row r="12048" spans="1:24" x14ac:dyDescent="0.3">
      <c r="A12048" t="s">
        <v>3521</v>
      </c>
      <c r="C12048" t="s">
        <v>6268</v>
      </c>
      <c r="D12048" s="1">
        <v>46134</v>
      </c>
      <c r="E12048" t="s">
        <v>6269</v>
      </c>
      <c r="F12048">
        <v>9</v>
      </c>
      <c r="G12048">
        <v>236</v>
      </c>
      <c r="H12048" t="str">
        <f>VLOOKUP(G12048,[1]OPERADORES!$A:$B,2,0)</f>
        <v>DANIEL</v>
      </c>
      <c r="I12048" t="s">
        <v>21</v>
      </c>
      <c r="J12048" t="s">
        <v>397</v>
      </c>
      <c r="K12048" t="s">
        <v>3524</v>
      </c>
      <c r="L12048">
        <v>10237</v>
      </c>
      <c r="M12048" t="s">
        <v>271</v>
      </c>
      <c r="O12048" t="s">
        <v>11</v>
      </c>
      <c r="P12048">
        <v>5102</v>
      </c>
      <c r="Q12048">
        <v>5</v>
      </c>
      <c r="R12048">
        <v>3.04</v>
      </c>
      <c r="S12048">
        <v>15.2</v>
      </c>
      <c r="T12048">
        <v>11.55</v>
      </c>
      <c r="U12048">
        <v>24.01</v>
      </c>
      <c r="V12048" t="str">
        <f>VLOOKUP(L12048,'[2]tabela de preços'!$A:$D,4,0)</f>
        <v>NORTON</v>
      </c>
      <c r="W12048" t="str">
        <f>VLOOKUP(L12048,'[2]tabela de preços'!$A:$F,6,0)</f>
        <v xml:space="preserve">DISCOS / LIXAS / ABRASIVOS </v>
      </c>
      <c r="X12048" t="str">
        <f>VLOOKUP(L12048,'[2]tabela de preços'!$A:$G,7,0)</f>
        <v>AUTOMOTIVO</v>
      </c>
    </row>
    <row r="12049" spans="1:24" x14ac:dyDescent="0.3">
      <c r="A12049" t="s">
        <v>3521</v>
      </c>
      <c r="C12049" t="s">
        <v>6268</v>
      </c>
      <c r="D12049" s="1">
        <v>46134</v>
      </c>
      <c r="E12049" t="s">
        <v>6269</v>
      </c>
      <c r="F12049">
        <v>9</v>
      </c>
      <c r="G12049">
        <v>236</v>
      </c>
      <c r="H12049" t="str">
        <f>VLOOKUP(G12049,[1]OPERADORES!$A:$B,2,0)</f>
        <v>DANIEL</v>
      </c>
      <c r="I12049" t="s">
        <v>21</v>
      </c>
      <c r="J12049" t="s">
        <v>397</v>
      </c>
      <c r="K12049" t="s">
        <v>3524</v>
      </c>
      <c r="L12049">
        <v>10223</v>
      </c>
      <c r="M12049" t="s">
        <v>6270</v>
      </c>
      <c r="O12049" t="s">
        <v>11</v>
      </c>
      <c r="P12049">
        <v>5102</v>
      </c>
      <c r="Q12049">
        <v>5</v>
      </c>
      <c r="R12049">
        <v>3.14</v>
      </c>
      <c r="S12049">
        <v>15.7</v>
      </c>
      <c r="T12049">
        <v>11.9</v>
      </c>
      <c r="U12049">
        <v>24.2</v>
      </c>
      <c r="V12049" t="str">
        <f>VLOOKUP(L12049,'[2]tabela de preços'!$A:$D,4,0)</f>
        <v>NORTON</v>
      </c>
      <c r="W12049" t="str">
        <f>VLOOKUP(L12049,'[2]tabela de preços'!$A:$F,6,0)</f>
        <v xml:space="preserve">DISCOS / LIXAS / ABRASIVOS </v>
      </c>
      <c r="X12049" t="str">
        <f>VLOOKUP(L12049,'[2]tabela de preços'!$A:$G,7,0)</f>
        <v>AUTOMOTIVO</v>
      </c>
    </row>
    <row r="12050" spans="1:24" x14ac:dyDescent="0.3">
      <c r="A12050" t="s">
        <v>3521</v>
      </c>
      <c r="C12050" t="s">
        <v>6271</v>
      </c>
      <c r="D12050" s="1">
        <v>46134</v>
      </c>
      <c r="E12050" t="s">
        <v>6272</v>
      </c>
      <c r="F12050">
        <v>9</v>
      </c>
      <c r="G12050">
        <v>174</v>
      </c>
      <c r="H12050" t="str">
        <f>VLOOKUP(G12050,[1]OPERADORES!$A:$B,2,0)</f>
        <v>MIRIÃ LOBATO RODRIGUES</v>
      </c>
      <c r="I12050" t="s">
        <v>21</v>
      </c>
      <c r="J12050" t="s">
        <v>397</v>
      </c>
      <c r="K12050" t="s">
        <v>3524</v>
      </c>
      <c r="L12050">
        <v>16</v>
      </c>
      <c r="M12050" t="s">
        <v>5334</v>
      </c>
      <c r="O12050" t="s">
        <v>11</v>
      </c>
      <c r="P12050">
        <v>5102</v>
      </c>
      <c r="Q12050">
        <v>2</v>
      </c>
      <c r="R12050">
        <v>4.3099999999999996</v>
      </c>
      <c r="S12050">
        <v>8.6199999999999992</v>
      </c>
      <c r="T12050">
        <v>4.4000000000000004</v>
      </c>
      <c r="U12050">
        <v>48.96</v>
      </c>
      <c r="V12050" t="str">
        <f>VLOOKUP(L12050,'[2]tabela de preços'!$A:$D,4,0)</f>
        <v>3M</v>
      </c>
      <c r="W12050" t="str">
        <f>VLOOKUP(L12050,'[2]tabela de preços'!$A:$F,6,0)</f>
        <v>LIXA DÁGUA</v>
      </c>
      <c r="X12050" t="str">
        <f>VLOOKUP(L12050,'[2]tabela de preços'!$A:$G,7,0)</f>
        <v>AUTOMOTIVO</v>
      </c>
    </row>
    <row r="12051" spans="1:24" x14ac:dyDescent="0.3">
      <c r="A12051" t="s">
        <v>3521</v>
      </c>
      <c r="C12051" t="s">
        <v>6685</v>
      </c>
      <c r="D12051" s="1">
        <v>46141</v>
      </c>
      <c r="E12051" t="s">
        <v>6686</v>
      </c>
      <c r="F12051">
        <v>9</v>
      </c>
      <c r="G12051">
        <v>236</v>
      </c>
      <c r="H12051" t="str">
        <f>VLOOKUP(G12051,[1]OPERADORES!$A:$B,2,0)</f>
        <v>DANIEL</v>
      </c>
      <c r="I12051" t="s">
        <v>21</v>
      </c>
      <c r="J12051" t="s">
        <v>397</v>
      </c>
      <c r="K12051" t="s">
        <v>3524</v>
      </c>
      <c r="L12051">
        <v>23108</v>
      </c>
      <c r="M12051" t="s">
        <v>248</v>
      </c>
      <c r="O12051" t="s">
        <v>11</v>
      </c>
      <c r="P12051">
        <v>5102</v>
      </c>
      <c r="Q12051">
        <v>4</v>
      </c>
      <c r="R12051">
        <v>2.35</v>
      </c>
      <c r="S12051">
        <v>9.4</v>
      </c>
      <c r="T12051">
        <v>7.4</v>
      </c>
      <c r="U12051">
        <v>21.28</v>
      </c>
      <c r="V12051" t="str">
        <f>VLOOKUP(L12051,'[2]tabela de preços'!$A:$D,4,0)</f>
        <v>3M</v>
      </c>
      <c r="W12051" t="str">
        <f>VLOOKUP(L12051,'[2]tabela de preços'!$A:$F,6,0)</f>
        <v xml:space="preserve">DISCOS / LIXAS / ABRASIVOS </v>
      </c>
      <c r="X12051" t="str">
        <f>VLOOKUP(L12051,'[2]tabela de preços'!$A:$G,7,0)</f>
        <v>AUTOMOTIVO</v>
      </c>
    </row>
    <row r="12052" spans="1:24" x14ac:dyDescent="0.3">
      <c r="A12052" t="s">
        <v>178</v>
      </c>
      <c r="C12052" t="s">
        <v>5583</v>
      </c>
      <c r="D12052" s="1">
        <v>46118</v>
      </c>
      <c r="E12052" t="s">
        <v>5584</v>
      </c>
      <c r="F12052">
        <v>9</v>
      </c>
      <c r="G12052">
        <v>174</v>
      </c>
      <c r="H12052" t="str">
        <f>VLOOKUP(G12052,[1]OPERADORES!$A:$B,2,0)</f>
        <v>MIRIÃ LOBATO RODRIGUES</v>
      </c>
      <c r="I12052" t="s">
        <v>181</v>
      </c>
      <c r="J12052" t="s">
        <v>182</v>
      </c>
      <c r="K12052" t="s">
        <v>183</v>
      </c>
      <c r="L12052">
        <v>22233</v>
      </c>
      <c r="M12052" t="s">
        <v>184</v>
      </c>
      <c r="O12052" t="s">
        <v>11</v>
      </c>
      <c r="P12052">
        <v>6102</v>
      </c>
      <c r="Q12052">
        <v>3</v>
      </c>
      <c r="R12052">
        <v>30.17</v>
      </c>
      <c r="S12052">
        <v>90.51</v>
      </c>
      <c r="T12052">
        <v>68.7</v>
      </c>
      <c r="U12052">
        <v>24.1</v>
      </c>
      <c r="V12052" t="str">
        <f>VLOOKUP(L12052,'[2]tabela de preços'!$A:$D,4,0)</f>
        <v>3M</v>
      </c>
      <c r="W12052" t="str">
        <f>VLOOKUP(L12052,'[2]tabela de preços'!$A:$F,6,0)</f>
        <v>FITA DUPLA FACE</v>
      </c>
      <c r="X12052" t="str">
        <f>VLOOKUP(L12052,'[2]tabela de preços'!$A:$G,7,0)</f>
        <v>AUTOMOTIVO</v>
      </c>
    </row>
    <row r="12053" spans="1:24" x14ac:dyDescent="0.3">
      <c r="A12053" t="s">
        <v>178</v>
      </c>
      <c r="C12053" t="s">
        <v>5583</v>
      </c>
      <c r="D12053" s="1">
        <v>46118</v>
      </c>
      <c r="E12053" t="s">
        <v>5584</v>
      </c>
      <c r="F12053">
        <v>9</v>
      </c>
      <c r="G12053">
        <v>174</v>
      </c>
      <c r="H12053" t="str">
        <f>VLOOKUP(G12053,[1]OPERADORES!$A:$B,2,0)</f>
        <v>MIRIÃ LOBATO RODRIGUES</v>
      </c>
      <c r="I12053" t="s">
        <v>181</v>
      </c>
      <c r="J12053" t="s">
        <v>182</v>
      </c>
      <c r="K12053" t="s">
        <v>183</v>
      </c>
      <c r="L12053">
        <v>20231</v>
      </c>
      <c r="M12053" t="s">
        <v>185</v>
      </c>
      <c r="O12053" t="s">
        <v>11</v>
      </c>
      <c r="P12053">
        <v>6403</v>
      </c>
      <c r="Q12053">
        <v>4</v>
      </c>
      <c r="R12053">
        <v>120.25</v>
      </c>
      <c r="S12053">
        <v>481</v>
      </c>
      <c r="T12053">
        <v>365.08</v>
      </c>
      <c r="U12053">
        <v>24.1</v>
      </c>
      <c r="V12053" t="str">
        <f>VLOOKUP(L12053,'[2]tabela de preços'!$A:$D,4,0)</f>
        <v>3M</v>
      </c>
      <c r="W12053" t="str">
        <f>VLOOKUP(L12053,'[2]tabela de preços'!$A:$F,6,0)</f>
        <v>PRIMER AUTOMOTIVO</v>
      </c>
      <c r="X12053" t="str">
        <f>VLOOKUP(L12053,'[2]tabela de preços'!$A:$G,7,0)</f>
        <v>AUTOMOTIVO</v>
      </c>
    </row>
    <row r="12054" spans="1:24" x14ac:dyDescent="0.3">
      <c r="A12054" t="s">
        <v>178</v>
      </c>
      <c r="C12054" t="s">
        <v>5583</v>
      </c>
      <c r="D12054" s="1">
        <v>46118</v>
      </c>
      <c r="E12054" t="s">
        <v>5584</v>
      </c>
      <c r="F12054">
        <v>9</v>
      </c>
      <c r="G12054">
        <v>174</v>
      </c>
      <c r="H12054" t="str">
        <f>VLOOKUP(G12054,[1]OPERADORES!$A:$B,2,0)</f>
        <v>MIRIÃ LOBATO RODRIGUES</v>
      </c>
      <c r="I12054" t="s">
        <v>181</v>
      </c>
      <c r="J12054" t="s">
        <v>182</v>
      </c>
      <c r="K12054" t="s">
        <v>183</v>
      </c>
      <c r="L12054">
        <v>85164</v>
      </c>
      <c r="M12054" t="s">
        <v>278</v>
      </c>
      <c r="O12054" t="s">
        <v>11</v>
      </c>
      <c r="P12054">
        <v>6102</v>
      </c>
      <c r="Q12054">
        <v>2</v>
      </c>
      <c r="R12054">
        <v>13.49</v>
      </c>
      <c r="S12054">
        <v>26.98</v>
      </c>
      <c r="T12054">
        <v>20.48</v>
      </c>
      <c r="U12054">
        <v>24.09</v>
      </c>
      <c r="V12054" t="str">
        <f>VLOOKUP(L12054,'[2]tabela de preços'!$A:$D,4,0)</f>
        <v>BRASILUX</v>
      </c>
      <c r="W12054" t="str">
        <f>VLOOKUP(L12054,'[2]tabela de preços'!$A:$F,6,0)</f>
        <v>QUEROSENE</v>
      </c>
      <c r="X12054" t="str">
        <f>VLOOKUP(L12054,'[2]tabela de preços'!$A:$G,7,0)</f>
        <v>AUTOMOTIVO</v>
      </c>
    </row>
    <row r="12055" spans="1:24" x14ac:dyDescent="0.3">
      <c r="A12055" t="s">
        <v>4053</v>
      </c>
      <c r="C12055" t="s">
        <v>5585</v>
      </c>
      <c r="D12055" s="1">
        <v>46118</v>
      </c>
      <c r="E12055" t="s">
        <v>5586</v>
      </c>
      <c r="F12055">
        <v>9</v>
      </c>
      <c r="G12055">
        <v>236</v>
      </c>
      <c r="H12055" t="str">
        <f>VLOOKUP(G12055,[1]OPERADORES!$A:$B,2,0)</f>
        <v>DANIEL</v>
      </c>
      <c r="I12055" t="s">
        <v>181</v>
      </c>
      <c r="J12055" t="s">
        <v>4056</v>
      </c>
      <c r="K12055" t="s">
        <v>4057</v>
      </c>
      <c r="L12055">
        <v>20099</v>
      </c>
      <c r="M12055" t="s">
        <v>1308</v>
      </c>
      <c r="O12055" t="s">
        <v>11</v>
      </c>
      <c r="P12055">
        <v>6403</v>
      </c>
      <c r="Q12055">
        <v>4</v>
      </c>
      <c r="R12055">
        <v>15.12</v>
      </c>
      <c r="S12055">
        <v>60.48</v>
      </c>
      <c r="T12055">
        <v>44.84</v>
      </c>
      <c r="U12055">
        <v>25.86</v>
      </c>
      <c r="V12055" t="str">
        <f>VLOOKUP(L12055,'[2]tabela de preços'!$A:$D,4,0)</f>
        <v>MAXI RUBBER</v>
      </c>
      <c r="W12055" t="str">
        <f>VLOOKUP(L12055,'[2]tabela de preços'!$A:$F,6,0)</f>
        <v>BATIDA DE PEDRA</v>
      </c>
      <c r="X12055" t="str">
        <f>VLOOKUP(L12055,'[2]tabela de preços'!$A:$G,7,0)</f>
        <v>AUTOMOTIVO</v>
      </c>
    </row>
    <row r="12056" spans="1:24" x14ac:dyDescent="0.3">
      <c r="A12056" t="s">
        <v>4053</v>
      </c>
      <c r="C12056" t="s">
        <v>5585</v>
      </c>
      <c r="D12056" s="1">
        <v>46118</v>
      </c>
      <c r="E12056" t="s">
        <v>5586</v>
      </c>
      <c r="F12056">
        <v>9</v>
      </c>
      <c r="G12056">
        <v>236</v>
      </c>
      <c r="H12056" t="str">
        <f>VLOOKUP(G12056,[1]OPERADORES!$A:$B,2,0)</f>
        <v>DANIEL</v>
      </c>
      <c r="I12056" t="s">
        <v>181</v>
      </c>
      <c r="J12056" t="s">
        <v>4056</v>
      </c>
      <c r="K12056" t="s">
        <v>4057</v>
      </c>
      <c r="L12056">
        <v>10226</v>
      </c>
      <c r="M12056" t="s">
        <v>145</v>
      </c>
      <c r="O12056" t="s">
        <v>11</v>
      </c>
      <c r="P12056">
        <v>6102</v>
      </c>
      <c r="Q12056">
        <v>50</v>
      </c>
      <c r="R12056">
        <v>2.79</v>
      </c>
      <c r="S12056">
        <v>139.5</v>
      </c>
      <c r="T12056">
        <v>116</v>
      </c>
      <c r="U12056">
        <v>16.850000000000001</v>
      </c>
      <c r="V12056" t="str">
        <f>VLOOKUP(L12056,'[2]tabela de preços'!$A:$D,4,0)</f>
        <v>NORTON</v>
      </c>
      <c r="W12056" t="str">
        <f>VLOOKUP(L12056,'[2]tabela de preços'!$A:$F,6,0)</f>
        <v xml:space="preserve">DISCOS / LIXAS / ABRASIVOS </v>
      </c>
      <c r="X12056" t="str">
        <f>VLOOKUP(L12056,'[2]tabela de preços'!$A:$G,7,0)</f>
        <v>AUTOMOTIVO</v>
      </c>
    </row>
    <row r="12057" spans="1:24" x14ac:dyDescent="0.3">
      <c r="A12057" t="s">
        <v>4053</v>
      </c>
      <c r="C12057" t="s">
        <v>5585</v>
      </c>
      <c r="D12057" s="1">
        <v>46118</v>
      </c>
      <c r="E12057" t="s">
        <v>5586</v>
      </c>
      <c r="F12057">
        <v>9</v>
      </c>
      <c r="G12057">
        <v>236</v>
      </c>
      <c r="H12057" t="str">
        <f>VLOOKUP(G12057,[1]OPERADORES!$A:$B,2,0)</f>
        <v>DANIEL</v>
      </c>
      <c r="I12057" t="s">
        <v>181</v>
      </c>
      <c r="J12057" t="s">
        <v>4056</v>
      </c>
      <c r="K12057" t="s">
        <v>4057</v>
      </c>
      <c r="L12057">
        <v>10230</v>
      </c>
      <c r="M12057" t="s">
        <v>193</v>
      </c>
      <c r="O12057" t="s">
        <v>11</v>
      </c>
      <c r="P12057">
        <v>6102</v>
      </c>
      <c r="Q12057">
        <v>102</v>
      </c>
      <c r="R12057">
        <v>2.79</v>
      </c>
      <c r="S12057">
        <v>284.58</v>
      </c>
      <c r="T12057">
        <v>236.64</v>
      </c>
      <c r="U12057">
        <v>16.850000000000001</v>
      </c>
      <c r="V12057" t="str">
        <f>VLOOKUP(L12057,'[2]tabela de preços'!$A:$D,4,0)</f>
        <v>NORTON</v>
      </c>
      <c r="W12057" t="str">
        <f>VLOOKUP(L12057,'[2]tabela de preços'!$A:$F,6,0)</f>
        <v xml:space="preserve">DISCOS / LIXAS / ABRASIVOS </v>
      </c>
      <c r="X12057" t="str">
        <f>VLOOKUP(L12057,'[2]tabela de preços'!$A:$G,7,0)</f>
        <v>AUTOMOTIVO</v>
      </c>
    </row>
    <row r="12058" spans="1:24" x14ac:dyDescent="0.3">
      <c r="A12058" t="s">
        <v>4053</v>
      </c>
      <c r="C12058" t="s">
        <v>5585</v>
      </c>
      <c r="D12058" s="1">
        <v>46118</v>
      </c>
      <c r="E12058" t="s">
        <v>5586</v>
      </c>
      <c r="F12058">
        <v>9</v>
      </c>
      <c r="G12058">
        <v>236</v>
      </c>
      <c r="H12058" t="str">
        <f>VLOOKUP(G12058,[1]OPERADORES!$A:$B,2,0)</f>
        <v>DANIEL</v>
      </c>
      <c r="I12058" t="s">
        <v>181</v>
      </c>
      <c r="J12058" t="s">
        <v>4056</v>
      </c>
      <c r="K12058" t="s">
        <v>4057</v>
      </c>
      <c r="L12058">
        <v>10232</v>
      </c>
      <c r="M12058" t="s">
        <v>134</v>
      </c>
      <c r="O12058" t="s">
        <v>11</v>
      </c>
      <c r="P12058">
        <v>6102</v>
      </c>
      <c r="Q12058">
        <v>30</v>
      </c>
      <c r="R12058">
        <v>2.79</v>
      </c>
      <c r="S12058">
        <v>83.7</v>
      </c>
      <c r="T12058">
        <v>67.5</v>
      </c>
      <c r="U12058">
        <v>19.350000000000001</v>
      </c>
      <c r="V12058" t="str">
        <f>VLOOKUP(L12058,'[2]tabela de preços'!$A:$D,4,0)</f>
        <v>NORTON</v>
      </c>
      <c r="W12058" t="str">
        <f>VLOOKUP(L12058,'[2]tabela de preços'!$A:$F,6,0)</f>
        <v xml:space="preserve">DISCOS / LIXAS / ABRASIVOS </v>
      </c>
      <c r="X12058" t="str">
        <f>VLOOKUP(L12058,'[2]tabela de preços'!$A:$G,7,0)</f>
        <v>AUTOMOTIVO</v>
      </c>
    </row>
    <row r="12059" spans="1:24" x14ac:dyDescent="0.3">
      <c r="A12059" t="s">
        <v>4053</v>
      </c>
      <c r="C12059" t="s">
        <v>5585</v>
      </c>
      <c r="D12059" s="1">
        <v>46118</v>
      </c>
      <c r="E12059" t="s">
        <v>5586</v>
      </c>
      <c r="F12059">
        <v>9</v>
      </c>
      <c r="G12059">
        <v>236</v>
      </c>
      <c r="H12059" t="str">
        <f>VLOOKUP(G12059,[1]OPERADORES!$A:$B,2,0)</f>
        <v>DANIEL</v>
      </c>
      <c r="I12059" t="s">
        <v>181</v>
      </c>
      <c r="J12059" t="s">
        <v>4056</v>
      </c>
      <c r="K12059" t="s">
        <v>4057</v>
      </c>
      <c r="L12059">
        <v>24248</v>
      </c>
      <c r="M12059" t="s">
        <v>107</v>
      </c>
      <c r="O12059" t="s">
        <v>11</v>
      </c>
      <c r="P12059">
        <v>6102</v>
      </c>
      <c r="Q12059">
        <v>6</v>
      </c>
      <c r="R12059">
        <v>8.9</v>
      </c>
      <c r="S12059">
        <v>53.4</v>
      </c>
      <c r="T12059">
        <v>40.08</v>
      </c>
      <c r="U12059">
        <v>24.94</v>
      </c>
      <c r="V12059" t="str">
        <f>VLOOKUP(L12059,'[2]tabela de preços'!$A:$D,4,0)</f>
        <v>SHERWIN WILLIAMS</v>
      </c>
      <c r="W12059" t="str">
        <f>VLOOKUP(L12059,'[2]tabela de preços'!$A:$F,6,0)</f>
        <v>PRIMER AUTOMOTIVO</v>
      </c>
      <c r="X12059" t="str">
        <f>VLOOKUP(L12059,'[2]tabela de preços'!$A:$G,7,0)</f>
        <v>AUTOMOTIVO</v>
      </c>
    </row>
    <row r="12060" spans="1:24" x14ac:dyDescent="0.3">
      <c r="A12060" t="s">
        <v>4053</v>
      </c>
      <c r="C12060" t="s">
        <v>5585</v>
      </c>
      <c r="D12060" s="1">
        <v>46118</v>
      </c>
      <c r="E12060" t="s">
        <v>5586</v>
      </c>
      <c r="F12060">
        <v>9</v>
      </c>
      <c r="G12060">
        <v>236</v>
      </c>
      <c r="H12060" t="str">
        <f>VLOOKUP(G12060,[1]OPERADORES!$A:$B,2,0)</f>
        <v>DANIEL</v>
      </c>
      <c r="I12060" t="s">
        <v>181</v>
      </c>
      <c r="J12060" t="s">
        <v>4056</v>
      </c>
      <c r="K12060" t="s">
        <v>4057</v>
      </c>
      <c r="L12060">
        <v>21037</v>
      </c>
      <c r="M12060" t="s">
        <v>3781</v>
      </c>
      <c r="O12060" t="s">
        <v>11</v>
      </c>
      <c r="P12060">
        <v>6102</v>
      </c>
      <c r="Q12060">
        <v>6</v>
      </c>
      <c r="R12060">
        <v>17.88</v>
      </c>
      <c r="S12060">
        <v>107.28</v>
      </c>
      <c r="T12060">
        <v>79.56</v>
      </c>
      <c r="U12060">
        <v>25.84</v>
      </c>
      <c r="V12060" t="str">
        <f>VLOOKUP(L12060,'[2]tabela de preços'!$A:$D,4,0)</f>
        <v>SHERWIN WILLIAMS</v>
      </c>
      <c r="W12060" t="str">
        <f>VLOOKUP(L12060,'[2]tabela de preços'!$A:$F,6,0)</f>
        <v>CATALISADORES INDIVIDUAS</v>
      </c>
      <c r="X12060" t="str">
        <f>VLOOKUP(L12060,'[2]tabela de preços'!$A:$G,7,0)</f>
        <v>AUTOMOTIVO</v>
      </c>
    </row>
    <row r="12061" spans="1:24" x14ac:dyDescent="0.3">
      <c r="A12061" t="s">
        <v>4053</v>
      </c>
      <c r="C12061" t="s">
        <v>5585</v>
      </c>
      <c r="D12061" s="1">
        <v>46118</v>
      </c>
      <c r="E12061" t="s">
        <v>5586</v>
      </c>
      <c r="F12061">
        <v>9</v>
      </c>
      <c r="G12061">
        <v>236</v>
      </c>
      <c r="H12061" t="str">
        <f>VLOOKUP(G12061,[1]OPERADORES!$A:$B,2,0)</f>
        <v>DANIEL</v>
      </c>
      <c r="I12061" t="s">
        <v>181</v>
      </c>
      <c r="J12061" t="s">
        <v>4056</v>
      </c>
      <c r="K12061" t="s">
        <v>4057</v>
      </c>
      <c r="L12061">
        <v>22684</v>
      </c>
      <c r="M12061" t="s">
        <v>73</v>
      </c>
      <c r="O12061" t="s">
        <v>11</v>
      </c>
      <c r="P12061">
        <v>6102</v>
      </c>
      <c r="Q12061">
        <v>10</v>
      </c>
      <c r="R12061">
        <v>3.65</v>
      </c>
      <c r="S12061">
        <v>36.5</v>
      </c>
      <c r="T12061">
        <v>30.8</v>
      </c>
      <c r="U12061">
        <v>15.62</v>
      </c>
      <c r="V12061" t="str">
        <f>VLOOKUP(L12061,'[2]tabela de preços'!$A:$D,4,0)</f>
        <v>3M</v>
      </c>
      <c r="W12061" t="str">
        <f>VLOOKUP(L12061,'[2]tabela de preços'!$A:$F,6,0)</f>
        <v>FITA AUTOMOTIVA</v>
      </c>
      <c r="X12061" t="str">
        <f>VLOOKUP(L12061,'[2]tabela de preços'!$A:$G,7,0)</f>
        <v>AUTOMOTIVO</v>
      </c>
    </row>
    <row r="12062" spans="1:24" x14ac:dyDescent="0.3">
      <c r="A12062" t="s">
        <v>4053</v>
      </c>
      <c r="C12062" t="s">
        <v>5585</v>
      </c>
      <c r="D12062" s="1">
        <v>46118</v>
      </c>
      <c r="E12062" t="s">
        <v>5586</v>
      </c>
      <c r="F12062">
        <v>9</v>
      </c>
      <c r="G12062">
        <v>236</v>
      </c>
      <c r="H12062" t="str">
        <f>VLOOKUP(G12062,[1]OPERADORES!$A:$B,2,0)</f>
        <v>DANIEL</v>
      </c>
      <c r="I12062" t="s">
        <v>181</v>
      </c>
      <c r="J12062" t="s">
        <v>4056</v>
      </c>
      <c r="K12062" t="s">
        <v>4057</v>
      </c>
      <c r="L12062">
        <v>22188</v>
      </c>
      <c r="M12062" t="s">
        <v>78</v>
      </c>
      <c r="O12062" t="s">
        <v>11</v>
      </c>
      <c r="P12062">
        <v>6102</v>
      </c>
      <c r="Q12062">
        <v>2</v>
      </c>
      <c r="R12062">
        <v>14.35</v>
      </c>
      <c r="S12062">
        <v>28.7</v>
      </c>
      <c r="T12062">
        <v>21.78</v>
      </c>
      <c r="U12062">
        <v>24.11</v>
      </c>
      <c r="V12062" t="str">
        <f>VLOOKUP(L12062,'[2]tabela de preços'!$A:$D,4,0)</f>
        <v>3M</v>
      </c>
      <c r="W12062" t="str">
        <f>VLOOKUP(L12062,'[2]tabela de preços'!$A:$F,6,0)</f>
        <v>FITA AUTOMOTIVA</v>
      </c>
      <c r="X12062" t="str">
        <f>VLOOKUP(L12062,'[2]tabela de preços'!$A:$G,7,0)</f>
        <v>AUTOMOTIVO</v>
      </c>
    </row>
    <row r="12063" spans="1:24" x14ac:dyDescent="0.3">
      <c r="A12063" t="s">
        <v>4053</v>
      </c>
      <c r="C12063" t="s">
        <v>5585</v>
      </c>
      <c r="D12063" s="1">
        <v>46118</v>
      </c>
      <c r="E12063" t="s">
        <v>5586</v>
      </c>
      <c r="F12063">
        <v>9</v>
      </c>
      <c r="G12063">
        <v>236</v>
      </c>
      <c r="H12063" t="str">
        <f>VLOOKUP(G12063,[1]OPERADORES!$A:$B,2,0)</f>
        <v>DANIEL</v>
      </c>
      <c r="I12063" t="s">
        <v>181</v>
      </c>
      <c r="J12063" t="s">
        <v>4056</v>
      </c>
      <c r="K12063" t="s">
        <v>4057</v>
      </c>
      <c r="L12063">
        <v>87106</v>
      </c>
      <c r="M12063" t="s">
        <v>5587</v>
      </c>
      <c r="O12063" t="s">
        <v>11</v>
      </c>
      <c r="P12063">
        <v>6403</v>
      </c>
      <c r="Q12063">
        <v>6</v>
      </c>
      <c r="R12063">
        <v>34.299999999999997</v>
      </c>
      <c r="S12063">
        <v>205.8</v>
      </c>
      <c r="T12063">
        <v>152.63999999999999</v>
      </c>
      <c r="U12063">
        <v>25.83</v>
      </c>
      <c r="V12063" t="str">
        <f>VLOOKUP(L12063,'[2]tabela de preços'!$A:$D,4,0)</f>
        <v>SHERWIN WILLIAMS</v>
      </c>
      <c r="W12063" t="str">
        <f>VLOOKUP(L12063,'[2]tabela de preços'!$A:$F,6,0)</f>
        <v>TINTAS PU</v>
      </c>
      <c r="X12063" t="str">
        <f>VLOOKUP(L12063,'[2]tabela de preços'!$A:$G,7,0)</f>
        <v>AUTOMOTIVO</v>
      </c>
    </row>
    <row r="12064" spans="1:24" x14ac:dyDescent="0.3">
      <c r="A12064" t="s">
        <v>4053</v>
      </c>
      <c r="C12064" t="s">
        <v>5585</v>
      </c>
      <c r="D12064" s="1">
        <v>46118</v>
      </c>
      <c r="E12064" t="s">
        <v>5586</v>
      </c>
      <c r="F12064">
        <v>9</v>
      </c>
      <c r="G12064">
        <v>236</v>
      </c>
      <c r="H12064" t="str">
        <f>VLOOKUP(G12064,[1]OPERADORES!$A:$B,2,0)</f>
        <v>DANIEL</v>
      </c>
      <c r="I12064" t="s">
        <v>181</v>
      </c>
      <c r="J12064" t="s">
        <v>4056</v>
      </c>
      <c r="K12064" t="s">
        <v>4057</v>
      </c>
      <c r="L12064">
        <v>87043</v>
      </c>
      <c r="M12064" t="s">
        <v>217</v>
      </c>
      <c r="O12064" t="s">
        <v>11</v>
      </c>
      <c r="P12064">
        <v>6102</v>
      </c>
      <c r="Q12064">
        <v>8</v>
      </c>
      <c r="R12064">
        <v>21.89</v>
      </c>
      <c r="S12064">
        <v>175.12</v>
      </c>
      <c r="T12064">
        <v>144.16</v>
      </c>
      <c r="U12064">
        <v>17.68</v>
      </c>
      <c r="V12064" t="str">
        <f>VLOOKUP(L12064,'[2]tabela de preços'!$A:$D,4,0)</f>
        <v>ROBERLO</v>
      </c>
      <c r="W12064" t="str">
        <f>VLOOKUP(L12064,'[2]tabela de preços'!$A:$F,6,0)</f>
        <v>MASSA POLIÉSTER</v>
      </c>
      <c r="X12064" t="str">
        <f>VLOOKUP(L12064,'[2]tabela de preços'!$A:$G,7,0)</f>
        <v>AUTOMOTIVO</v>
      </c>
    </row>
    <row r="12065" spans="1:24" x14ac:dyDescent="0.3">
      <c r="A12065" t="s">
        <v>4053</v>
      </c>
      <c r="C12065" t="s">
        <v>5585</v>
      </c>
      <c r="D12065" s="1">
        <v>46118</v>
      </c>
      <c r="E12065" t="s">
        <v>5586</v>
      </c>
      <c r="F12065">
        <v>9</v>
      </c>
      <c r="G12065">
        <v>236</v>
      </c>
      <c r="H12065" t="str">
        <f>VLOOKUP(G12065,[1]OPERADORES!$A:$B,2,0)</f>
        <v>DANIEL</v>
      </c>
      <c r="I12065" t="s">
        <v>181</v>
      </c>
      <c r="J12065" t="s">
        <v>4056</v>
      </c>
      <c r="K12065" t="s">
        <v>4057</v>
      </c>
      <c r="L12065">
        <v>24247</v>
      </c>
      <c r="M12065" t="s">
        <v>160</v>
      </c>
      <c r="O12065" t="s">
        <v>11</v>
      </c>
      <c r="P12065">
        <v>6403</v>
      </c>
      <c r="Q12065">
        <v>6</v>
      </c>
      <c r="R12065">
        <v>20.9</v>
      </c>
      <c r="S12065">
        <v>125.4</v>
      </c>
      <c r="T12065">
        <v>103.86</v>
      </c>
      <c r="U12065">
        <v>17.18</v>
      </c>
      <c r="V12065" t="str">
        <f>VLOOKUP(L12065,'[2]tabela de preços'!$A:$D,4,0)</f>
        <v>SHERWIN WILLIAMS</v>
      </c>
      <c r="W12065" t="str">
        <f>VLOOKUP(L12065,'[2]tabela de preços'!$A:$F,6,0)</f>
        <v>PRIMER AUTOMOTIVO</v>
      </c>
      <c r="X12065" t="str">
        <f>VLOOKUP(L12065,'[2]tabela de preços'!$A:$G,7,0)</f>
        <v>AUTOMOTIVO</v>
      </c>
    </row>
    <row r="12066" spans="1:24" x14ac:dyDescent="0.3">
      <c r="A12066" t="s">
        <v>4053</v>
      </c>
      <c r="C12066" t="s">
        <v>6058</v>
      </c>
      <c r="D12066" s="1">
        <v>46126</v>
      </c>
      <c r="E12066" t="s">
        <v>6059</v>
      </c>
      <c r="F12066">
        <v>9</v>
      </c>
      <c r="G12066">
        <v>236</v>
      </c>
      <c r="H12066" t="str">
        <f>VLOOKUP(G12066,[1]OPERADORES!$A:$B,2,0)</f>
        <v>DANIEL</v>
      </c>
      <c r="I12066" t="s">
        <v>181</v>
      </c>
      <c r="J12066" t="s">
        <v>4056</v>
      </c>
      <c r="K12066" t="s">
        <v>4057</v>
      </c>
      <c r="L12066">
        <v>84936</v>
      </c>
      <c r="M12066" t="s">
        <v>3476</v>
      </c>
      <c r="O12066" t="s">
        <v>11</v>
      </c>
      <c r="P12066">
        <v>6102</v>
      </c>
      <c r="Q12066">
        <v>10</v>
      </c>
      <c r="R12066">
        <v>25.42</v>
      </c>
      <c r="S12066">
        <v>254.2</v>
      </c>
      <c r="T12066">
        <v>192.9</v>
      </c>
      <c r="U12066">
        <v>24.11</v>
      </c>
      <c r="V12066" t="str">
        <f>VLOOKUP(L12066,'[2]tabela de preços'!$A:$D,4,0)</f>
        <v>MAXI RUBBER</v>
      </c>
      <c r="W12066" t="str">
        <f>VLOOKUP(L12066,'[2]tabela de preços'!$A:$F,6,0)</f>
        <v>COLA INST./ ADESIVOS COLANTES</v>
      </c>
      <c r="X12066" t="str">
        <f>VLOOKUP(L12066,'[2]tabela de preços'!$A:$G,7,0)</f>
        <v>AUTOMOTIVO</v>
      </c>
    </row>
    <row r="12067" spans="1:24" x14ac:dyDescent="0.3">
      <c r="A12067" t="s">
        <v>4053</v>
      </c>
      <c r="C12067" t="s">
        <v>6058</v>
      </c>
      <c r="D12067" s="1">
        <v>46126</v>
      </c>
      <c r="E12067" t="s">
        <v>6059</v>
      </c>
      <c r="F12067">
        <v>9</v>
      </c>
      <c r="G12067">
        <v>236</v>
      </c>
      <c r="H12067" t="str">
        <f>VLOOKUP(G12067,[1]OPERADORES!$A:$B,2,0)</f>
        <v>DANIEL</v>
      </c>
      <c r="I12067" t="s">
        <v>181</v>
      </c>
      <c r="J12067" t="s">
        <v>4056</v>
      </c>
      <c r="K12067" t="s">
        <v>4057</v>
      </c>
      <c r="L12067">
        <v>10230</v>
      </c>
      <c r="M12067" t="s">
        <v>193</v>
      </c>
      <c r="O12067" t="s">
        <v>11</v>
      </c>
      <c r="P12067">
        <v>6102</v>
      </c>
      <c r="Q12067">
        <v>102</v>
      </c>
      <c r="R12067">
        <v>2.79</v>
      </c>
      <c r="S12067">
        <v>284.58</v>
      </c>
      <c r="T12067">
        <v>236.64</v>
      </c>
      <c r="U12067">
        <v>16.850000000000001</v>
      </c>
      <c r="V12067" t="str">
        <f>VLOOKUP(L12067,'[2]tabela de preços'!$A:$D,4,0)</f>
        <v>NORTON</v>
      </c>
      <c r="W12067" t="str">
        <f>VLOOKUP(L12067,'[2]tabela de preços'!$A:$F,6,0)</f>
        <v xml:space="preserve">DISCOS / LIXAS / ABRASIVOS </v>
      </c>
      <c r="X12067" t="str">
        <f>VLOOKUP(L12067,'[2]tabela de preços'!$A:$G,7,0)</f>
        <v>AUTOMOTIVO</v>
      </c>
    </row>
    <row r="12068" spans="1:24" x14ac:dyDescent="0.3">
      <c r="A12068" t="s">
        <v>4053</v>
      </c>
      <c r="C12068" t="s">
        <v>6058</v>
      </c>
      <c r="D12068" s="1">
        <v>46126</v>
      </c>
      <c r="E12068" t="s">
        <v>6059</v>
      </c>
      <c r="F12068">
        <v>9</v>
      </c>
      <c r="G12068">
        <v>236</v>
      </c>
      <c r="H12068" t="str">
        <f>VLOOKUP(G12068,[1]OPERADORES!$A:$B,2,0)</f>
        <v>DANIEL</v>
      </c>
      <c r="I12068" t="s">
        <v>181</v>
      </c>
      <c r="J12068" t="s">
        <v>4056</v>
      </c>
      <c r="K12068" t="s">
        <v>4057</v>
      </c>
      <c r="L12068">
        <v>23387</v>
      </c>
      <c r="M12068" t="s">
        <v>4762</v>
      </c>
      <c r="O12068" t="s">
        <v>11</v>
      </c>
      <c r="P12068">
        <v>6403</v>
      </c>
      <c r="Q12068">
        <v>6</v>
      </c>
      <c r="R12068">
        <v>51.66</v>
      </c>
      <c r="S12068">
        <v>309.95999999999998</v>
      </c>
      <c r="T12068">
        <v>235.26</v>
      </c>
      <c r="U12068">
        <v>24.1</v>
      </c>
      <c r="V12068" t="str">
        <f>VLOOKUP(L12068,'[2]tabela de preços'!$A:$D,4,0)</f>
        <v>WANDA</v>
      </c>
      <c r="W12068" t="str">
        <f>VLOOKUP(L12068,'[2]tabela de preços'!$A:$F,6,0)</f>
        <v>TINTAS PU</v>
      </c>
      <c r="X12068" t="str">
        <f>VLOOKUP(L12068,'[2]tabela de preços'!$A:$G,7,0)</f>
        <v>AUTOMOTIVO</v>
      </c>
    </row>
    <row r="12069" spans="1:24" x14ac:dyDescent="0.3">
      <c r="A12069" t="s">
        <v>4053</v>
      </c>
      <c r="C12069" t="s">
        <v>6058</v>
      </c>
      <c r="D12069" s="1">
        <v>46126</v>
      </c>
      <c r="E12069" t="s">
        <v>6059</v>
      </c>
      <c r="F12069">
        <v>9</v>
      </c>
      <c r="G12069">
        <v>236</v>
      </c>
      <c r="H12069" t="str">
        <f>VLOOKUP(G12069,[1]OPERADORES!$A:$B,2,0)</f>
        <v>DANIEL</v>
      </c>
      <c r="I12069" t="s">
        <v>181</v>
      </c>
      <c r="J12069" t="s">
        <v>4056</v>
      </c>
      <c r="K12069" t="s">
        <v>4057</v>
      </c>
      <c r="L12069">
        <v>13</v>
      </c>
      <c r="M12069" t="s">
        <v>5260</v>
      </c>
      <c r="O12069" t="s">
        <v>11</v>
      </c>
      <c r="P12069">
        <v>6102</v>
      </c>
      <c r="Q12069">
        <v>2</v>
      </c>
      <c r="R12069">
        <v>5.69</v>
      </c>
      <c r="S12069">
        <v>11.38</v>
      </c>
      <c r="T12069">
        <v>8.32</v>
      </c>
      <c r="U12069">
        <v>26.89</v>
      </c>
      <c r="V12069" t="str">
        <f>VLOOKUP(L12069,'[2]tabela de preços'!$A:$D,4,0)</f>
        <v>3M</v>
      </c>
      <c r="W12069" t="str">
        <f>VLOOKUP(L12069,'[2]tabela de preços'!$A:$F,6,0)</f>
        <v>LIXA DÁGUA</v>
      </c>
      <c r="X12069" t="str">
        <f>VLOOKUP(L12069,'[2]tabela de preços'!$A:$G,7,0)</f>
        <v>AUTOMOTIVO</v>
      </c>
    </row>
    <row r="12070" spans="1:24" x14ac:dyDescent="0.3">
      <c r="A12070" t="s">
        <v>4053</v>
      </c>
      <c r="C12070" t="s">
        <v>6058</v>
      </c>
      <c r="D12070" s="1">
        <v>46126</v>
      </c>
      <c r="E12070" t="s">
        <v>6059</v>
      </c>
      <c r="F12070">
        <v>9</v>
      </c>
      <c r="G12070">
        <v>236</v>
      </c>
      <c r="H12070" t="str">
        <f>VLOOKUP(G12070,[1]OPERADORES!$A:$B,2,0)</f>
        <v>DANIEL</v>
      </c>
      <c r="I12070" t="s">
        <v>181</v>
      </c>
      <c r="J12070" t="s">
        <v>4056</v>
      </c>
      <c r="K12070" t="s">
        <v>4057</v>
      </c>
      <c r="L12070">
        <v>16</v>
      </c>
      <c r="M12070" t="s">
        <v>5334</v>
      </c>
      <c r="O12070" t="s">
        <v>11</v>
      </c>
      <c r="P12070">
        <v>6102</v>
      </c>
      <c r="Q12070">
        <v>2</v>
      </c>
      <c r="R12070">
        <v>3.41</v>
      </c>
      <c r="S12070">
        <v>6.82</v>
      </c>
      <c r="T12070">
        <v>4.4000000000000004</v>
      </c>
      <c r="U12070">
        <v>35.479999999999997</v>
      </c>
      <c r="V12070" t="str">
        <f>VLOOKUP(L12070,'[2]tabela de preços'!$A:$D,4,0)</f>
        <v>3M</v>
      </c>
      <c r="W12070" t="str">
        <f>VLOOKUP(L12070,'[2]tabela de preços'!$A:$F,6,0)</f>
        <v>LIXA DÁGUA</v>
      </c>
      <c r="X12070" t="str">
        <f>VLOOKUP(L12070,'[2]tabela de preços'!$A:$G,7,0)</f>
        <v>AUTOMOTIVO</v>
      </c>
    </row>
    <row r="12071" spans="1:24" x14ac:dyDescent="0.3">
      <c r="A12071" t="s">
        <v>4053</v>
      </c>
      <c r="C12071" t="s">
        <v>6058</v>
      </c>
      <c r="D12071" s="1">
        <v>46126</v>
      </c>
      <c r="E12071" t="s">
        <v>6059</v>
      </c>
      <c r="F12071">
        <v>9</v>
      </c>
      <c r="G12071">
        <v>236</v>
      </c>
      <c r="H12071" t="str">
        <f>VLOOKUP(G12071,[1]OPERADORES!$A:$B,2,0)</f>
        <v>DANIEL</v>
      </c>
      <c r="I12071" t="s">
        <v>181</v>
      </c>
      <c r="J12071" t="s">
        <v>4056</v>
      </c>
      <c r="K12071" t="s">
        <v>4057</v>
      </c>
      <c r="L12071">
        <v>10243</v>
      </c>
      <c r="M12071" t="s">
        <v>83</v>
      </c>
      <c r="O12071" t="s">
        <v>11</v>
      </c>
      <c r="P12071">
        <v>6102</v>
      </c>
      <c r="Q12071">
        <v>3</v>
      </c>
      <c r="R12071">
        <v>2.79</v>
      </c>
      <c r="S12071">
        <v>8.3699999999999992</v>
      </c>
      <c r="T12071">
        <v>5.79</v>
      </c>
      <c r="U12071">
        <v>30.82</v>
      </c>
      <c r="V12071" t="str">
        <f>VLOOKUP(L12071,'[2]tabela de preços'!$A:$D,4,0)</f>
        <v>NORTON</v>
      </c>
      <c r="W12071" t="str">
        <f>VLOOKUP(L12071,'[2]tabela de preços'!$A:$F,6,0)</f>
        <v xml:space="preserve">DISCOS / LIXAS / ABRASIVOS </v>
      </c>
      <c r="X12071" t="str">
        <f>VLOOKUP(L12071,'[2]tabela de preços'!$A:$G,7,0)</f>
        <v>AUTOMOTIVO</v>
      </c>
    </row>
    <row r="12072" spans="1:24" x14ac:dyDescent="0.3">
      <c r="A12072" t="s">
        <v>4053</v>
      </c>
      <c r="C12072" t="s">
        <v>6058</v>
      </c>
      <c r="D12072" s="1">
        <v>46126</v>
      </c>
      <c r="E12072" t="s">
        <v>6059</v>
      </c>
      <c r="F12072">
        <v>9</v>
      </c>
      <c r="G12072">
        <v>236</v>
      </c>
      <c r="H12072" t="str">
        <f>VLOOKUP(G12072,[1]OPERADORES!$A:$B,2,0)</f>
        <v>DANIEL</v>
      </c>
      <c r="I12072" t="s">
        <v>181</v>
      </c>
      <c r="J12072" t="s">
        <v>4056</v>
      </c>
      <c r="K12072" t="s">
        <v>4057</v>
      </c>
      <c r="L12072">
        <v>10246</v>
      </c>
      <c r="M12072" t="s">
        <v>206</v>
      </c>
      <c r="O12072" t="s">
        <v>11</v>
      </c>
      <c r="P12072">
        <v>6102</v>
      </c>
      <c r="Q12072">
        <v>2</v>
      </c>
      <c r="R12072">
        <v>2.79</v>
      </c>
      <c r="S12072">
        <v>5.58</v>
      </c>
      <c r="T12072">
        <v>3.86</v>
      </c>
      <c r="U12072">
        <v>30.82</v>
      </c>
      <c r="V12072" t="str">
        <f>VLOOKUP(L12072,'[2]tabela de preços'!$A:$D,4,0)</f>
        <v>NORTON</v>
      </c>
      <c r="W12072" t="str">
        <f>VLOOKUP(L12072,'[2]tabela de preços'!$A:$F,6,0)</f>
        <v xml:space="preserve">DISCOS / LIXAS / ABRASIVOS </v>
      </c>
      <c r="X12072" t="str">
        <f>VLOOKUP(L12072,'[2]tabela de preços'!$A:$G,7,0)</f>
        <v>AUTOMOTIVO</v>
      </c>
    </row>
    <row r="12073" spans="1:24" x14ac:dyDescent="0.3">
      <c r="A12073" t="s">
        <v>4053</v>
      </c>
      <c r="C12073" t="s">
        <v>6058</v>
      </c>
      <c r="D12073" s="1">
        <v>46126</v>
      </c>
      <c r="E12073" t="s">
        <v>6059</v>
      </c>
      <c r="F12073">
        <v>9</v>
      </c>
      <c r="G12073">
        <v>236</v>
      </c>
      <c r="H12073" t="str">
        <f>VLOOKUP(G12073,[1]OPERADORES!$A:$B,2,0)</f>
        <v>DANIEL</v>
      </c>
      <c r="I12073" t="s">
        <v>181</v>
      </c>
      <c r="J12073" t="s">
        <v>4056</v>
      </c>
      <c r="K12073" t="s">
        <v>4057</v>
      </c>
      <c r="L12073">
        <v>87043</v>
      </c>
      <c r="M12073" t="s">
        <v>217</v>
      </c>
      <c r="O12073" t="s">
        <v>11</v>
      </c>
      <c r="P12073">
        <v>6102</v>
      </c>
      <c r="Q12073">
        <v>8</v>
      </c>
      <c r="R12073">
        <v>21.89</v>
      </c>
      <c r="S12073">
        <v>175.12</v>
      </c>
      <c r="T12073">
        <v>144.16</v>
      </c>
      <c r="U12073">
        <v>17.68</v>
      </c>
      <c r="V12073" t="str">
        <f>VLOOKUP(L12073,'[2]tabela de preços'!$A:$D,4,0)</f>
        <v>ROBERLO</v>
      </c>
      <c r="W12073" t="str">
        <f>VLOOKUP(L12073,'[2]tabela de preços'!$A:$F,6,0)</f>
        <v>MASSA POLIÉSTER</v>
      </c>
      <c r="X12073" t="str">
        <f>VLOOKUP(L12073,'[2]tabela de preços'!$A:$G,7,0)</f>
        <v>AUTOMOTIVO</v>
      </c>
    </row>
    <row r="12074" spans="1:24" x14ac:dyDescent="0.3">
      <c r="A12074" t="s">
        <v>4053</v>
      </c>
      <c r="C12074" t="s">
        <v>6058</v>
      </c>
      <c r="D12074" s="1">
        <v>46126</v>
      </c>
      <c r="E12074" t="s">
        <v>6059</v>
      </c>
      <c r="F12074">
        <v>9</v>
      </c>
      <c r="G12074">
        <v>236</v>
      </c>
      <c r="H12074" t="str">
        <f>VLOOKUP(G12074,[1]OPERADORES!$A:$B,2,0)</f>
        <v>DANIEL</v>
      </c>
      <c r="I12074" t="s">
        <v>181</v>
      </c>
      <c r="J12074" t="s">
        <v>4056</v>
      </c>
      <c r="K12074" t="s">
        <v>4057</v>
      </c>
      <c r="L12074">
        <v>84560</v>
      </c>
      <c r="M12074" t="s">
        <v>118</v>
      </c>
      <c r="O12074" t="s">
        <v>11</v>
      </c>
      <c r="P12074">
        <v>6102</v>
      </c>
      <c r="Q12074">
        <v>1</v>
      </c>
      <c r="R12074">
        <v>54.19</v>
      </c>
      <c r="S12074">
        <v>54.19</v>
      </c>
      <c r="T12074">
        <v>41.13</v>
      </c>
      <c r="U12074">
        <v>24.1</v>
      </c>
      <c r="V12074" t="str">
        <f>VLOOKUP(L12074,'[2]tabela de preços'!$A:$D,4,0)</f>
        <v>BRASILUX</v>
      </c>
      <c r="W12074" t="str">
        <f>VLOOKUP(L12074,'[2]tabela de preços'!$A:$F,6,0)</f>
        <v>THINNER DE LIMPEZA</v>
      </c>
      <c r="X12074" t="str">
        <f>VLOOKUP(L12074,'[2]tabela de preços'!$A:$G,7,0)</f>
        <v>THINNER</v>
      </c>
    </row>
    <row r="12075" spans="1:24" x14ac:dyDescent="0.3">
      <c r="A12075" t="s">
        <v>4053</v>
      </c>
      <c r="C12075" t="s">
        <v>6584</v>
      </c>
      <c r="D12075" s="1">
        <v>46140</v>
      </c>
      <c r="E12075" t="s">
        <v>6585</v>
      </c>
      <c r="F12075">
        <v>9</v>
      </c>
      <c r="G12075">
        <v>236</v>
      </c>
      <c r="H12075" t="str">
        <f>VLOOKUP(G12075,[1]OPERADORES!$A:$B,2,0)</f>
        <v>DANIEL</v>
      </c>
      <c r="I12075" t="s">
        <v>181</v>
      </c>
      <c r="J12075" t="s">
        <v>4056</v>
      </c>
      <c r="K12075" t="s">
        <v>4057</v>
      </c>
      <c r="L12075">
        <v>85693</v>
      </c>
      <c r="M12075" t="s">
        <v>526</v>
      </c>
      <c r="O12075" t="s">
        <v>11</v>
      </c>
      <c r="P12075">
        <v>6102</v>
      </c>
      <c r="Q12075">
        <v>2</v>
      </c>
      <c r="R12075">
        <v>8.1</v>
      </c>
      <c r="S12075">
        <v>16.2</v>
      </c>
      <c r="T12075">
        <v>13.02</v>
      </c>
      <c r="U12075">
        <v>19.63</v>
      </c>
      <c r="V12075" t="str">
        <f>VLOOKUP(L12075,'[2]tabela de preços'!$A:$D,4,0)</f>
        <v>UNIPEGA</v>
      </c>
      <c r="W12075" t="str">
        <f>VLOOKUP(L12075,'[2]tabela de preços'!$A:$F,6,0)</f>
        <v>PU 40</v>
      </c>
      <c r="X12075" t="str">
        <f>VLOOKUP(L12075,'[2]tabela de preços'!$A:$G,7,0)</f>
        <v>IMOBILIÁRIO</v>
      </c>
    </row>
    <row r="12076" spans="1:24" x14ac:dyDescent="0.3">
      <c r="A12076" t="s">
        <v>4053</v>
      </c>
      <c r="C12076" t="s">
        <v>6584</v>
      </c>
      <c r="D12076" s="1">
        <v>46140</v>
      </c>
      <c r="E12076" t="s">
        <v>6585</v>
      </c>
      <c r="F12076">
        <v>9</v>
      </c>
      <c r="G12076">
        <v>236</v>
      </c>
      <c r="H12076" t="str">
        <f>VLOOKUP(G12076,[1]OPERADORES!$A:$B,2,0)</f>
        <v>DANIEL</v>
      </c>
      <c r="I12076" t="s">
        <v>181</v>
      </c>
      <c r="J12076" t="s">
        <v>4056</v>
      </c>
      <c r="K12076" t="s">
        <v>4057</v>
      </c>
      <c r="L12076">
        <v>10236</v>
      </c>
      <c r="M12076" t="s">
        <v>133</v>
      </c>
      <c r="O12076" t="s">
        <v>11</v>
      </c>
      <c r="P12076">
        <v>6102</v>
      </c>
      <c r="Q12076">
        <v>102</v>
      </c>
      <c r="R12076">
        <v>2.89</v>
      </c>
      <c r="S12076">
        <v>294.77999999999997</v>
      </c>
      <c r="T12076">
        <v>249.9</v>
      </c>
      <c r="U12076">
        <v>15.22</v>
      </c>
      <c r="V12076" t="str">
        <f>VLOOKUP(L12076,'[2]tabela de preços'!$A:$D,4,0)</f>
        <v>NORTON</v>
      </c>
      <c r="W12076" t="str">
        <f>VLOOKUP(L12076,'[2]tabela de preços'!$A:$F,6,0)</f>
        <v xml:space="preserve">DISCOS / LIXAS / ABRASIVOS </v>
      </c>
      <c r="X12076" t="str">
        <f>VLOOKUP(L12076,'[2]tabela de preços'!$A:$G,7,0)</f>
        <v>AUTOMOTIVO</v>
      </c>
    </row>
    <row r="12077" spans="1:24" x14ac:dyDescent="0.3">
      <c r="A12077" t="s">
        <v>4053</v>
      </c>
      <c r="C12077" t="s">
        <v>6584</v>
      </c>
      <c r="D12077" s="1">
        <v>46140</v>
      </c>
      <c r="E12077" t="s">
        <v>6585</v>
      </c>
      <c r="F12077">
        <v>9</v>
      </c>
      <c r="G12077">
        <v>236</v>
      </c>
      <c r="H12077" t="str">
        <f>VLOOKUP(G12077,[1]OPERADORES!$A:$B,2,0)</f>
        <v>DANIEL</v>
      </c>
      <c r="I12077" t="s">
        <v>181</v>
      </c>
      <c r="J12077" t="s">
        <v>4056</v>
      </c>
      <c r="K12077" t="s">
        <v>4057</v>
      </c>
      <c r="L12077">
        <v>10226</v>
      </c>
      <c r="M12077" t="s">
        <v>145</v>
      </c>
      <c r="O12077" t="s">
        <v>11</v>
      </c>
      <c r="P12077">
        <v>6102</v>
      </c>
      <c r="Q12077">
        <v>102</v>
      </c>
      <c r="R12077">
        <v>2.89</v>
      </c>
      <c r="S12077">
        <v>294.77999999999997</v>
      </c>
      <c r="T12077">
        <v>249.9</v>
      </c>
      <c r="U12077">
        <v>15.22</v>
      </c>
      <c r="V12077" t="str">
        <f>VLOOKUP(L12077,'[2]tabela de preços'!$A:$D,4,0)</f>
        <v>NORTON</v>
      </c>
      <c r="W12077" t="str">
        <f>VLOOKUP(L12077,'[2]tabela de preços'!$A:$F,6,0)</f>
        <v xml:space="preserve">DISCOS / LIXAS / ABRASIVOS </v>
      </c>
      <c r="X12077" t="str">
        <f>VLOOKUP(L12077,'[2]tabela de preços'!$A:$G,7,0)</f>
        <v>AUTOMOTIVO</v>
      </c>
    </row>
    <row r="12078" spans="1:24" x14ac:dyDescent="0.3">
      <c r="A12078" t="s">
        <v>4053</v>
      </c>
      <c r="C12078" t="s">
        <v>6584</v>
      </c>
      <c r="D12078" s="1">
        <v>46140</v>
      </c>
      <c r="E12078" t="s">
        <v>6585</v>
      </c>
      <c r="F12078">
        <v>9</v>
      </c>
      <c r="G12078">
        <v>236</v>
      </c>
      <c r="H12078" t="str">
        <f>VLOOKUP(G12078,[1]OPERADORES!$A:$B,2,0)</f>
        <v>DANIEL</v>
      </c>
      <c r="I12078" t="s">
        <v>181</v>
      </c>
      <c r="J12078" t="s">
        <v>4056</v>
      </c>
      <c r="K12078" t="s">
        <v>4057</v>
      </c>
      <c r="L12078">
        <v>10232</v>
      </c>
      <c r="M12078" t="s">
        <v>134</v>
      </c>
      <c r="O12078" t="s">
        <v>11</v>
      </c>
      <c r="P12078">
        <v>6102</v>
      </c>
      <c r="Q12078">
        <v>102</v>
      </c>
      <c r="R12078">
        <v>2.89</v>
      </c>
      <c r="S12078">
        <v>294.77999999999997</v>
      </c>
      <c r="T12078">
        <v>242.76</v>
      </c>
      <c r="U12078">
        <v>17.649999999999999</v>
      </c>
      <c r="V12078" t="str">
        <f>VLOOKUP(L12078,'[2]tabela de preços'!$A:$D,4,0)</f>
        <v>NORTON</v>
      </c>
      <c r="W12078" t="str">
        <f>VLOOKUP(L12078,'[2]tabela de preços'!$A:$F,6,0)</f>
        <v xml:space="preserve">DISCOS / LIXAS / ABRASIVOS </v>
      </c>
      <c r="X12078" t="str">
        <f>VLOOKUP(L12078,'[2]tabela de preços'!$A:$G,7,0)</f>
        <v>AUTOMOTIVO</v>
      </c>
    </row>
    <row r="12079" spans="1:24" x14ac:dyDescent="0.3">
      <c r="A12079" t="s">
        <v>4053</v>
      </c>
      <c r="C12079" t="s">
        <v>6584</v>
      </c>
      <c r="D12079" s="1">
        <v>46140</v>
      </c>
      <c r="E12079" t="s">
        <v>6585</v>
      </c>
      <c r="F12079">
        <v>9</v>
      </c>
      <c r="G12079">
        <v>236</v>
      </c>
      <c r="H12079" t="str">
        <f>VLOOKUP(G12079,[1]OPERADORES!$A:$B,2,0)</f>
        <v>DANIEL</v>
      </c>
      <c r="I12079" t="s">
        <v>181</v>
      </c>
      <c r="J12079" t="s">
        <v>4056</v>
      </c>
      <c r="K12079" t="s">
        <v>4057</v>
      </c>
      <c r="L12079">
        <v>22684</v>
      </c>
      <c r="M12079" t="s">
        <v>73</v>
      </c>
      <c r="O12079" t="s">
        <v>11</v>
      </c>
      <c r="P12079">
        <v>6102</v>
      </c>
      <c r="Q12079">
        <v>20</v>
      </c>
      <c r="R12079">
        <v>3.65</v>
      </c>
      <c r="S12079">
        <v>73</v>
      </c>
      <c r="T12079">
        <v>61.6</v>
      </c>
      <c r="U12079">
        <v>15.62</v>
      </c>
      <c r="V12079" t="str">
        <f>VLOOKUP(L12079,'[2]tabela de preços'!$A:$D,4,0)</f>
        <v>3M</v>
      </c>
      <c r="W12079" t="str">
        <f>VLOOKUP(L12079,'[2]tabela de preços'!$A:$F,6,0)</f>
        <v>FITA AUTOMOTIVA</v>
      </c>
      <c r="X12079" t="str">
        <f>VLOOKUP(L12079,'[2]tabela de preços'!$A:$G,7,0)</f>
        <v>AUTOMOTIVO</v>
      </c>
    </row>
    <row r="12080" spans="1:24" x14ac:dyDescent="0.3">
      <c r="A12080" t="s">
        <v>4053</v>
      </c>
      <c r="C12080" t="s">
        <v>6584</v>
      </c>
      <c r="D12080" s="1">
        <v>46140</v>
      </c>
      <c r="E12080" t="s">
        <v>6585</v>
      </c>
      <c r="F12080">
        <v>9</v>
      </c>
      <c r="G12080">
        <v>236</v>
      </c>
      <c r="H12080" t="str">
        <f>VLOOKUP(G12080,[1]OPERADORES!$A:$B,2,0)</f>
        <v>DANIEL</v>
      </c>
      <c r="I12080" t="s">
        <v>181</v>
      </c>
      <c r="J12080" t="s">
        <v>4056</v>
      </c>
      <c r="K12080" t="s">
        <v>4057</v>
      </c>
      <c r="L12080">
        <v>22188</v>
      </c>
      <c r="M12080" t="s">
        <v>78</v>
      </c>
      <c r="O12080" t="s">
        <v>11</v>
      </c>
      <c r="P12080">
        <v>6102</v>
      </c>
      <c r="Q12080">
        <v>2</v>
      </c>
      <c r="R12080">
        <v>14.35</v>
      </c>
      <c r="S12080">
        <v>28.7</v>
      </c>
      <c r="T12080">
        <v>21.78</v>
      </c>
      <c r="U12080">
        <v>24.11</v>
      </c>
      <c r="V12080" t="str">
        <f>VLOOKUP(L12080,'[2]tabela de preços'!$A:$D,4,0)</f>
        <v>3M</v>
      </c>
      <c r="W12080" t="str">
        <f>VLOOKUP(L12080,'[2]tabela de preços'!$A:$F,6,0)</f>
        <v>FITA AUTOMOTIVA</v>
      </c>
      <c r="X12080" t="str">
        <f>VLOOKUP(L12080,'[2]tabela de preços'!$A:$G,7,0)</f>
        <v>AUTOMOTIVO</v>
      </c>
    </row>
    <row r="12081" spans="1:24" x14ac:dyDescent="0.3">
      <c r="A12081" t="s">
        <v>4053</v>
      </c>
      <c r="C12081" t="s">
        <v>6584</v>
      </c>
      <c r="D12081" s="1">
        <v>46140</v>
      </c>
      <c r="E12081" t="s">
        <v>6585</v>
      </c>
      <c r="F12081">
        <v>9</v>
      </c>
      <c r="G12081">
        <v>236</v>
      </c>
      <c r="H12081" t="str">
        <f>VLOOKUP(G12081,[1]OPERADORES!$A:$B,2,0)</f>
        <v>DANIEL</v>
      </c>
      <c r="I12081" t="s">
        <v>181</v>
      </c>
      <c r="J12081" t="s">
        <v>4056</v>
      </c>
      <c r="K12081" t="s">
        <v>4057</v>
      </c>
      <c r="L12081">
        <v>87043</v>
      </c>
      <c r="M12081" t="s">
        <v>217</v>
      </c>
      <c r="O12081" t="s">
        <v>11</v>
      </c>
      <c r="P12081">
        <v>6102</v>
      </c>
      <c r="Q12081">
        <v>16</v>
      </c>
      <c r="R12081">
        <v>21.89</v>
      </c>
      <c r="S12081">
        <v>350.24</v>
      </c>
      <c r="T12081">
        <v>288.32</v>
      </c>
      <c r="U12081">
        <v>17.68</v>
      </c>
      <c r="V12081" t="str">
        <f>VLOOKUP(L12081,'[2]tabela de preços'!$A:$D,4,0)</f>
        <v>ROBERLO</v>
      </c>
      <c r="W12081" t="str">
        <f>VLOOKUP(L12081,'[2]tabela de preços'!$A:$F,6,0)</f>
        <v>MASSA POLIÉSTER</v>
      </c>
      <c r="X12081" t="str">
        <f>VLOOKUP(L12081,'[2]tabela de preços'!$A:$G,7,0)</f>
        <v>AUTOMOTIVO</v>
      </c>
    </row>
    <row r="12082" spans="1:24" x14ac:dyDescent="0.3">
      <c r="A12082" t="s">
        <v>4053</v>
      </c>
      <c r="C12082" t="s">
        <v>6584</v>
      </c>
      <c r="D12082" s="1">
        <v>46140</v>
      </c>
      <c r="E12082" t="s">
        <v>6585</v>
      </c>
      <c r="F12082">
        <v>9</v>
      </c>
      <c r="G12082">
        <v>236</v>
      </c>
      <c r="H12082" t="str">
        <f>VLOOKUP(G12082,[1]OPERADORES!$A:$B,2,0)</f>
        <v>DANIEL</v>
      </c>
      <c r="I12082" t="s">
        <v>181</v>
      </c>
      <c r="J12082" t="s">
        <v>4056</v>
      </c>
      <c r="K12082" t="s">
        <v>4057</v>
      </c>
      <c r="L12082">
        <v>10298</v>
      </c>
      <c r="M12082" t="s">
        <v>85</v>
      </c>
      <c r="O12082" t="s">
        <v>11</v>
      </c>
      <c r="P12082">
        <v>6102</v>
      </c>
      <c r="Q12082">
        <v>1</v>
      </c>
      <c r="R12082">
        <v>66.760000000000005</v>
      </c>
      <c r="S12082">
        <v>66.760000000000005</v>
      </c>
      <c r="T12082">
        <v>51.17</v>
      </c>
      <c r="U12082">
        <v>23.35</v>
      </c>
      <c r="V12082" t="str">
        <f>VLOOKUP(L12082,'[2]tabela de preços'!$A:$D,4,0)</f>
        <v>ANJO</v>
      </c>
      <c r="W12082" t="str">
        <f>VLOOKUP(L12082,'[2]tabela de preços'!$A:$F,6,0)</f>
        <v>THINNER DE LIMPEZA</v>
      </c>
      <c r="X12082" t="str">
        <f>VLOOKUP(L12082,'[2]tabela de preços'!$A:$G,7,0)</f>
        <v>THINNER</v>
      </c>
    </row>
    <row r="12083" spans="1:24" x14ac:dyDescent="0.3">
      <c r="A12083" t="s">
        <v>186</v>
      </c>
      <c r="C12083" t="s">
        <v>5588</v>
      </c>
      <c r="D12083" s="1">
        <v>46118</v>
      </c>
      <c r="E12083" t="s">
        <v>5589</v>
      </c>
      <c r="F12083">
        <v>9</v>
      </c>
      <c r="G12083">
        <v>236</v>
      </c>
      <c r="H12083" t="str">
        <f>VLOOKUP(G12083,[1]OPERADORES!$A:$B,2,0)</f>
        <v>DANIEL</v>
      </c>
      <c r="I12083" t="s">
        <v>21</v>
      </c>
      <c r="J12083" t="s">
        <v>189</v>
      </c>
      <c r="K12083" t="s">
        <v>190</v>
      </c>
      <c r="L12083">
        <v>9764</v>
      </c>
      <c r="M12083" t="s">
        <v>173</v>
      </c>
      <c r="O12083" t="s">
        <v>11</v>
      </c>
      <c r="P12083">
        <v>5102</v>
      </c>
      <c r="Q12083">
        <v>1</v>
      </c>
      <c r="R12083">
        <v>32.200000000000003</v>
      </c>
      <c r="S12083">
        <v>32.200000000000003</v>
      </c>
      <c r="T12083">
        <v>24.44</v>
      </c>
      <c r="U12083">
        <v>24.1</v>
      </c>
      <c r="V12083" t="str">
        <f>VLOOKUP(L12083,'[2]tabela de preços'!$A:$D,4,0)</f>
        <v>SIKKENS</v>
      </c>
      <c r="W12083" t="str">
        <f>VLOOKUP(L12083,'[2]tabela de preços'!$A:$F,6,0)</f>
        <v>MASSA DE PEQUENOS REPAROS</v>
      </c>
      <c r="X12083" t="str">
        <f>VLOOKUP(L12083,'[2]tabela de preços'!$A:$G,7,0)</f>
        <v>AUTOMOTIVO</v>
      </c>
    </row>
    <row r="12084" spans="1:24" x14ac:dyDescent="0.3">
      <c r="A12084" t="s">
        <v>186</v>
      </c>
      <c r="C12084" t="s">
        <v>5590</v>
      </c>
      <c r="D12084" s="1">
        <v>46118</v>
      </c>
      <c r="E12084" t="s">
        <v>5591</v>
      </c>
      <c r="F12084">
        <v>9</v>
      </c>
      <c r="G12084">
        <v>236</v>
      </c>
      <c r="H12084" t="str">
        <f>VLOOKUP(G12084,[1]OPERADORES!$A:$B,2,0)</f>
        <v>DANIEL</v>
      </c>
      <c r="I12084" t="s">
        <v>21</v>
      </c>
      <c r="J12084" t="s">
        <v>189</v>
      </c>
      <c r="K12084" t="s">
        <v>190</v>
      </c>
      <c r="L12084">
        <v>83870</v>
      </c>
      <c r="M12084" t="s">
        <v>191</v>
      </c>
      <c r="O12084" t="s">
        <v>11</v>
      </c>
      <c r="P12084">
        <v>5102</v>
      </c>
      <c r="Q12084">
        <v>1</v>
      </c>
      <c r="R12084">
        <v>41.3</v>
      </c>
      <c r="S12084">
        <v>41.3</v>
      </c>
      <c r="T12084">
        <v>31.35</v>
      </c>
      <c r="U12084">
        <v>24.09</v>
      </c>
      <c r="V12084" t="str">
        <f>VLOOKUP(L12084,'[2]tabela de preços'!$A:$D,4,0)</f>
        <v>VONIXX</v>
      </c>
      <c r="W12084" t="str">
        <f>VLOOKUP(L12084,'[2]tabela de preços'!$A:$F,6,0)</f>
        <v>LINHA DE HIGENIZAÇÃO E ESTÉTICA  AUTOMOTIVA</v>
      </c>
      <c r="X12084" t="str">
        <f>VLOOKUP(L12084,'[2]tabela de preços'!$A:$G,7,0)</f>
        <v>AUTOMOTIVO</v>
      </c>
    </row>
    <row r="12085" spans="1:24" x14ac:dyDescent="0.3">
      <c r="A12085" t="s">
        <v>186</v>
      </c>
      <c r="C12085" t="s">
        <v>5590</v>
      </c>
      <c r="D12085" s="1">
        <v>46118</v>
      </c>
      <c r="E12085" t="s">
        <v>5591</v>
      </c>
      <c r="F12085">
        <v>9</v>
      </c>
      <c r="G12085">
        <v>236</v>
      </c>
      <c r="H12085" t="str">
        <f>VLOOKUP(G12085,[1]OPERADORES!$A:$B,2,0)</f>
        <v>DANIEL</v>
      </c>
      <c r="I12085" t="s">
        <v>21</v>
      </c>
      <c r="J12085" t="s">
        <v>189</v>
      </c>
      <c r="K12085" t="s">
        <v>190</v>
      </c>
      <c r="L12085">
        <v>22188</v>
      </c>
      <c r="M12085" t="s">
        <v>78</v>
      </c>
      <c r="O12085" t="s">
        <v>11</v>
      </c>
      <c r="P12085">
        <v>5102</v>
      </c>
      <c r="Q12085">
        <v>1</v>
      </c>
      <c r="R12085">
        <v>14.35</v>
      </c>
      <c r="S12085">
        <v>14.35</v>
      </c>
      <c r="T12085">
        <v>10.89</v>
      </c>
      <c r="U12085">
        <v>24.11</v>
      </c>
      <c r="V12085" t="str">
        <f>VLOOKUP(L12085,'[2]tabela de preços'!$A:$D,4,0)</f>
        <v>3M</v>
      </c>
      <c r="W12085" t="str">
        <f>VLOOKUP(L12085,'[2]tabela de preços'!$A:$F,6,0)</f>
        <v>FITA AUTOMOTIVA</v>
      </c>
      <c r="X12085" t="str">
        <f>VLOOKUP(L12085,'[2]tabela de preços'!$A:$G,7,0)</f>
        <v>AUTOMOTIVO</v>
      </c>
    </row>
    <row r="12086" spans="1:24" x14ac:dyDescent="0.3">
      <c r="A12086" t="s">
        <v>186</v>
      </c>
      <c r="C12086" t="s">
        <v>5590</v>
      </c>
      <c r="D12086" s="1">
        <v>46118</v>
      </c>
      <c r="E12086" t="s">
        <v>5591</v>
      </c>
      <c r="F12086">
        <v>9</v>
      </c>
      <c r="G12086">
        <v>236</v>
      </c>
      <c r="H12086" t="str">
        <f>VLOOKUP(G12086,[1]OPERADORES!$A:$B,2,0)</f>
        <v>DANIEL</v>
      </c>
      <c r="I12086" t="s">
        <v>21</v>
      </c>
      <c r="J12086" t="s">
        <v>189</v>
      </c>
      <c r="K12086" t="s">
        <v>190</v>
      </c>
      <c r="L12086">
        <v>20431</v>
      </c>
      <c r="M12086" t="s">
        <v>5332</v>
      </c>
      <c r="O12086" t="s">
        <v>11</v>
      </c>
      <c r="P12086">
        <v>5403</v>
      </c>
      <c r="Q12086">
        <v>6</v>
      </c>
      <c r="R12086">
        <v>37.9</v>
      </c>
      <c r="S12086">
        <v>227.4</v>
      </c>
      <c r="T12086">
        <v>177</v>
      </c>
      <c r="U12086">
        <v>22.16</v>
      </c>
      <c r="V12086" t="str">
        <f>VLOOKUP(L12086,'[2]tabela de preços'!$A:$D,4,0)</f>
        <v>SHERWIN WILLIAMS</v>
      </c>
      <c r="W12086" t="str">
        <f>VLOOKUP(L12086,'[2]tabela de preços'!$A:$F,6,0)</f>
        <v>VERNIZ AUTOMOTIVO</v>
      </c>
      <c r="X12086" t="str">
        <f>VLOOKUP(L12086,'[2]tabela de preços'!$A:$G,7,0)</f>
        <v>AUTOMOTIVO</v>
      </c>
    </row>
    <row r="12087" spans="1:24" x14ac:dyDescent="0.3">
      <c r="A12087" t="s">
        <v>186</v>
      </c>
      <c r="C12087" t="s">
        <v>5590</v>
      </c>
      <c r="D12087" s="1">
        <v>46118</v>
      </c>
      <c r="E12087" t="s">
        <v>5591</v>
      </c>
      <c r="F12087">
        <v>9</v>
      </c>
      <c r="G12087">
        <v>236</v>
      </c>
      <c r="H12087" t="str">
        <f>VLOOKUP(G12087,[1]OPERADORES!$A:$B,2,0)</f>
        <v>DANIEL</v>
      </c>
      <c r="I12087" t="s">
        <v>21</v>
      </c>
      <c r="J12087" t="s">
        <v>189</v>
      </c>
      <c r="K12087" t="s">
        <v>190</v>
      </c>
      <c r="L12087">
        <v>21078</v>
      </c>
      <c r="M12087" t="s">
        <v>141</v>
      </c>
      <c r="O12087" t="s">
        <v>11</v>
      </c>
      <c r="P12087">
        <v>5102</v>
      </c>
      <c r="Q12087">
        <v>3</v>
      </c>
      <c r="R12087">
        <v>23.49</v>
      </c>
      <c r="S12087">
        <v>70.47</v>
      </c>
      <c r="T12087">
        <v>56.52</v>
      </c>
      <c r="U12087">
        <v>19.8</v>
      </c>
      <c r="V12087" t="str">
        <f>VLOOKUP(L12087,'[2]tabela de preços'!$A:$D,4,0)</f>
        <v>SHERWIN WILLIAMS</v>
      </c>
      <c r="W12087" t="str">
        <f>VLOOKUP(L12087,'[2]tabela de preços'!$A:$F,6,0)</f>
        <v>MASSA POLIÉSTER</v>
      </c>
      <c r="X12087" t="str">
        <f>VLOOKUP(L12087,'[2]tabela de preços'!$A:$G,7,0)</f>
        <v>AUTOMOTIVO</v>
      </c>
    </row>
    <row r="12088" spans="1:24" x14ac:dyDescent="0.3">
      <c r="A12088" t="s">
        <v>186</v>
      </c>
      <c r="C12088" t="s">
        <v>5590</v>
      </c>
      <c r="D12088" s="1">
        <v>46118</v>
      </c>
      <c r="E12088" t="s">
        <v>5591</v>
      </c>
      <c r="F12088">
        <v>9</v>
      </c>
      <c r="G12088">
        <v>236</v>
      </c>
      <c r="H12088" t="str">
        <f>VLOOKUP(G12088,[1]OPERADORES!$A:$B,2,0)</f>
        <v>DANIEL</v>
      </c>
      <c r="I12088" t="s">
        <v>21</v>
      </c>
      <c r="J12088" t="s">
        <v>189</v>
      </c>
      <c r="K12088" t="s">
        <v>190</v>
      </c>
      <c r="L12088">
        <v>10297</v>
      </c>
      <c r="M12088" t="s">
        <v>41</v>
      </c>
      <c r="O12088" t="s">
        <v>11</v>
      </c>
      <c r="P12088">
        <v>5102</v>
      </c>
      <c r="Q12088">
        <v>12</v>
      </c>
      <c r="R12088">
        <v>12.08</v>
      </c>
      <c r="S12088">
        <v>144.96</v>
      </c>
      <c r="T12088">
        <v>110.04</v>
      </c>
      <c r="U12088">
        <v>24.09</v>
      </c>
      <c r="V12088" t="str">
        <f>VLOOKUP(L12088,'[2]tabela de preços'!$A:$D,4,0)</f>
        <v>ANJO</v>
      </c>
      <c r="W12088" t="str">
        <f>VLOOKUP(L12088,'[2]tabela de preços'!$A:$F,6,0)</f>
        <v>THINNER DE LIMPEZA</v>
      </c>
      <c r="X12088" t="str">
        <f>VLOOKUP(L12088,'[2]tabela de preços'!$A:$G,7,0)</f>
        <v>THINNER</v>
      </c>
    </row>
    <row r="12089" spans="1:24" x14ac:dyDescent="0.3">
      <c r="A12089" t="s">
        <v>186</v>
      </c>
      <c r="C12089" t="s">
        <v>5590</v>
      </c>
      <c r="D12089" s="1">
        <v>46118</v>
      </c>
      <c r="E12089" t="s">
        <v>5591</v>
      </c>
      <c r="F12089">
        <v>9</v>
      </c>
      <c r="G12089">
        <v>236</v>
      </c>
      <c r="H12089" t="str">
        <f>VLOOKUP(G12089,[1]OPERADORES!$A:$B,2,0)</f>
        <v>DANIEL</v>
      </c>
      <c r="I12089" t="s">
        <v>21</v>
      </c>
      <c r="J12089" t="s">
        <v>189</v>
      </c>
      <c r="K12089" t="s">
        <v>190</v>
      </c>
      <c r="L12089">
        <v>23482</v>
      </c>
      <c r="M12089" t="s">
        <v>4047</v>
      </c>
      <c r="O12089" t="s">
        <v>11</v>
      </c>
      <c r="P12089">
        <v>5102</v>
      </c>
      <c r="Q12089">
        <v>1</v>
      </c>
      <c r="R12089">
        <v>50.41</v>
      </c>
      <c r="S12089">
        <v>50.41</v>
      </c>
      <c r="T12089">
        <v>38.26</v>
      </c>
      <c r="U12089">
        <v>24.1</v>
      </c>
      <c r="V12089" t="str">
        <f>VLOOKUP(L12089,'[2]tabela de preços'!$A:$D,4,0)</f>
        <v>VONIXX</v>
      </c>
      <c r="W12089" t="str">
        <f>VLOOKUP(L12089,'[2]tabela de preços'!$A:$F,6,0)</f>
        <v>LINHA DE HIGENIZAÇÃO E ESTÉTICA  AUTOMOTIVA</v>
      </c>
      <c r="X12089" t="str">
        <f>VLOOKUP(L12089,'[2]tabela de preços'!$A:$G,7,0)</f>
        <v>AUTOMOTIVO</v>
      </c>
    </row>
    <row r="12090" spans="1:24" x14ac:dyDescent="0.3">
      <c r="A12090" t="s">
        <v>186</v>
      </c>
      <c r="C12090" t="s">
        <v>5679</v>
      </c>
      <c r="D12090" s="1">
        <v>46121</v>
      </c>
      <c r="E12090" t="s">
        <v>5680</v>
      </c>
      <c r="F12090">
        <v>9</v>
      </c>
      <c r="G12090">
        <v>236</v>
      </c>
      <c r="H12090" t="str">
        <f>VLOOKUP(G12090,[1]OPERADORES!$A:$B,2,0)</f>
        <v>DANIEL</v>
      </c>
      <c r="I12090" t="s">
        <v>21</v>
      </c>
      <c r="J12090" t="s">
        <v>189</v>
      </c>
      <c r="K12090" t="s">
        <v>190</v>
      </c>
      <c r="L12090">
        <v>10237</v>
      </c>
      <c r="M12090" t="s">
        <v>271</v>
      </c>
      <c r="O12090" t="s">
        <v>11</v>
      </c>
      <c r="P12090">
        <v>5102</v>
      </c>
      <c r="Q12090">
        <v>10</v>
      </c>
      <c r="R12090">
        <v>2.79</v>
      </c>
      <c r="S12090">
        <v>27.9</v>
      </c>
      <c r="T12090">
        <v>22.5</v>
      </c>
      <c r="U12090">
        <v>19.350000000000001</v>
      </c>
      <c r="V12090" t="str">
        <f>VLOOKUP(L12090,'[2]tabela de preços'!$A:$D,4,0)</f>
        <v>NORTON</v>
      </c>
      <c r="W12090" t="str">
        <f>VLOOKUP(L12090,'[2]tabela de preços'!$A:$F,6,0)</f>
        <v xml:space="preserve">DISCOS / LIXAS / ABRASIVOS </v>
      </c>
      <c r="X12090" t="str">
        <f>VLOOKUP(L12090,'[2]tabela de preços'!$A:$G,7,0)</f>
        <v>AUTOMOTIVO</v>
      </c>
    </row>
    <row r="12091" spans="1:24" x14ac:dyDescent="0.3">
      <c r="A12091" t="s">
        <v>186</v>
      </c>
      <c r="C12091" t="s">
        <v>5679</v>
      </c>
      <c r="D12091" s="1">
        <v>46121</v>
      </c>
      <c r="E12091" t="s">
        <v>5680</v>
      </c>
      <c r="F12091">
        <v>9</v>
      </c>
      <c r="G12091">
        <v>236</v>
      </c>
      <c r="H12091" t="str">
        <f>VLOOKUP(G12091,[1]OPERADORES!$A:$B,2,0)</f>
        <v>DANIEL</v>
      </c>
      <c r="I12091" t="s">
        <v>21</v>
      </c>
      <c r="J12091" t="s">
        <v>189</v>
      </c>
      <c r="K12091" t="s">
        <v>190</v>
      </c>
      <c r="L12091">
        <v>21075</v>
      </c>
      <c r="M12091" t="s">
        <v>5006</v>
      </c>
      <c r="O12091" t="s">
        <v>11</v>
      </c>
      <c r="P12091">
        <v>5102</v>
      </c>
      <c r="Q12091">
        <v>1</v>
      </c>
      <c r="R12091">
        <v>32.119999999999997</v>
      </c>
      <c r="S12091">
        <v>32.119999999999997</v>
      </c>
      <c r="T12091">
        <v>24.38</v>
      </c>
      <c r="U12091">
        <v>24.1</v>
      </c>
      <c r="V12091" t="str">
        <f>VLOOKUP(L12091,'[2]tabela de preços'!$A:$D,4,0)</f>
        <v>WANDA</v>
      </c>
      <c r="W12091" t="str">
        <f>VLOOKUP(L12091,'[2]tabela de preços'!$A:$F,6,0)</f>
        <v>CATALISADORES INDIVIDUAS</v>
      </c>
      <c r="X12091" t="str">
        <f>VLOOKUP(L12091,'[2]tabela de preços'!$A:$G,7,0)</f>
        <v>AUTOMOTIVO</v>
      </c>
    </row>
    <row r="12092" spans="1:24" x14ac:dyDescent="0.3">
      <c r="A12092" t="s">
        <v>186</v>
      </c>
      <c r="C12092" t="s">
        <v>5679</v>
      </c>
      <c r="D12092" s="1">
        <v>46121</v>
      </c>
      <c r="E12092" t="s">
        <v>5680</v>
      </c>
      <c r="F12092">
        <v>9</v>
      </c>
      <c r="G12092">
        <v>236</v>
      </c>
      <c r="H12092" t="str">
        <f>VLOOKUP(G12092,[1]OPERADORES!$A:$B,2,0)</f>
        <v>DANIEL</v>
      </c>
      <c r="I12092" t="s">
        <v>21</v>
      </c>
      <c r="J12092" t="s">
        <v>189</v>
      </c>
      <c r="K12092" t="s">
        <v>190</v>
      </c>
      <c r="L12092">
        <v>24248</v>
      </c>
      <c r="M12092" t="s">
        <v>107</v>
      </c>
      <c r="O12092" t="s">
        <v>11</v>
      </c>
      <c r="P12092">
        <v>5102</v>
      </c>
      <c r="Q12092">
        <v>3</v>
      </c>
      <c r="R12092">
        <v>8.9</v>
      </c>
      <c r="S12092">
        <v>26.7</v>
      </c>
      <c r="T12092">
        <v>20.04</v>
      </c>
      <c r="U12092">
        <v>24.94</v>
      </c>
      <c r="V12092" t="str">
        <f>VLOOKUP(L12092,'[2]tabela de preços'!$A:$D,4,0)</f>
        <v>SHERWIN WILLIAMS</v>
      </c>
      <c r="W12092" t="str">
        <f>VLOOKUP(L12092,'[2]tabela de preços'!$A:$F,6,0)</f>
        <v>PRIMER AUTOMOTIVO</v>
      </c>
      <c r="X12092" t="str">
        <f>VLOOKUP(L12092,'[2]tabela de preços'!$A:$G,7,0)</f>
        <v>AUTOMOTIVO</v>
      </c>
    </row>
    <row r="12093" spans="1:24" x14ac:dyDescent="0.3">
      <c r="A12093" t="s">
        <v>186</v>
      </c>
      <c r="C12093" t="s">
        <v>5679</v>
      </c>
      <c r="D12093" s="1">
        <v>46121</v>
      </c>
      <c r="E12093" t="s">
        <v>5680</v>
      </c>
      <c r="F12093">
        <v>9</v>
      </c>
      <c r="G12093">
        <v>236</v>
      </c>
      <c r="H12093" t="str">
        <f>VLOOKUP(G12093,[1]OPERADORES!$A:$B,2,0)</f>
        <v>DANIEL</v>
      </c>
      <c r="I12093" t="s">
        <v>21</v>
      </c>
      <c r="J12093" t="s">
        <v>189</v>
      </c>
      <c r="K12093" t="s">
        <v>190</v>
      </c>
      <c r="L12093">
        <v>22684</v>
      </c>
      <c r="M12093" t="s">
        <v>73</v>
      </c>
      <c r="O12093" t="s">
        <v>11</v>
      </c>
      <c r="P12093">
        <v>5102</v>
      </c>
      <c r="Q12093">
        <v>10</v>
      </c>
      <c r="R12093">
        <v>3.65</v>
      </c>
      <c r="S12093">
        <v>36.5</v>
      </c>
      <c r="T12093">
        <v>30.8</v>
      </c>
      <c r="U12093">
        <v>15.62</v>
      </c>
      <c r="V12093" t="str">
        <f>VLOOKUP(L12093,'[2]tabela de preços'!$A:$D,4,0)</f>
        <v>3M</v>
      </c>
      <c r="W12093" t="str">
        <f>VLOOKUP(L12093,'[2]tabela de preços'!$A:$F,6,0)</f>
        <v>FITA AUTOMOTIVA</v>
      </c>
      <c r="X12093" t="str">
        <f>VLOOKUP(L12093,'[2]tabela de preços'!$A:$G,7,0)</f>
        <v>AUTOMOTIVO</v>
      </c>
    </row>
    <row r="12094" spans="1:24" x14ac:dyDescent="0.3">
      <c r="A12094" t="s">
        <v>186</v>
      </c>
      <c r="C12094" t="s">
        <v>5679</v>
      </c>
      <c r="D12094" s="1">
        <v>46121</v>
      </c>
      <c r="E12094" t="s">
        <v>5680</v>
      </c>
      <c r="F12094">
        <v>9</v>
      </c>
      <c r="G12094">
        <v>236</v>
      </c>
      <c r="H12094" t="str">
        <f>VLOOKUP(G12094,[1]OPERADORES!$A:$B,2,0)</f>
        <v>DANIEL</v>
      </c>
      <c r="I12094" t="s">
        <v>21</v>
      </c>
      <c r="J12094" t="s">
        <v>189</v>
      </c>
      <c r="K12094" t="s">
        <v>190</v>
      </c>
      <c r="L12094">
        <v>85409</v>
      </c>
      <c r="M12094" t="s">
        <v>201</v>
      </c>
      <c r="O12094" t="s">
        <v>11</v>
      </c>
      <c r="P12094">
        <v>5403</v>
      </c>
      <c r="Q12094">
        <v>3</v>
      </c>
      <c r="R12094">
        <v>30.46</v>
      </c>
      <c r="S12094">
        <v>91.38</v>
      </c>
      <c r="T12094">
        <v>69.33</v>
      </c>
      <c r="U12094">
        <v>24.13</v>
      </c>
      <c r="V12094" t="str">
        <f>VLOOKUP(L12094,'[2]tabela de preços'!$A:$D,4,0)</f>
        <v>WANDA</v>
      </c>
      <c r="W12094" t="str">
        <f>VLOOKUP(L12094,'[2]tabela de preços'!$A:$F,6,0)</f>
        <v>PRIMER AUTOMOTIVO</v>
      </c>
      <c r="X12094" t="str">
        <f>VLOOKUP(L12094,'[2]tabela de preços'!$A:$G,7,0)</f>
        <v>AUTOMOTIVO</v>
      </c>
    </row>
    <row r="12095" spans="1:24" x14ac:dyDescent="0.3">
      <c r="A12095" t="s">
        <v>186</v>
      </c>
      <c r="C12095" t="s">
        <v>5679</v>
      </c>
      <c r="D12095" s="1">
        <v>46121</v>
      </c>
      <c r="E12095" t="s">
        <v>5680</v>
      </c>
      <c r="F12095">
        <v>9</v>
      </c>
      <c r="G12095">
        <v>236</v>
      </c>
      <c r="H12095" t="str">
        <f>VLOOKUP(G12095,[1]OPERADORES!$A:$B,2,0)</f>
        <v>DANIEL</v>
      </c>
      <c r="I12095" t="s">
        <v>21</v>
      </c>
      <c r="J12095" t="s">
        <v>189</v>
      </c>
      <c r="K12095" t="s">
        <v>190</v>
      </c>
      <c r="L12095">
        <v>23076</v>
      </c>
      <c r="M12095" t="s">
        <v>97</v>
      </c>
      <c r="O12095" t="s">
        <v>11</v>
      </c>
      <c r="P12095">
        <v>5403</v>
      </c>
      <c r="Q12095">
        <v>3</v>
      </c>
      <c r="R12095">
        <v>33.89</v>
      </c>
      <c r="S12095">
        <v>101.67</v>
      </c>
      <c r="T12095">
        <v>79.59</v>
      </c>
      <c r="U12095">
        <v>21.72</v>
      </c>
      <c r="V12095" t="str">
        <f>VLOOKUP(L12095,'[2]tabela de preços'!$A:$D,4,0)</f>
        <v>WANDA</v>
      </c>
      <c r="W12095" t="str">
        <f>VLOOKUP(L12095,'[2]tabela de preços'!$A:$F,6,0)</f>
        <v>PRIMER AUTOMOTIVO</v>
      </c>
      <c r="X12095" t="str">
        <f>VLOOKUP(L12095,'[2]tabela de preços'!$A:$G,7,0)</f>
        <v>AUTOMOTIVO</v>
      </c>
    </row>
    <row r="12096" spans="1:24" x14ac:dyDescent="0.3">
      <c r="A12096" t="s">
        <v>186</v>
      </c>
      <c r="C12096" t="s">
        <v>5679</v>
      </c>
      <c r="D12096" s="1">
        <v>46121</v>
      </c>
      <c r="E12096" t="s">
        <v>5680</v>
      </c>
      <c r="F12096">
        <v>9</v>
      </c>
      <c r="G12096">
        <v>236</v>
      </c>
      <c r="H12096" t="str">
        <f>VLOOKUP(G12096,[1]OPERADORES!$A:$B,2,0)</f>
        <v>DANIEL</v>
      </c>
      <c r="I12096" t="s">
        <v>21</v>
      </c>
      <c r="J12096" t="s">
        <v>189</v>
      </c>
      <c r="K12096" t="s">
        <v>190</v>
      </c>
      <c r="L12096">
        <v>23602</v>
      </c>
      <c r="M12096" t="s">
        <v>5463</v>
      </c>
      <c r="O12096" t="s">
        <v>11</v>
      </c>
      <c r="P12096">
        <v>5403</v>
      </c>
      <c r="Q12096">
        <v>5</v>
      </c>
      <c r="R12096">
        <v>36.9</v>
      </c>
      <c r="S12096">
        <v>184.5</v>
      </c>
      <c r="T12096">
        <v>147.44999999999999</v>
      </c>
      <c r="U12096">
        <v>20.079999999999998</v>
      </c>
      <c r="V12096" t="str">
        <f>VLOOKUP(L12096,'[2]tabela de preços'!$A:$D,4,0)</f>
        <v>SHERWIN WILLIAMS</v>
      </c>
      <c r="W12096" t="str">
        <f>VLOOKUP(L12096,'[2]tabela de preços'!$A:$F,6,0)</f>
        <v>VERNIZ AUTOMOTIVO</v>
      </c>
      <c r="X12096" t="str">
        <f>VLOOKUP(L12096,'[2]tabela de preços'!$A:$G,7,0)</f>
        <v>AUTOMOTIVO</v>
      </c>
    </row>
    <row r="12097" spans="1:24" x14ac:dyDescent="0.3">
      <c r="A12097" t="s">
        <v>186</v>
      </c>
      <c r="C12097" t="s">
        <v>5679</v>
      </c>
      <c r="D12097" s="1">
        <v>46121</v>
      </c>
      <c r="E12097" t="s">
        <v>5680</v>
      </c>
      <c r="F12097">
        <v>9</v>
      </c>
      <c r="G12097">
        <v>236</v>
      </c>
      <c r="H12097" t="str">
        <f>VLOOKUP(G12097,[1]OPERADORES!$A:$B,2,0)</f>
        <v>DANIEL</v>
      </c>
      <c r="I12097" t="s">
        <v>21</v>
      </c>
      <c r="J12097" t="s">
        <v>189</v>
      </c>
      <c r="K12097" t="s">
        <v>190</v>
      </c>
      <c r="L12097">
        <v>10243</v>
      </c>
      <c r="M12097" t="s">
        <v>83</v>
      </c>
      <c r="O12097" t="s">
        <v>11</v>
      </c>
      <c r="P12097">
        <v>5102</v>
      </c>
      <c r="Q12097">
        <v>10</v>
      </c>
      <c r="R12097">
        <v>2.79</v>
      </c>
      <c r="S12097">
        <v>27.9</v>
      </c>
      <c r="T12097">
        <v>19.3</v>
      </c>
      <c r="U12097">
        <v>30.82</v>
      </c>
      <c r="V12097" t="str">
        <f>VLOOKUP(L12097,'[2]tabela de preços'!$A:$D,4,0)</f>
        <v>NORTON</v>
      </c>
      <c r="W12097" t="str">
        <f>VLOOKUP(L12097,'[2]tabela de preços'!$A:$F,6,0)</f>
        <v xml:space="preserve">DISCOS / LIXAS / ABRASIVOS </v>
      </c>
      <c r="X12097" t="str">
        <f>VLOOKUP(L12097,'[2]tabela de preços'!$A:$G,7,0)</f>
        <v>AUTOMOTIVO</v>
      </c>
    </row>
    <row r="12098" spans="1:24" x14ac:dyDescent="0.3">
      <c r="A12098" t="s">
        <v>186</v>
      </c>
      <c r="C12098" t="s">
        <v>5679</v>
      </c>
      <c r="D12098" s="1">
        <v>46121</v>
      </c>
      <c r="E12098" t="s">
        <v>5680</v>
      </c>
      <c r="F12098">
        <v>9</v>
      </c>
      <c r="G12098">
        <v>236</v>
      </c>
      <c r="H12098" t="str">
        <f>VLOOKUP(G12098,[1]OPERADORES!$A:$B,2,0)</f>
        <v>DANIEL</v>
      </c>
      <c r="I12098" t="s">
        <v>21</v>
      </c>
      <c r="J12098" t="s">
        <v>189</v>
      </c>
      <c r="K12098" t="s">
        <v>190</v>
      </c>
      <c r="L12098">
        <v>24247</v>
      </c>
      <c r="M12098" t="s">
        <v>160</v>
      </c>
      <c r="O12098" t="s">
        <v>11</v>
      </c>
      <c r="P12098">
        <v>5403</v>
      </c>
      <c r="Q12098">
        <v>3</v>
      </c>
      <c r="R12098">
        <v>20.9</v>
      </c>
      <c r="S12098">
        <v>62.7</v>
      </c>
      <c r="T12098">
        <v>51.93</v>
      </c>
      <c r="U12098">
        <v>17.18</v>
      </c>
      <c r="V12098" t="str">
        <f>VLOOKUP(L12098,'[2]tabela de preços'!$A:$D,4,0)</f>
        <v>SHERWIN WILLIAMS</v>
      </c>
      <c r="W12098" t="str">
        <f>VLOOKUP(L12098,'[2]tabela de preços'!$A:$F,6,0)</f>
        <v>PRIMER AUTOMOTIVO</v>
      </c>
      <c r="X12098" t="str">
        <f>VLOOKUP(L12098,'[2]tabela de preços'!$A:$G,7,0)</f>
        <v>AUTOMOTIVO</v>
      </c>
    </row>
    <row r="12099" spans="1:24" x14ac:dyDescent="0.3">
      <c r="A12099" t="s">
        <v>186</v>
      </c>
      <c r="C12099" t="s">
        <v>5679</v>
      </c>
      <c r="D12099" s="1">
        <v>46121</v>
      </c>
      <c r="E12099" t="s">
        <v>5680</v>
      </c>
      <c r="F12099">
        <v>9</v>
      </c>
      <c r="G12099">
        <v>236</v>
      </c>
      <c r="H12099" t="str">
        <f>VLOOKUP(G12099,[1]OPERADORES!$A:$B,2,0)</f>
        <v>DANIEL</v>
      </c>
      <c r="I12099" t="s">
        <v>21</v>
      </c>
      <c r="J12099" t="s">
        <v>189</v>
      </c>
      <c r="K12099" t="s">
        <v>190</v>
      </c>
      <c r="L12099">
        <v>20414</v>
      </c>
      <c r="M12099" t="s">
        <v>112</v>
      </c>
      <c r="O12099" t="s">
        <v>11</v>
      </c>
      <c r="P12099">
        <v>5102</v>
      </c>
      <c r="Q12099">
        <v>2</v>
      </c>
      <c r="R12099">
        <v>22.39</v>
      </c>
      <c r="S12099">
        <v>44.78</v>
      </c>
      <c r="T12099">
        <v>36.82</v>
      </c>
      <c r="U12099">
        <v>17.78</v>
      </c>
      <c r="V12099" t="str">
        <f>VLOOKUP(L12099,'[2]tabela de preços'!$A:$D,4,0)</f>
        <v>SHERWIN WILLIAMS</v>
      </c>
      <c r="W12099" t="str">
        <f>VLOOKUP(L12099,'[2]tabela de preços'!$A:$F,6,0)</f>
        <v>DILUENTE</v>
      </c>
      <c r="X12099" t="str">
        <f>VLOOKUP(L12099,'[2]tabela de preços'!$A:$G,7,0)</f>
        <v>AUTOMOTIVO</v>
      </c>
    </row>
    <row r="12100" spans="1:24" x14ac:dyDescent="0.3">
      <c r="A12100" t="s">
        <v>186</v>
      </c>
      <c r="C12100" t="s">
        <v>5679</v>
      </c>
      <c r="D12100" s="1">
        <v>46121</v>
      </c>
      <c r="E12100" t="s">
        <v>5680</v>
      </c>
      <c r="F12100">
        <v>9</v>
      </c>
      <c r="G12100">
        <v>236</v>
      </c>
      <c r="H12100" t="str">
        <f>VLOOKUP(G12100,[1]OPERADORES!$A:$B,2,0)</f>
        <v>DANIEL</v>
      </c>
      <c r="I12100" t="s">
        <v>21</v>
      </c>
      <c r="J12100" t="s">
        <v>189</v>
      </c>
      <c r="K12100" t="s">
        <v>190</v>
      </c>
      <c r="L12100">
        <v>21073</v>
      </c>
      <c r="M12100" t="s">
        <v>5007</v>
      </c>
      <c r="O12100" t="s">
        <v>11</v>
      </c>
      <c r="P12100">
        <v>5403</v>
      </c>
      <c r="Q12100">
        <v>1</v>
      </c>
      <c r="R12100">
        <v>42.28</v>
      </c>
      <c r="S12100">
        <v>42.28</v>
      </c>
      <c r="T12100">
        <v>32.090000000000003</v>
      </c>
      <c r="U12100">
        <v>24.1</v>
      </c>
      <c r="V12100" t="str">
        <f>VLOOKUP(L12100,'[2]tabela de preços'!$A:$D,4,0)</f>
        <v>WANDA</v>
      </c>
      <c r="W12100" t="str">
        <f>VLOOKUP(L12100,'[2]tabela de preços'!$A:$F,6,0)</f>
        <v>VERNIZ AUTOMOTIVO</v>
      </c>
      <c r="X12100" t="str">
        <f>VLOOKUP(L12100,'[2]tabela de preços'!$A:$G,7,0)</f>
        <v>AUTOMOTIVO</v>
      </c>
    </row>
    <row r="12101" spans="1:24" x14ac:dyDescent="0.3">
      <c r="A12101" t="s">
        <v>186</v>
      </c>
      <c r="C12101" t="s">
        <v>6273</v>
      </c>
      <c r="D12101" s="1">
        <v>46135</v>
      </c>
      <c r="E12101" t="s">
        <v>6274</v>
      </c>
      <c r="F12101">
        <v>9</v>
      </c>
      <c r="G12101">
        <v>236</v>
      </c>
      <c r="H12101" t="str">
        <f>VLOOKUP(G12101,[1]OPERADORES!$A:$B,2,0)</f>
        <v>DANIEL</v>
      </c>
      <c r="I12101" t="s">
        <v>21</v>
      </c>
      <c r="J12101" t="s">
        <v>189</v>
      </c>
      <c r="K12101" t="s">
        <v>190</v>
      </c>
      <c r="L12101">
        <v>10236</v>
      </c>
      <c r="M12101" t="s">
        <v>133</v>
      </c>
      <c r="O12101" t="s">
        <v>11</v>
      </c>
      <c r="P12101">
        <v>5102</v>
      </c>
      <c r="Q12101">
        <v>10</v>
      </c>
      <c r="R12101">
        <v>2.89</v>
      </c>
      <c r="S12101">
        <v>28.9</v>
      </c>
      <c r="T12101">
        <v>24.5</v>
      </c>
      <c r="U12101">
        <v>15.22</v>
      </c>
      <c r="V12101" t="str">
        <f>VLOOKUP(L12101,'[2]tabela de preços'!$A:$D,4,0)</f>
        <v>NORTON</v>
      </c>
      <c r="W12101" t="str">
        <f>VLOOKUP(L12101,'[2]tabela de preços'!$A:$F,6,0)</f>
        <v xml:space="preserve">DISCOS / LIXAS / ABRASIVOS </v>
      </c>
      <c r="X12101" t="str">
        <f>VLOOKUP(L12101,'[2]tabela de preços'!$A:$G,7,0)</f>
        <v>AUTOMOTIVO</v>
      </c>
    </row>
    <row r="12102" spans="1:24" x14ac:dyDescent="0.3">
      <c r="A12102" t="s">
        <v>186</v>
      </c>
      <c r="C12102" t="s">
        <v>6273</v>
      </c>
      <c r="D12102" s="1">
        <v>46135</v>
      </c>
      <c r="E12102" t="s">
        <v>6274</v>
      </c>
      <c r="F12102">
        <v>9</v>
      </c>
      <c r="G12102">
        <v>236</v>
      </c>
      <c r="H12102" t="str">
        <f>VLOOKUP(G12102,[1]OPERADORES!$A:$B,2,0)</f>
        <v>DANIEL</v>
      </c>
      <c r="I12102" t="s">
        <v>21</v>
      </c>
      <c r="J12102" t="s">
        <v>189</v>
      </c>
      <c r="K12102" t="s">
        <v>190</v>
      </c>
      <c r="L12102">
        <v>10226</v>
      </c>
      <c r="M12102" t="s">
        <v>145</v>
      </c>
      <c r="O12102" t="s">
        <v>11</v>
      </c>
      <c r="P12102">
        <v>5102</v>
      </c>
      <c r="Q12102">
        <v>5</v>
      </c>
      <c r="R12102">
        <v>2.89</v>
      </c>
      <c r="S12102">
        <v>14.45</v>
      </c>
      <c r="T12102">
        <v>12.25</v>
      </c>
      <c r="U12102">
        <v>15.22</v>
      </c>
      <c r="V12102" t="str">
        <f>VLOOKUP(L12102,'[2]tabela de preços'!$A:$D,4,0)</f>
        <v>NORTON</v>
      </c>
      <c r="W12102" t="str">
        <f>VLOOKUP(L12102,'[2]tabela de preços'!$A:$F,6,0)</f>
        <v xml:space="preserve">DISCOS / LIXAS / ABRASIVOS </v>
      </c>
      <c r="X12102" t="str">
        <f>VLOOKUP(L12102,'[2]tabela de preços'!$A:$G,7,0)</f>
        <v>AUTOMOTIVO</v>
      </c>
    </row>
    <row r="12103" spans="1:24" x14ac:dyDescent="0.3">
      <c r="A12103" t="s">
        <v>186</v>
      </c>
      <c r="C12103" t="s">
        <v>6273</v>
      </c>
      <c r="D12103" s="1">
        <v>46135</v>
      </c>
      <c r="E12103" t="s">
        <v>6274</v>
      </c>
      <c r="F12103">
        <v>9</v>
      </c>
      <c r="G12103">
        <v>236</v>
      </c>
      <c r="H12103" t="str">
        <f>VLOOKUP(G12103,[1]OPERADORES!$A:$B,2,0)</f>
        <v>DANIEL</v>
      </c>
      <c r="I12103" t="s">
        <v>21</v>
      </c>
      <c r="J12103" t="s">
        <v>189</v>
      </c>
      <c r="K12103" t="s">
        <v>190</v>
      </c>
      <c r="L12103">
        <v>10232</v>
      </c>
      <c r="M12103" t="s">
        <v>134</v>
      </c>
      <c r="O12103" t="s">
        <v>11</v>
      </c>
      <c r="P12103">
        <v>5102</v>
      </c>
      <c r="Q12103">
        <v>5</v>
      </c>
      <c r="R12103">
        <v>2.89</v>
      </c>
      <c r="S12103">
        <v>14.45</v>
      </c>
      <c r="T12103">
        <v>11.9</v>
      </c>
      <c r="U12103">
        <v>17.649999999999999</v>
      </c>
      <c r="V12103" t="str">
        <f>VLOOKUP(L12103,'[2]tabela de preços'!$A:$D,4,0)</f>
        <v>NORTON</v>
      </c>
      <c r="W12103" t="str">
        <f>VLOOKUP(L12103,'[2]tabela de preços'!$A:$F,6,0)</f>
        <v xml:space="preserve">DISCOS / LIXAS / ABRASIVOS </v>
      </c>
      <c r="X12103" t="str">
        <f>VLOOKUP(L12103,'[2]tabela de preços'!$A:$G,7,0)</f>
        <v>AUTOMOTIVO</v>
      </c>
    </row>
    <row r="12104" spans="1:24" x14ac:dyDescent="0.3">
      <c r="A12104" t="s">
        <v>186</v>
      </c>
      <c r="C12104" t="s">
        <v>6273</v>
      </c>
      <c r="D12104" s="1">
        <v>46135</v>
      </c>
      <c r="E12104" t="s">
        <v>6274</v>
      </c>
      <c r="F12104">
        <v>9</v>
      </c>
      <c r="G12104">
        <v>236</v>
      </c>
      <c r="H12104" t="str">
        <f>VLOOKUP(G12104,[1]OPERADORES!$A:$B,2,0)</f>
        <v>DANIEL</v>
      </c>
      <c r="I12104" t="s">
        <v>21</v>
      </c>
      <c r="J12104" t="s">
        <v>189</v>
      </c>
      <c r="K12104" t="s">
        <v>190</v>
      </c>
      <c r="L12104">
        <v>10234</v>
      </c>
      <c r="M12104" t="s">
        <v>157</v>
      </c>
      <c r="O12104" t="s">
        <v>11</v>
      </c>
      <c r="P12104">
        <v>5102</v>
      </c>
      <c r="Q12104">
        <v>5</v>
      </c>
      <c r="R12104">
        <v>2.89</v>
      </c>
      <c r="S12104">
        <v>14.45</v>
      </c>
      <c r="T12104">
        <v>12.25</v>
      </c>
      <c r="U12104">
        <v>15.22</v>
      </c>
      <c r="V12104" t="str">
        <f>VLOOKUP(L12104,'[2]tabela de preços'!$A:$D,4,0)</f>
        <v>NORTON</v>
      </c>
      <c r="W12104" t="str">
        <f>VLOOKUP(L12104,'[2]tabela de preços'!$A:$F,6,0)</f>
        <v xml:space="preserve">DISCOS / LIXAS / ABRASIVOS </v>
      </c>
      <c r="X12104" t="str">
        <f>VLOOKUP(L12104,'[2]tabela de preços'!$A:$G,7,0)</f>
        <v>AUTOMOTIVO</v>
      </c>
    </row>
    <row r="12105" spans="1:24" x14ac:dyDescent="0.3">
      <c r="A12105" t="s">
        <v>186</v>
      </c>
      <c r="C12105" t="s">
        <v>6273</v>
      </c>
      <c r="D12105" s="1">
        <v>46135</v>
      </c>
      <c r="E12105" t="s">
        <v>6274</v>
      </c>
      <c r="F12105">
        <v>9</v>
      </c>
      <c r="G12105">
        <v>236</v>
      </c>
      <c r="H12105" t="str">
        <f>VLOOKUP(G12105,[1]OPERADORES!$A:$B,2,0)</f>
        <v>DANIEL</v>
      </c>
      <c r="I12105" t="s">
        <v>21</v>
      </c>
      <c r="J12105" t="s">
        <v>189</v>
      </c>
      <c r="K12105" t="s">
        <v>190</v>
      </c>
      <c r="L12105">
        <v>83883</v>
      </c>
      <c r="M12105" t="s">
        <v>5834</v>
      </c>
      <c r="O12105" t="s">
        <v>11</v>
      </c>
      <c r="P12105">
        <v>5102</v>
      </c>
      <c r="Q12105">
        <v>1</v>
      </c>
      <c r="R12105">
        <v>51.96</v>
      </c>
      <c r="S12105">
        <v>51.96</v>
      </c>
      <c r="T12105">
        <v>39.44</v>
      </c>
      <c r="U12105">
        <v>24.1</v>
      </c>
      <c r="V12105" t="str">
        <f>VLOOKUP(L12105,'[2]tabela de preços'!$A:$D,4,0)</f>
        <v>AUTO AMERICA</v>
      </c>
      <c r="W12105" t="str">
        <f>VLOOKUP(L12105,'[2]tabela de preços'!$A:$F,6,0)</f>
        <v>CERA  / LIMPEZA /  POLIMENTO VEICULAR</v>
      </c>
      <c r="X12105" t="str">
        <f>VLOOKUP(L12105,'[2]tabela de preços'!$A:$G,7,0)</f>
        <v>AUTOMOTIVO</v>
      </c>
    </row>
    <row r="12106" spans="1:24" x14ac:dyDescent="0.3">
      <c r="A12106" t="s">
        <v>186</v>
      </c>
      <c r="C12106" t="s">
        <v>6273</v>
      </c>
      <c r="D12106" s="1">
        <v>46135</v>
      </c>
      <c r="E12106" t="s">
        <v>6274</v>
      </c>
      <c r="F12106">
        <v>9</v>
      </c>
      <c r="G12106">
        <v>236</v>
      </c>
      <c r="H12106" t="str">
        <f>VLOOKUP(G12106,[1]OPERADORES!$A:$B,2,0)</f>
        <v>DANIEL</v>
      </c>
      <c r="I12106" t="s">
        <v>21</v>
      </c>
      <c r="J12106" t="s">
        <v>189</v>
      </c>
      <c r="K12106" t="s">
        <v>190</v>
      </c>
      <c r="L12106">
        <v>22684</v>
      </c>
      <c r="M12106" t="s">
        <v>73</v>
      </c>
      <c r="O12106" t="s">
        <v>11</v>
      </c>
      <c r="P12106">
        <v>5102</v>
      </c>
      <c r="Q12106">
        <v>20</v>
      </c>
      <c r="R12106">
        <v>3.65</v>
      </c>
      <c r="S12106">
        <v>73</v>
      </c>
      <c r="T12106">
        <v>61.6</v>
      </c>
      <c r="U12106">
        <v>15.62</v>
      </c>
      <c r="V12106" t="str">
        <f>VLOOKUP(L12106,'[2]tabela de preços'!$A:$D,4,0)</f>
        <v>3M</v>
      </c>
      <c r="W12106" t="str">
        <f>VLOOKUP(L12106,'[2]tabela de preços'!$A:$F,6,0)</f>
        <v>FITA AUTOMOTIVA</v>
      </c>
      <c r="X12106" t="str">
        <f>VLOOKUP(L12106,'[2]tabela de preços'!$A:$G,7,0)</f>
        <v>AUTOMOTIVO</v>
      </c>
    </row>
    <row r="12107" spans="1:24" x14ac:dyDescent="0.3">
      <c r="A12107" t="s">
        <v>186</v>
      </c>
      <c r="C12107" t="s">
        <v>6273</v>
      </c>
      <c r="D12107" s="1">
        <v>46135</v>
      </c>
      <c r="E12107" t="s">
        <v>6274</v>
      </c>
      <c r="F12107">
        <v>9</v>
      </c>
      <c r="G12107">
        <v>236</v>
      </c>
      <c r="H12107" t="str">
        <f>VLOOKUP(G12107,[1]OPERADORES!$A:$B,2,0)</f>
        <v>DANIEL</v>
      </c>
      <c r="I12107" t="s">
        <v>21</v>
      </c>
      <c r="J12107" t="s">
        <v>189</v>
      </c>
      <c r="K12107" t="s">
        <v>190</v>
      </c>
      <c r="L12107">
        <v>23076</v>
      </c>
      <c r="M12107" t="s">
        <v>97</v>
      </c>
      <c r="O12107" t="s">
        <v>11</v>
      </c>
      <c r="P12107">
        <v>5403</v>
      </c>
      <c r="Q12107">
        <v>3</v>
      </c>
      <c r="R12107">
        <v>33.89</v>
      </c>
      <c r="S12107">
        <v>101.67</v>
      </c>
      <c r="T12107">
        <v>79.59</v>
      </c>
      <c r="U12107">
        <v>21.72</v>
      </c>
      <c r="V12107" t="str">
        <f>VLOOKUP(L12107,'[2]tabela de preços'!$A:$D,4,0)</f>
        <v>WANDA</v>
      </c>
      <c r="W12107" t="str">
        <f>VLOOKUP(L12107,'[2]tabela de preços'!$A:$F,6,0)</f>
        <v>PRIMER AUTOMOTIVO</v>
      </c>
      <c r="X12107" t="str">
        <f>VLOOKUP(L12107,'[2]tabela de preços'!$A:$G,7,0)</f>
        <v>AUTOMOTIVO</v>
      </c>
    </row>
    <row r="12108" spans="1:24" x14ac:dyDescent="0.3">
      <c r="A12108" t="s">
        <v>186</v>
      </c>
      <c r="C12108" t="s">
        <v>6273</v>
      </c>
      <c r="D12108" s="1">
        <v>46135</v>
      </c>
      <c r="E12108" t="s">
        <v>6274</v>
      </c>
      <c r="F12108">
        <v>9</v>
      </c>
      <c r="G12108">
        <v>236</v>
      </c>
      <c r="H12108" t="str">
        <f>VLOOKUP(G12108,[1]OPERADORES!$A:$B,2,0)</f>
        <v>DANIEL</v>
      </c>
      <c r="I12108" t="s">
        <v>21</v>
      </c>
      <c r="J12108" t="s">
        <v>189</v>
      </c>
      <c r="K12108" t="s">
        <v>190</v>
      </c>
      <c r="L12108">
        <v>20431</v>
      </c>
      <c r="M12108" t="s">
        <v>5332</v>
      </c>
      <c r="O12108" t="s">
        <v>11</v>
      </c>
      <c r="P12108">
        <v>5403</v>
      </c>
      <c r="Q12108">
        <v>9</v>
      </c>
      <c r="R12108">
        <v>37.9</v>
      </c>
      <c r="S12108">
        <v>341.1</v>
      </c>
      <c r="T12108">
        <v>265.5</v>
      </c>
      <c r="U12108">
        <v>22.16</v>
      </c>
      <c r="V12108" t="str">
        <f>VLOOKUP(L12108,'[2]tabela de preços'!$A:$D,4,0)</f>
        <v>SHERWIN WILLIAMS</v>
      </c>
      <c r="W12108" t="str">
        <f>VLOOKUP(L12108,'[2]tabela de preços'!$A:$F,6,0)</f>
        <v>VERNIZ AUTOMOTIVO</v>
      </c>
      <c r="X12108" t="str">
        <f>VLOOKUP(L12108,'[2]tabela de preços'!$A:$G,7,0)</f>
        <v>AUTOMOTIVO</v>
      </c>
    </row>
    <row r="12109" spans="1:24" x14ac:dyDescent="0.3">
      <c r="A12109" t="s">
        <v>186</v>
      </c>
      <c r="C12109" t="s">
        <v>6273</v>
      </c>
      <c r="D12109" s="1">
        <v>46135</v>
      </c>
      <c r="E12109" t="s">
        <v>6274</v>
      </c>
      <c r="F12109">
        <v>9</v>
      </c>
      <c r="G12109">
        <v>236</v>
      </c>
      <c r="H12109" t="str">
        <f>VLOOKUP(G12109,[1]OPERADORES!$A:$B,2,0)</f>
        <v>DANIEL</v>
      </c>
      <c r="I12109" t="s">
        <v>21</v>
      </c>
      <c r="J12109" t="s">
        <v>189</v>
      </c>
      <c r="K12109" t="s">
        <v>190</v>
      </c>
      <c r="L12109">
        <v>16</v>
      </c>
      <c r="M12109" t="s">
        <v>5334</v>
      </c>
      <c r="O12109" t="s">
        <v>11</v>
      </c>
      <c r="P12109">
        <v>5102</v>
      </c>
      <c r="Q12109">
        <v>5</v>
      </c>
      <c r="R12109">
        <v>2.9</v>
      </c>
      <c r="S12109">
        <v>14.5</v>
      </c>
      <c r="T12109">
        <v>11</v>
      </c>
      <c r="U12109">
        <v>24.14</v>
      </c>
      <c r="V12109" t="str">
        <f>VLOOKUP(L12109,'[2]tabela de preços'!$A:$D,4,0)</f>
        <v>3M</v>
      </c>
      <c r="W12109" t="str">
        <f>VLOOKUP(L12109,'[2]tabela de preços'!$A:$F,6,0)</f>
        <v>LIXA DÁGUA</v>
      </c>
      <c r="X12109" t="str">
        <f>VLOOKUP(L12109,'[2]tabela de preços'!$A:$G,7,0)</f>
        <v>AUTOMOTIVO</v>
      </c>
    </row>
    <row r="12110" spans="1:24" x14ac:dyDescent="0.3">
      <c r="A12110" t="s">
        <v>186</v>
      </c>
      <c r="C12110" t="s">
        <v>6273</v>
      </c>
      <c r="D12110" s="1">
        <v>46135</v>
      </c>
      <c r="E12110" t="s">
        <v>6274</v>
      </c>
      <c r="F12110">
        <v>9</v>
      </c>
      <c r="G12110">
        <v>236</v>
      </c>
      <c r="H12110" t="str">
        <f>VLOOKUP(G12110,[1]OPERADORES!$A:$B,2,0)</f>
        <v>DANIEL</v>
      </c>
      <c r="I12110" t="s">
        <v>21</v>
      </c>
      <c r="J12110" t="s">
        <v>189</v>
      </c>
      <c r="K12110" t="s">
        <v>190</v>
      </c>
      <c r="L12110">
        <v>10240</v>
      </c>
      <c r="M12110" t="s">
        <v>81</v>
      </c>
      <c r="O12110" t="s">
        <v>11</v>
      </c>
      <c r="P12110">
        <v>5102</v>
      </c>
      <c r="Q12110">
        <v>5</v>
      </c>
      <c r="R12110">
        <v>2.89</v>
      </c>
      <c r="S12110">
        <v>14.45</v>
      </c>
      <c r="T12110">
        <v>11.8</v>
      </c>
      <c r="U12110">
        <v>18.34</v>
      </c>
      <c r="V12110" t="str">
        <f>VLOOKUP(L12110,'[2]tabela de preços'!$A:$D,4,0)</f>
        <v>NORTON</v>
      </c>
      <c r="W12110" t="str">
        <f>VLOOKUP(L12110,'[2]tabela de preços'!$A:$F,6,0)</f>
        <v xml:space="preserve">DISCOS / LIXAS / ABRASIVOS </v>
      </c>
      <c r="X12110" t="str">
        <f>VLOOKUP(L12110,'[2]tabela de preços'!$A:$G,7,0)</f>
        <v>AUTOMOTIVO</v>
      </c>
    </row>
    <row r="12111" spans="1:24" x14ac:dyDescent="0.3">
      <c r="A12111" t="s">
        <v>186</v>
      </c>
      <c r="C12111" t="s">
        <v>6273</v>
      </c>
      <c r="D12111" s="1">
        <v>46135</v>
      </c>
      <c r="E12111" t="s">
        <v>6274</v>
      </c>
      <c r="F12111">
        <v>9</v>
      </c>
      <c r="G12111">
        <v>236</v>
      </c>
      <c r="H12111" t="str">
        <f>VLOOKUP(G12111,[1]OPERADORES!$A:$B,2,0)</f>
        <v>DANIEL</v>
      </c>
      <c r="I12111" t="s">
        <v>21</v>
      </c>
      <c r="J12111" t="s">
        <v>189</v>
      </c>
      <c r="K12111" t="s">
        <v>190</v>
      </c>
      <c r="L12111">
        <v>10242</v>
      </c>
      <c r="M12111" t="s">
        <v>82</v>
      </c>
      <c r="O12111" t="s">
        <v>11</v>
      </c>
      <c r="P12111">
        <v>5102</v>
      </c>
      <c r="Q12111">
        <v>5</v>
      </c>
      <c r="R12111">
        <v>2.89</v>
      </c>
      <c r="S12111">
        <v>14.45</v>
      </c>
      <c r="T12111">
        <v>11.8</v>
      </c>
      <c r="U12111">
        <v>18.34</v>
      </c>
      <c r="V12111" t="str">
        <f>VLOOKUP(L12111,'[2]tabela de preços'!$A:$D,4,0)</f>
        <v>NORTON</v>
      </c>
      <c r="W12111" t="str">
        <f>VLOOKUP(L12111,'[2]tabela de preços'!$A:$F,6,0)</f>
        <v xml:space="preserve">DISCOS / LIXAS / ABRASIVOS </v>
      </c>
      <c r="X12111" t="str">
        <f>VLOOKUP(L12111,'[2]tabela de preços'!$A:$G,7,0)</f>
        <v>AUTOMOTIVO</v>
      </c>
    </row>
    <row r="12112" spans="1:24" x14ac:dyDescent="0.3">
      <c r="A12112" t="s">
        <v>186</v>
      </c>
      <c r="C12112" t="s">
        <v>6273</v>
      </c>
      <c r="D12112" s="1">
        <v>46135</v>
      </c>
      <c r="E12112" t="s">
        <v>6274</v>
      </c>
      <c r="F12112">
        <v>9</v>
      </c>
      <c r="G12112">
        <v>236</v>
      </c>
      <c r="H12112" t="str">
        <f>VLOOKUP(G12112,[1]OPERADORES!$A:$B,2,0)</f>
        <v>DANIEL</v>
      </c>
      <c r="I12112" t="s">
        <v>21</v>
      </c>
      <c r="J12112" t="s">
        <v>189</v>
      </c>
      <c r="K12112" t="s">
        <v>190</v>
      </c>
      <c r="L12112">
        <v>10243</v>
      </c>
      <c r="M12112" t="s">
        <v>83</v>
      </c>
      <c r="O12112" t="s">
        <v>11</v>
      </c>
      <c r="P12112">
        <v>5102</v>
      </c>
      <c r="Q12112">
        <v>5</v>
      </c>
      <c r="R12112">
        <v>2.89</v>
      </c>
      <c r="S12112">
        <v>14.45</v>
      </c>
      <c r="T12112">
        <v>9.9</v>
      </c>
      <c r="U12112">
        <v>31.49</v>
      </c>
      <c r="V12112" t="str">
        <f>VLOOKUP(L12112,'[2]tabela de preços'!$A:$D,4,0)</f>
        <v>NORTON</v>
      </c>
      <c r="W12112" t="str">
        <f>VLOOKUP(L12112,'[2]tabela de preços'!$A:$F,6,0)</f>
        <v xml:space="preserve">DISCOS / LIXAS / ABRASIVOS </v>
      </c>
      <c r="X12112" t="str">
        <f>VLOOKUP(L12112,'[2]tabela de preços'!$A:$G,7,0)</f>
        <v>AUTOMOTIVO</v>
      </c>
    </row>
    <row r="12113" spans="1:24" x14ac:dyDescent="0.3">
      <c r="A12113" t="s">
        <v>186</v>
      </c>
      <c r="C12113" t="s">
        <v>6273</v>
      </c>
      <c r="D12113" s="1">
        <v>46135</v>
      </c>
      <c r="E12113" t="s">
        <v>6274</v>
      </c>
      <c r="F12113">
        <v>9</v>
      </c>
      <c r="G12113">
        <v>236</v>
      </c>
      <c r="H12113" t="str">
        <f>VLOOKUP(G12113,[1]OPERADORES!$A:$B,2,0)</f>
        <v>DANIEL</v>
      </c>
      <c r="I12113" t="s">
        <v>21</v>
      </c>
      <c r="J12113" t="s">
        <v>189</v>
      </c>
      <c r="K12113" t="s">
        <v>190</v>
      </c>
      <c r="L12113">
        <v>10245</v>
      </c>
      <c r="M12113" t="s">
        <v>195</v>
      </c>
      <c r="O12113" t="s">
        <v>11</v>
      </c>
      <c r="P12113">
        <v>5102</v>
      </c>
      <c r="Q12113">
        <v>10</v>
      </c>
      <c r="R12113">
        <v>2.89</v>
      </c>
      <c r="S12113">
        <v>28.9</v>
      </c>
      <c r="T12113">
        <v>19.8</v>
      </c>
      <c r="U12113">
        <v>31.49</v>
      </c>
      <c r="V12113" t="str">
        <f>VLOOKUP(L12113,'[2]tabela de preços'!$A:$D,4,0)</f>
        <v>NORTON</v>
      </c>
      <c r="W12113" t="str">
        <f>VLOOKUP(L12113,'[2]tabela de preços'!$A:$F,6,0)</f>
        <v xml:space="preserve">DISCOS / LIXAS / ABRASIVOS </v>
      </c>
      <c r="X12113" t="str">
        <f>VLOOKUP(L12113,'[2]tabela de preços'!$A:$G,7,0)</f>
        <v>AUTOMOTIVO</v>
      </c>
    </row>
    <row r="12114" spans="1:24" x14ac:dyDescent="0.3">
      <c r="A12114" t="s">
        <v>186</v>
      </c>
      <c r="C12114" t="s">
        <v>6273</v>
      </c>
      <c r="D12114" s="1">
        <v>46135</v>
      </c>
      <c r="E12114" t="s">
        <v>6274</v>
      </c>
      <c r="F12114">
        <v>9</v>
      </c>
      <c r="G12114">
        <v>236</v>
      </c>
      <c r="H12114" t="str">
        <f>VLOOKUP(G12114,[1]OPERADORES!$A:$B,2,0)</f>
        <v>DANIEL</v>
      </c>
      <c r="I12114" t="s">
        <v>21</v>
      </c>
      <c r="J12114" t="s">
        <v>189</v>
      </c>
      <c r="K12114" t="s">
        <v>190</v>
      </c>
      <c r="L12114">
        <v>10246</v>
      </c>
      <c r="M12114" t="s">
        <v>206</v>
      </c>
      <c r="O12114" t="s">
        <v>11</v>
      </c>
      <c r="P12114">
        <v>5102</v>
      </c>
      <c r="Q12114">
        <v>4</v>
      </c>
      <c r="R12114">
        <v>2.89</v>
      </c>
      <c r="S12114">
        <v>11.56</v>
      </c>
      <c r="T12114">
        <v>8.16</v>
      </c>
      <c r="U12114">
        <v>29.41</v>
      </c>
      <c r="V12114" t="str">
        <f>VLOOKUP(L12114,'[2]tabela de preços'!$A:$D,4,0)</f>
        <v>NORTON</v>
      </c>
      <c r="W12114" t="str">
        <f>VLOOKUP(L12114,'[2]tabela de preços'!$A:$F,6,0)</f>
        <v xml:space="preserve">DISCOS / LIXAS / ABRASIVOS </v>
      </c>
      <c r="X12114" t="str">
        <f>VLOOKUP(L12114,'[2]tabela de preços'!$A:$G,7,0)</f>
        <v>AUTOMOTIVO</v>
      </c>
    </row>
    <row r="12115" spans="1:24" x14ac:dyDescent="0.3">
      <c r="A12115" t="s">
        <v>186</v>
      </c>
      <c r="C12115" t="s">
        <v>6273</v>
      </c>
      <c r="D12115" s="1">
        <v>46135</v>
      </c>
      <c r="E12115" t="s">
        <v>6274</v>
      </c>
      <c r="F12115">
        <v>9</v>
      </c>
      <c r="G12115">
        <v>236</v>
      </c>
      <c r="H12115" t="str">
        <f>VLOOKUP(G12115,[1]OPERADORES!$A:$B,2,0)</f>
        <v>DANIEL</v>
      </c>
      <c r="I12115" t="s">
        <v>21</v>
      </c>
      <c r="J12115" t="s">
        <v>189</v>
      </c>
      <c r="K12115" t="s">
        <v>190</v>
      </c>
      <c r="L12115">
        <v>20817</v>
      </c>
      <c r="M12115" t="s">
        <v>153</v>
      </c>
      <c r="O12115" t="s">
        <v>11</v>
      </c>
      <c r="P12115">
        <v>5102</v>
      </c>
      <c r="Q12115">
        <v>1</v>
      </c>
      <c r="R12115">
        <v>24.84</v>
      </c>
      <c r="S12115">
        <v>24.84</v>
      </c>
      <c r="T12115">
        <v>18.850000000000001</v>
      </c>
      <c r="U12115">
        <v>24.11</v>
      </c>
      <c r="V12115" t="str">
        <f>VLOOKUP(L12115,'[2]tabela de preços'!$A:$D,4,0)</f>
        <v>AUTO AMERICA</v>
      </c>
      <c r="W12115" t="str">
        <f>VLOOKUP(L12115,'[2]tabela de preços'!$A:$F,6,0)</f>
        <v>MASSA DE POLIR</v>
      </c>
      <c r="X12115" t="str">
        <f>VLOOKUP(L12115,'[2]tabela de preços'!$A:$G,7,0)</f>
        <v>AUTOMOTIVO</v>
      </c>
    </row>
    <row r="12116" spans="1:24" x14ac:dyDescent="0.3">
      <c r="A12116" t="s">
        <v>186</v>
      </c>
      <c r="C12116" t="s">
        <v>6273</v>
      </c>
      <c r="D12116" s="1">
        <v>46135</v>
      </c>
      <c r="E12116" t="s">
        <v>6274</v>
      </c>
      <c r="F12116">
        <v>9</v>
      </c>
      <c r="G12116">
        <v>236</v>
      </c>
      <c r="H12116" t="str">
        <f>VLOOKUP(G12116,[1]OPERADORES!$A:$B,2,0)</f>
        <v>DANIEL</v>
      </c>
      <c r="I12116" t="s">
        <v>21</v>
      </c>
      <c r="J12116" t="s">
        <v>189</v>
      </c>
      <c r="K12116" t="s">
        <v>190</v>
      </c>
      <c r="L12116">
        <v>21078</v>
      </c>
      <c r="M12116" t="s">
        <v>141</v>
      </c>
      <c r="O12116" t="s">
        <v>11</v>
      </c>
      <c r="P12116">
        <v>5102</v>
      </c>
      <c r="Q12116">
        <v>3</v>
      </c>
      <c r="R12116">
        <v>23.49</v>
      </c>
      <c r="S12116">
        <v>70.47</v>
      </c>
      <c r="T12116">
        <v>56.52</v>
      </c>
      <c r="U12116">
        <v>19.8</v>
      </c>
      <c r="V12116" t="str">
        <f>VLOOKUP(L12116,'[2]tabela de preços'!$A:$D,4,0)</f>
        <v>SHERWIN WILLIAMS</v>
      </c>
      <c r="W12116" t="str">
        <f>VLOOKUP(L12116,'[2]tabela de preços'!$A:$F,6,0)</f>
        <v>MASSA POLIÉSTER</v>
      </c>
      <c r="X12116" t="str">
        <f>VLOOKUP(L12116,'[2]tabela de preços'!$A:$G,7,0)</f>
        <v>AUTOMOTIVO</v>
      </c>
    </row>
    <row r="12117" spans="1:24" x14ac:dyDescent="0.3">
      <c r="A12117" t="s">
        <v>208</v>
      </c>
      <c r="C12117" t="s">
        <v>5681</v>
      </c>
      <c r="D12117" s="1">
        <v>46120</v>
      </c>
      <c r="E12117" t="s">
        <v>5682</v>
      </c>
      <c r="F12117">
        <v>9</v>
      </c>
      <c r="G12117">
        <v>236</v>
      </c>
      <c r="H12117" t="str">
        <f>VLOOKUP(G12117,[1]OPERADORES!$A:$B,2,0)</f>
        <v>DANIEL</v>
      </c>
      <c r="I12117" t="s">
        <v>21</v>
      </c>
      <c r="J12117" t="s">
        <v>211</v>
      </c>
      <c r="K12117" t="s">
        <v>212</v>
      </c>
      <c r="L12117">
        <v>22684</v>
      </c>
      <c r="M12117" t="s">
        <v>73</v>
      </c>
      <c r="O12117" t="s">
        <v>11</v>
      </c>
      <c r="P12117">
        <v>5102</v>
      </c>
      <c r="Q12117">
        <v>6</v>
      </c>
      <c r="R12117">
        <v>3.65</v>
      </c>
      <c r="S12117">
        <v>21.9</v>
      </c>
      <c r="T12117">
        <v>18.48</v>
      </c>
      <c r="U12117">
        <v>15.62</v>
      </c>
      <c r="V12117" t="str">
        <f>VLOOKUP(L12117,'[2]tabela de preços'!$A:$D,4,0)</f>
        <v>3M</v>
      </c>
      <c r="W12117" t="str">
        <f>VLOOKUP(L12117,'[2]tabela de preços'!$A:$F,6,0)</f>
        <v>FITA AUTOMOTIVA</v>
      </c>
      <c r="X12117" t="str">
        <f>VLOOKUP(L12117,'[2]tabela de preços'!$A:$G,7,0)</f>
        <v>AUTOMOTIVO</v>
      </c>
    </row>
    <row r="12118" spans="1:24" x14ac:dyDescent="0.3">
      <c r="A12118" t="s">
        <v>208</v>
      </c>
      <c r="C12118" t="s">
        <v>5681</v>
      </c>
      <c r="D12118" s="1">
        <v>46120</v>
      </c>
      <c r="E12118" t="s">
        <v>5682</v>
      </c>
      <c r="F12118">
        <v>9</v>
      </c>
      <c r="G12118">
        <v>236</v>
      </c>
      <c r="H12118" t="str">
        <f>VLOOKUP(G12118,[1]OPERADORES!$A:$B,2,0)</f>
        <v>DANIEL</v>
      </c>
      <c r="I12118" t="s">
        <v>21</v>
      </c>
      <c r="J12118" t="s">
        <v>211</v>
      </c>
      <c r="K12118" t="s">
        <v>212</v>
      </c>
      <c r="L12118">
        <v>23602</v>
      </c>
      <c r="M12118" t="s">
        <v>5463</v>
      </c>
      <c r="O12118" t="s">
        <v>11</v>
      </c>
      <c r="P12118">
        <v>5403</v>
      </c>
      <c r="Q12118">
        <v>3</v>
      </c>
      <c r="R12118">
        <v>36.9</v>
      </c>
      <c r="S12118">
        <v>110.7</v>
      </c>
      <c r="T12118">
        <v>88.47</v>
      </c>
      <c r="U12118">
        <v>20.079999999999998</v>
      </c>
      <c r="V12118" t="str">
        <f>VLOOKUP(L12118,'[2]tabela de preços'!$A:$D,4,0)</f>
        <v>SHERWIN WILLIAMS</v>
      </c>
      <c r="W12118" t="str">
        <f>VLOOKUP(L12118,'[2]tabela de preços'!$A:$F,6,0)</f>
        <v>VERNIZ AUTOMOTIVO</v>
      </c>
      <c r="X12118" t="str">
        <f>VLOOKUP(L12118,'[2]tabela de preços'!$A:$G,7,0)</f>
        <v>AUTOMOTIVO</v>
      </c>
    </row>
    <row r="12119" spans="1:24" x14ac:dyDescent="0.3">
      <c r="A12119" t="s">
        <v>208</v>
      </c>
      <c r="C12119" t="s">
        <v>5681</v>
      </c>
      <c r="D12119" s="1">
        <v>46120</v>
      </c>
      <c r="E12119" t="s">
        <v>5682</v>
      </c>
      <c r="F12119">
        <v>9</v>
      </c>
      <c r="G12119">
        <v>236</v>
      </c>
      <c r="H12119" t="str">
        <f>VLOOKUP(G12119,[1]OPERADORES!$A:$B,2,0)</f>
        <v>DANIEL</v>
      </c>
      <c r="I12119" t="s">
        <v>21</v>
      </c>
      <c r="J12119" t="s">
        <v>211</v>
      </c>
      <c r="K12119" t="s">
        <v>212</v>
      </c>
      <c r="L12119">
        <v>13</v>
      </c>
      <c r="M12119" t="s">
        <v>5260</v>
      </c>
      <c r="O12119" t="s">
        <v>11</v>
      </c>
      <c r="P12119">
        <v>5102</v>
      </c>
      <c r="Q12119">
        <v>3</v>
      </c>
      <c r="R12119">
        <v>5.69</v>
      </c>
      <c r="S12119">
        <v>17.07</v>
      </c>
      <c r="T12119">
        <v>12.48</v>
      </c>
      <c r="U12119">
        <v>26.89</v>
      </c>
      <c r="V12119" t="str">
        <f>VLOOKUP(L12119,'[2]tabela de preços'!$A:$D,4,0)</f>
        <v>3M</v>
      </c>
      <c r="W12119" t="str">
        <f>VLOOKUP(L12119,'[2]tabela de preços'!$A:$F,6,0)</f>
        <v>LIXA DÁGUA</v>
      </c>
      <c r="X12119" t="str">
        <f>VLOOKUP(L12119,'[2]tabela de preços'!$A:$G,7,0)</f>
        <v>AUTOMOTIVO</v>
      </c>
    </row>
    <row r="12120" spans="1:24" x14ac:dyDescent="0.3">
      <c r="A12120" t="s">
        <v>208</v>
      </c>
      <c r="C12120" t="s">
        <v>5681</v>
      </c>
      <c r="D12120" s="1">
        <v>46120</v>
      </c>
      <c r="E12120" t="s">
        <v>5682</v>
      </c>
      <c r="F12120">
        <v>9</v>
      </c>
      <c r="G12120">
        <v>236</v>
      </c>
      <c r="H12120" t="str">
        <f>VLOOKUP(G12120,[1]OPERADORES!$A:$B,2,0)</f>
        <v>DANIEL</v>
      </c>
      <c r="I12120" t="s">
        <v>21</v>
      </c>
      <c r="J12120" t="s">
        <v>211</v>
      </c>
      <c r="K12120" t="s">
        <v>212</v>
      </c>
      <c r="L12120">
        <v>10238</v>
      </c>
      <c r="M12120" t="s">
        <v>79</v>
      </c>
      <c r="O12120" t="s">
        <v>11</v>
      </c>
      <c r="P12120">
        <v>5102</v>
      </c>
      <c r="Q12120">
        <v>3</v>
      </c>
      <c r="R12120">
        <v>2.79</v>
      </c>
      <c r="S12120">
        <v>8.3699999999999992</v>
      </c>
      <c r="T12120">
        <v>6.72</v>
      </c>
      <c r="U12120">
        <v>19.71</v>
      </c>
      <c r="V12120" t="str">
        <f>VLOOKUP(L12120,'[2]tabela de preços'!$A:$D,4,0)</f>
        <v>NORTON</v>
      </c>
      <c r="W12120" t="str">
        <f>VLOOKUP(L12120,'[2]tabela de preços'!$A:$F,6,0)</f>
        <v xml:space="preserve">DISCOS / LIXAS / ABRASIVOS </v>
      </c>
      <c r="X12120" t="str">
        <f>VLOOKUP(L12120,'[2]tabela de preços'!$A:$G,7,0)</f>
        <v>AUTOMOTIVO</v>
      </c>
    </row>
    <row r="12121" spans="1:24" x14ac:dyDescent="0.3">
      <c r="A12121" t="s">
        <v>208</v>
      </c>
      <c r="C12121" t="s">
        <v>5681</v>
      </c>
      <c r="D12121" s="1">
        <v>46120</v>
      </c>
      <c r="E12121" t="s">
        <v>5682</v>
      </c>
      <c r="F12121">
        <v>9</v>
      </c>
      <c r="G12121">
        <v>236</v>
      </c>
      <c r="H12121" t="str">
        <f>VLOOKUP(G12121,[1]OPERADORES!$A:$B,2,0)</f>
        <v>DANIEL</v>
      </c>
      <c r="I12121" t="s">
        <v>21</v>
      </c>
      <c r="J12121" t="s">
        <v>211</v>
      </c>
      <c r="K12121" t="s">
        <v>212</v>
      </c>
      <c r="L12121">
        <v>10240</v>
      </c>
      <c r="M12121" t="s">
        <v>81</v>
      </c>
      <c r="O12121" t="s">
        <v>11</v>
      </c>
      <c r="P12121">
        <v>5102</v>
      </c>
      <c r="Q12121">
        <v>1</v>
      </c>
      <c r="R12121">
        <v>2.79</v>
      </c>
      <c r="S12121">
        <v>2.79</v>
      </c>
      <c r="T12121">
        <v>2.2400000000000002</v>
      </c>
      <c r="U12121">
        <v>19.71</v>
      </c>
      <c r="V12121" t="str">
        <f>VLOOKUP(L12121,'[2]tabela de preços'!$A:$D,4,0)</f>
        <v>NORTON</v>
      </c>
      <c r="W12121" t="str">
        <f>VLOOKUP(L12121,'[2]tabela de preços'!$A:$F,6,0)</f>
        <v xml:space="preserve">DISCOS / LIXAS / ABRASIVOS </v>
      </c>
      <c r="X12121" t="str">
        <f>VLOOKUP(L12121,'[2]tabela de preços'!$A:$G,7,0)</f>
        <v>AUTOMOTIVO</v>
      </c>
    </row>
    <row r="12122" spans="1:24" x14ac:dyDescent="0.3">
      <c r="A12122" t="s">
        <v>208</v>
      </c>
      <c r="C12122" t="s">
        <v>5681</v>
      </c>
      <c r="D12122" s="1">
        <v>46120</v>
      </c>
      <c r="E12122" t="s">
        <v>5682</v>
      </c>
      <c r="F12122">
        <v>9</v>
      </c>
      <c r="G12122">
        <v>236</v>
      </c>
      <c r="H12122" t="str">
        <f>VLOOKUP(G12122,[1]OPERADORES!$A:$B,2,0)</f>
        <v>DANIEL</v>
      </c>
      <c r="I12122" t="s">
        <v>21</v>
      </c>
      <c r="J12122" t="s">
        <v>211</v>
      </c>
      <c r="K12122" t="s">
        <v>212</v>
      </c>
      <c r="L12122">
        <v>10242</v>
      </c>
      <c r="M12122" t="s">
        <v>82</v>
      </c>
      <c r="O12122" t="s">
        <v>11</v>
      </c>
      <c r="P12122">
        <v>5102</v>
      </c>
      <c r="Q12122">
        <v>2</v>
      </c>
      <c r="R12122">
        <v>2.79</v>
      </c>
      <c r="S12122">
        <v>5.58</v>
      </c>
      <c r="T12122">
        <v>4.4800000000000004</v>
      </c>
      <c r="U12122">
        <v>19.71</v>
      </c>
      <c r="V12122" t="str">
        <f>VLOOKUP(L12122,'[2]tabela de preços'!$A:$D,4,0)</f>
        <v>NORTON</v>
      </c>
      <c r="W12122" t="str">
        <f>VLOOKUP(L12122,'[2]tabela de preços'!$A:$F,6,0)</f>
        <v xml:space="preserve">DISCOS / LIXAS / ABRASIVOS </v>
      </c>
      <c r="X12122" t="str">
        <f>VLOOKUP(L12122,'[2]tabela de preços'!$A:$G,7,0)</f>
        <v>AUTOMOTIVO</v>
      </c>
    </row>
    <row r="12123" spans="1:24" x14ac:dyDescent="0.3">
      <c r="A12123" t="s">
        <v>208</v>
      </c>
      <c r="C12123" t="s">
        <v>5681</v>
      </c>
      <c r="D12123" s="1">
        <v>46120</v>
      </c>
      <c r="E12123" t="s">
        <v>5682</v>
      </c>
      <c r="F12123">
        <v>9</v>
      </c>
      <c r="G12123">
        <v>236</v>
      </c>
      <c r="H12123" t="str">
        <f>VLOOKUP(G12123,[1]OPERADORES!$A:$B,2,0)</f>
        <v>DANIEL</v>
      </c>
      <c r="I12123" t="s">
        <v>21</v>
      </c>
      <c r="J12123" t="s">
        <v>211</v>
      </c>
      <c r="K12123" t="s">
        <v>212</v>
      </c>
      <c r="L12123">
        <v>10243</v>
      </c>
      <c r="M12123" t="s">
        <v>83</v>
      </c>
      <c r="O12123" t="s">
        <v>11</v>
      </c>
      <c r="P12123">
        <v>5102</v>
      </c>
      <c r="Q12123">
        <v>2</v>
      </c>
      <c r="R12123">
        <v>2.79</v>
      </c>
      <c r="S12123">
        <v>5.58</v>
      </c>
      <c r="T12123">
        <v>3.86</v>
      </c>
      <c r="U12123">
        <v>30.82</v>
      </c>
      <c r="V12123" t="str">
        <f>VLOOKUP(L12123,'[2]tabela de preços'!$A:$D,4,0)</f>
        <v>NORTON</v>
      </c>
      <c r="W12123" t="str">
        <f>VLOOKUP(L12123,'[2]tabela de preços'!$A:$F,6,0)</f>
        <v xml:space="preserve">DISCOS / LIXAS / ABRASIVOS </v>
      </c>
      <c r="X12123" t="str">
        <f>VLOOKUP(L12123,'[2]tabela de preços'!$A:$G,7,0)</f>
        <v>AUTOMOTIVO</v>
      </c>
    </row>
    <row r="12124" spans="1:24" x14ac:dyDescent="0.3">
      <c r="A12124" t="s">
        <v>208</v>
      </c>
      <c r="C12124" t="s">
        <v>5681</v>
      </c>
      <c r="D12124" s="1">
        <v>46120</v>
      </c>
      <c r="E12124" t="s">
        <v>5682</v>
      </c>
      <c r="F12124">
        <v>9</v>
      </c>
      <c r="G12124">
        <v>236</v>
      </c>
      <c r="H12124" t="str">
        <f>VLOOKUP(G12124,[1]OPERADORES!$A:$B,2,0)</f>
        <v>DANIEL</v>
      </c>
      <c r="I12124" t="s">
        <v>21</v>
      </c>
      <c r="J12124" t="s">
        <v>211</v>
      </c>
      <c r="K12124" t="s">
        <v>212</v>
      </c>
      <c r="L12124">
        <v>10244</v>
      </c>
      <c r="M12124" t="s">
        <v>84</v>
      </c>
      <c r="O12124" t="s">
        <v>11</v>
      </c>
      <c r="P12124">
        <v>5102</v>
      </c>
      <c r="Q12124">
        <v>2</v>
      </c>
      <c r="R12124">
        <v>2.79</v>
      </c>
      <c r="S12124">
        <v>5.58</v>
      </c>
      <c r="T12124">
        <v>3.86</v>
      </c>
      <c r="U12124">
        <v>30.82</v>
      </c>
      <c r="V12124" t="str">
        <f>VLOOKUP(L12124,'[2]tabela de preços'!$A:$D,4,0)</f>
        <v>NORTON</v>
      </c>
      <c r="W12124" t="str">
        <f>VLOOKUP(L12124,'[2]tabela de preços'!$A:$F,6,0)</f>
        <v xml:space="preserve">DISCOS / LIXAS / ABRASIVOS </v>
      </c>
      <c r="X12124" t="str">
        <f>VLOOKUP(L12124,'[2]tabela de preços'!$A:$G,7,0)</f>
        <v>AUTOMOTIVO</v>
      </c>
    </row>
    <row r="12125" spans="1:24" x14ac:dyDescent="0.3">
      <c r="A12125" t="s">
        <v>208</v>
      </c>
      <c r="C12125" t="s">
        <v>5681</v>
      </c>
      <c r="D12125" s="1">
        <v>46120</v>
      </c>
      <c r="E12125" t="s">
        <v>5682</v>
      </c>
      <c r="F12125">
        <v>9</v>
      </c>
      <c r="G12125">
        <v>236</v>
      </c>
      <c r="H12125" t="str">
        <f>VLOOKUP(G12125,[1]OPERADORES!$A:$B,2,0)</f>
        <v>DANIEL</v>
      </c>
      <c r="I12125" t="s">
        <v>21</v>
      </c>
      <c r="J12125" t="s">
        <v>211</v>
      </c>
      <c r="K12125" t="s">
        <v>212</v>
      </c>
      <c r="L12125">
        <v>10246</v>
      </c>
      <c r="M12125" t="s">
        <v>206</v>
      </c>
      <c r="O12125" t="s">
        <v>11</v>
      </c>
      <c r="P12125">
        <v>5102</v>
      </c>
      <c r="Q12125">
        <v>2</v>
      </c>
      <c r="R12125">
        <v>2.79</v>
      </c>
      <c r="S12125">
        <v>5.58</v>
      </c>
      <c r="T12125">
        <v>3.86</v>
      </c>
      <c r="U12125">
        <v>30.82</v>
      </c>
      <c r="V12125" t="str">
        <f>VLOOKUP(L12125,'[2]tabela de preços'!$A:$D,4,0)</f>
        <v>NORTON</v>
      </c>
      <c r="W12125" t="str">
        <f>VLOOKUP(L12125,'[2]tabela de preços'!$A:$F,6,0)</f>
        <v xml:space="preserve">DISCOS / LIXAS / ABRASIVOS </v>
      </c>
      <c r="X12125" t="str">
        <f>VLOOKUP(L12125,'[2]tabela de preços'!$A:$G,7,0)</f>
        <v>AUTOMOTIVO</v>
      </c>
    </row>
    <row r="12126" spans="1:24" x14ac:dyDescent="0.3">
      <c r="A12126" t="s">
        <v>208</v>
      </c>
      <c r="C12126" t="s">
        <v>5683</v>
      </c>
      <c r="D12126" s="1">
        <v>46120</v>
      </c>
      <c r="E12126" t="s">
        <v>5684</v>
      </c>
      <c r="F12126">
        <v>9</v>
      </c>
      <c r="G12126">
        <v>236</v>
      </c>
      <c r="H12126" t="str">
        <f>VLOOKUP(G12126,[1]OPERADORES!$A:$B,2,0)</f>
        <v>DANIEL</v>
      </c>
      <c r="I12126" t="s">
        <v>21</v>
      </c>
      <c r="J12126" t="s">
        <v>211</v>
      </c>
      <c r="K12126" t="s">
        <v>212</v>
      </c>
      <c r="L12126">
        <v>10238</v>
      </c>
      <c r="M12126" t="s">
        <v>79</v>
      </c>
      <c r="O12126" t="s">
        <v>11</v>
      </c>
      <c r="P12126">
        <v>5102</v>
      </c>
      <c r="Q12126">
        <v>50</v>
      </c>
      <c r="R12126">
        <v>2.79</v>
      </c>
      <c r="S12126">
        <v>139.5</v>
      </c>
      <c r="T12126">
        <v>112</v>
      </c>
      <c r="U12126">
        <v>19.71</v>
      </c>
      <c r="V12126" t="str">
        <f>VLOOKUP(L12126,'[2]tabela de preços'!$A:$D,4,0)</f>
        <v>NORTON</v>
      </c>
      <c r="W12126" t="str">
        <f>VLOOKUP(L12126,'[2]tabela de preços'!$A:$F,6,0)</f>
        <v xml:space="preserve">DISCOS / LIXAS / ABRASIVOS </v>
      </c>
      <c r="X12126" t="str">
        <f>VLOOKUP(L12126,'[2]tabela de preços'!$A:$G,7,0)</f>
        <v>AUTOMOTIVO</v>
      </c>
    </row>
    <row r="12127" spans="1:24" x14ac:dyDescent="0.3">
      <c r="A12127" t="s">
        <v>208</v>
      </c>
      <c r="C12127" t="s">
        <v>5683</v>
      </c>
      <c r="D12127" s="1">
        <v>46120</v>
      </c>
      <c r="E12127" t="s">
        <v>5684</v>
      </c>
      <c r="F12127">
        <v>9</v>
      </c>
      <c r="G12127">
        <v>236</v>
      </c>
      <c r="H12127" t="str">
        <f>VLOOKUP(G12127,[1]OPERADORES!$A:$B,2,0)</f>
        <v>DANIEL</v>
      </c>
      <c r="I12127" t="s">
        <v>21</v>
      </c>
      <c r="J12127" t="s">
        <v>211</v>
      </c>
      <c r="K12127" t="s">
        <v>212</v>
      </c>
      <c r="L12127">
        <v>10298</v>
      </c>
      <c r="M12127" t="s">
        <v>85</v>
      </c>
      <c r="O12127" t="s">
        <v>11</v>
      </c>
      <c r="P12127">
        <v>5102</v>
      </c>
      <c r="Q12127">
        <v>1</v>
      </c>
      <c r="R12127">
        <v>62.42</v>
      </c>
      <c r="S12127">
        <v>62.42</v>
      </c>
      <c r="T12127">
        <v>47.38</v>
      </c>
      <c r="U12127">
        <v>24.09</v>
      </c>
      <c r="V12127" t="str">
        <f>VLOOKUP(L12127,'[2]tabela de preços'!$A:$D,4,0)</f>
        <v>ANJO</v>
      </c>
      <c r="W12127" t="str">
        <f>VLOOKUP(L12127,'[2]tabela de preços'!$A:$F,6,0)</f>
        <v>THINNER DE LIMPEZA</v>
      </c>
      <c r="X12127" t="str">
        <f>VLOOKUP(L12127,'[2]tabela de preços'!$A:$G,7,0)</f>
        <v>THINNER</v>
      </c>
    </row>
    <row r="12128" spans="1:24" x14ac:dyDescent="0.3">
      <c r="A12128" t="s">
        <v>208</v>
      </c>
      <c r="C12128" t="s">
        <v>5683</v>
      </c>
      <c r="D12128" s="1">
        <v>46120</v>
      </c>
      <c r="E12128" t="s">
        <v>5684</v>
      </c>
      <c r="F12128">
        <v>9</v>
      </c>
      <c r="G12128">
        <v>236</v>
      </c>
      <c r="H12128" t="str">
        <f>VLOOKUP(G12128,[1]OPERADORES!$A:$B,2,0)</f>
        <v>DANIEL</v>
      </c>
      <c r="I12128" t="s">
        <v>21</v>
      </c>
      <c r="J12128" t="s">
        <v>211</v>
      </c>
      <c r="K12128" t="s">
        <v>212</v>
      </c>
      <c r="L12128">
        <v>20414</v>
      </c>
      <c r="M12128" t="s">
        <v>112</v>
      </c>
      <c r="O12128" t="s">
        <v>11</v>
      </c>
      <c r="P12128">
        <v>5102</v>
      </c>
      <c r="Q12128">
        <v>2</v>
      </c>
      <c r="R12128">
        <v>22.39</v>
      </c>
      <c r="S12128">
        <v>44.78</v>
      </c>
      <c r="T12128">
        <v>36.82</v>
      </c>
      <c r="U12128">
        <v>17.78</v>
      </c>
      <c r="V12128" t="str">
        <f>VLOOKUP(L12128,'[2]tabela de preços'!$A:$D,4,0)</f>
        <v>SHERWIN WILLIAMS</v>
      </c>
      <c r="W12128" t="str">
        <f>VLOOKUP(L12128,'[2]tabela de preços'!$A:$F,6,0)</f>
        <v>DILUENTE</v>
      </c>
      <c r="X12128" t="str">
        <f>VLOOKUP(L12128,'[2]tabela de preços'!$A:$G,7,0)</f>
        <v>AUTOMOTIVO</v>
      </c>
    </row>
    <row r="12129" spans="1:24" x14ac:dyDescent="0.3">
      <c r="A12129" t="s">
        <v>208</v>
      </c>
      <c r="C12129" t="s">
        <v>5683</v>
      </c>
      <c r="D12129" s="1">
        <v>46120</v>
      </c>
      <c r="E12129" t="s">
        <v>5684</v>
      </c>
      <c r="F12129">
        <v>9</v>
      </c>
      <c r="G12129">
        <v>236</v>
      </c>
      <c r="H12129" t="str">
        <f>VLOOKUP(G12129,[1]OPERADORES!$A:$B,2,0)</f>
        <v>DANIEL</v>
      </c>
      <c r="I12129" t="s">
        <v>21</v>
      </c>
      <c r="J12129" t="s">
        <v>211</v>
      </c>
      <c r="K12129" t="s">
        <v>212</v>
      </c>
      <c r="L12129">
        <v>10404</v>
      </c>
      <c r="M12129" t="s">
        <v>130</v>
      </c>
      <c r="O12129" t="s">
        <v>11</v>
      </c>
      <c r="P12129">
        <v>5102</v>
      </c>
      <c r="Q12129">
        <v>1</v>
      </c>
      <c r="R12129">
        <v>18.7</v>
      </c>
      <c r="S12129">
        <v>18.7</v>
      </c>
      <c r="T12129">
        <v>14.19</v>
      </c>
      <c r="U12129">
        <v>24.12</v>
      </c>
      <c r="V12129" t="str">
        <f>VLOOKUP(L12129,'[2]tabela de preços'!$A:$D,4,0)</f>
        <v>MAXI RUBBER</v>
      </c>
      <c r="W12129" t="str">
        <f>VLOOKUP(L12129,'[2]tabela de preços'!$A:$F,6,0)</f>
        <v>VEDADORES / SELANTES</v>
      </c>
      <c r="X12129" t="str">
        <f>VLOOKUP(L12129,'[2]tabela de preços'!$A:$G,7,0)</f>
        <v>AUTOMOTIVO</v>
      </c>
    </row>
    <row r="12130" spans="1:24" x14ac:dyDescent="0.3">
      <c r="A12130" t="s">
        <v>208</v>
      </c>
      <c r="C12130" t="s">
        <v>5927</v>
      </c>
      <c r="D12130" s="1">
        <v>46122</v>
      </c>
      <c r="E12130" t="s">
        <v>5928</v>
      </c>
      <c r="F12130">
        <v>9</v>
      </c>
      <c r="G12130">
        <v>236</v>
      </c>
      <c r="H12130" t="str">
        <f>VLOOKUP(G12130,[1]OPERADORES!$A:$B,2,0)</f>
        <v>DANIEL</v>
      </c>
      <c r="I12130" t="s">
        <v>21</v>
      </c>
      <c r="J12130" t="s">
        <v>211</v>
      </c>
      <c r="K12130" t="s">
        <v>212</v>
      </c>
      <c r="L12130">
        <v>23602</v>
      </c>
      <c r="M12130" t="s">
        <v>5463</v>
      </c>
      <c r="O12130" t="s">
        <v>11</v>
      </c>
      <c r="P12130">
        <v>5403</v>
      </c>
      <c r="Q12130">
        <v>3</v>
      </c>
      <c r="R12130">
        <v>36.9</v>
      </c>
      <c r="S12130">
        <v>110.7</v>
      </c>
      <c r="T12130">
        <v>88.47</v>
      </c>
      <c r="U12130">
        <v>20.079999999999998</v>
      </c>
      <c r="V12130" t="str">
        <f>VLOOKUP(L12130,'[2]tabela de preços'!$A:$D,4,0)</f>
        <v>SHERWIN WILLIAMS</v>
      </c>
      <c r="W12130" t="str">
        <f>VLOOKUP(L12130,'[2]tabela de preços'!$A:$F,6,0)</f>
        <v>VERNIZ AUTOMOTIVO</v>
      </c>
      <c r="X12130" t="str">
        <f>VLOOKUP(L12130,'[2]tabela de preços'!$A:$G,7,0)</f>
        <v>AUTOMOTIVO</v>
      </c>
    </row>
    <row r="12131" spans="1:24" x14ac:dyDescent="0.3">
      <c r="A12131" t="s">
        <v>208</v>
      </c>
      <c r="C12131" t="s">
        <v>5929</v>
      </c>
      <c r="D12131" s="1">
        <v>46122</v>
      </c>
      <c r="E12131" t="s">
        <v>5930</v>
      </c>
      <c r="F12131">
        <v>9</v>
      </c>
      <c r="G12131">
        <v>236</v>
      </c>
      <c r="H12131" t="str">
        <f>VLOOKUP(G12131,[1]OPERADORES!$A:$B,2,0)</f>
        <v>DANIEL</v>
      </c>
      <c r="I12131" t="s">
        <v>21</v>
      </c>
      <c r="J12131" t="s">
        <v>211</v>
      </c>
      <c r="K12131" t="s">
        <v>212</v>
      </c>
      <c r="L12131">
        <v>84047</v>
      </c>
      <c r="M12131" t="s">
        <v>222</v>
      </c>
      <c r="O12131" t="s">
        <v>11</v>
      </c>
      <c r="P12131">
        <v>5102</v>
      </c>
      <c r="Q12131">
        <v>1</v>
      </c>
      <c r="R12131">
        <v>20.149999999999999</v>
      </c>
      <c r="S12131">
        <v>20.149999999999999</v>
      </c>
      <c r="T12131">
        <v>15.3</v>
      </c>
      <c r="U12131">
        <v>24.07</v>
      </c>
      <c r="V12131" t="str">
        <f>VLOOKUP(L12131,'[2]tabela de preços'!$A:$D,4,0)</f>
        <v>BRASILUX</v>
      </c>
      <c r="W12131" t="str">
        <f>VLOOKUP(L12131,'[2]tabela de preços'!$A:$F,6,0)</f>
        <v>MASSA DE POLIR</v>
      </c>
      <c r="X12131" t="str">
        <f>VLOOKUP(L12131,'[2]tabela de preços'!$A:$G,7,0)</f>
        <v>AUTOMOTIVO</v>
      </c>
    </row>
    <row r="12132" spans="1:24" x14ac:dyDescent="0.3">
      <c r="A12132" t="s">
        <v>208</v>
      </c>
      <c r="C12132" t="s">
        <v>6163</v>
      </c>
      <c r="D12132" s="1">
        <v>46128</v>
      </c>
      <c r="E12132" t="s">
        <v>6164</v>
      </c>
      <c r="F12132">
        <v>9</v>
      </c>
      <c r="G12132">
        <v>236</v>
      </c>
      <c r="H12132" t="str">
        <f>VLOOKUP(G12132,[1]OPERADORES!$A:$B,2,0)</f>
        <v>DANIEL</v>
      </c>
      <c r="I12132" t="s">
        <v>21</v>
      </c>
      <c r="J12132" t="s">
        <v>211</v>
      </c>
      <c r="K12132" t="s">
        <v>212</v>
      </c>
      <c r="L12132">
        <v>23434</v>
      </c>
      <c r="M12132" t="s">
        <v>1310</v>
      </c>
      <c r="O12132" t="s">
        <v>11</v>
      </c>
      <c r="P12132">
        <v>5102</v>
      </c>
      <c r="Q12132">
        <v>2</v>
      </c>
      <c r="R12132">
        <v>3.52</v>
      </c>
      <c r="S12132">
        <v>7.04</v>
      </c>
      <c r="T12132">
        <v>5.16</v>
      </c>
      <c r="U12132">
        <v>26.7</v>
      </c>
      <c r="V12132" t="str">
        <f>VLOOKUP(L12132,'[2]tabela de preços'!$A:$D,4,0)</f>
        <v>NORTON</v>
      </c>
      <c r="W12132" t="str">
        <f>VLOOKUP(L12132,'[2]tabela de preços'!$A:$F,6,0)</f>
        <v xml:space="preserve">OUTROS DISCOS </v>
      </c>
      <c r="X12132" t="str">
        <f>VLOOKUP(L12132,'[2]tabela de preços'!$A:$G,7,0)</f>
        <v>AUTOMOTIVO</v>
      </c>
    </row>
    <row r="12133" spans="1:24" x14ac:dyDescent="0.3">
      <c r="A12133" t="s">
        <v>208</v>
      </c>
      <c r="C12133" t="s">
        <v>6163</v>
      </c>
      <c r="D12133" s="1">
        <v>46128</v>
      </c>
      <c r="E12133" t="s">
        <v>6164</v>
      </c>
      <c r="F12133">
        <v>9</v>
      </c>
      <c r="G12133">
        <v>236</v>
      </c>
      <c r="H12133" t="str">
        <f>VLOOKUP(G12133,[1]OPERADORES!$A:$B,2,0)</f>
        <v>DANIEL</v>
      </c>
      <c r="I12133" t="s">
        <v>21</v>
      </c>
      <c r="J12133" t="s">
        <v>211</v>
      </c>
      <c r="K12133" t="s">
        <v>212</v>
      </c>
      <c r="L12133">
        <v>23396</v>
      </c>
      <c r="M12133" t="s">
        <v>3349</v>
      </c>
      <c r="O12133" t="s">
        <v>11</v>
      </c>
      <c r="P12133">
        <v>5102</v>
      </c>
      <c r="Q12133">
        <v>2</v>
      </c>
      <c r="R12133">
        <v>9.2799999999999994</v>
      </c>
      <c r="S12133">
        <v>18.559999999999999</v>
      </c>
      <c r="T12133">
        <v>13.62</v>
      </c>
      <c r="U12133">
        <v>26.62</v>
      </c>
      <c r="V12133" t="str">
        <f>VLOOKUP(L12133,'[2]tabela de preços'!$A:$D,4,0)</f>
        <v>NORTON</v>
      </c>
      <c r="W12133" t="str">
        <f>VLOOKUP(L12133,'[2]tabela de preços'!$A:$F,6,0)</f>
        <v xml:space="preserve">OUTROS DISCOS </v>
      </c>
      <c r="X12133" t="str">
        <f>VLOOKUP(L12133,'[2]tabela de preços'!$A:$G,7,0)</f>
        <v>AUTOMOTIVO</v>
      </c>
    </row>
    <row r="12134" spans="1:24" x14ac:dyDescent="0.3">
      <c r="A12134" t="s">
        <v>208</v>
      </c>
      <c r="C12134" t="s">
        <v>6163</v>
      </c>
      <c r="D12134" s="1">
        <v>46128</v>
      </c>
      <c r="E12134" t="s">
        <v>6165</v>
      </c>
      <c r="F12134">
        <v>9</v>
      </c>
      <c r="G12134">
        <v>236</v>
      </c>
      <c r="H12134" t="str">
        <f>VLOOKUP(G12134,[1]OPERADORES!$A:$B,2,0)</f>
        <v>DANIEL</v>
      </c>
      <c r="I12134" t="s">
        <v>21</v>
      </c>
      <c r="J12134" t="s">
        <v>211</v>
      </c>
      <c r="K12134" t="s">
        <v>212</v>
      </c>
      <c r="L12134">
        <v>20245</v>
      </c>
      <c r="M12134" t="s">
        <v>146</v>
      </c>
      <c r="O12134" t="s">
        <v>11</v>
      </c>
      <c r="P12134">
        <v>5102</v>
      </c>
      <c r="Q12134">
        <v>2</v>
      </c>
      <c r="R12134">
        <v>2.09</v>
      </c>
      <c r="S12134">
        <v>4.18</v>
      </c>
      <c r="T12134">
        <v>2.7</v>
      </c>
      <c r="U12134">
        <v>35.409999999999997</v>
      </c>
      <c r="V12134" t="str">
        <f>VLOOKUP(L12134,'[2]tabela de preços'!$A:$D,4,0)</f>
        <v>ATLAS</v>
      </c>
      <c r="W12134" t="str">
        <f>VLOOKUP(L12134,'[2]tabela de preços'!$A:$F,6,0)</f>
        <v>APLICADORES / ADAPTADORES / ENGATES / SUPORTES</v>
      </c>
      <c r="X12134" t="str">
        <f>VLOOKUP(L12134,'[2]tabela de preços'!$A:$G,7,0)</f>
        <v>AUTOMOTIVO</v>
      </c>
    </row>
    <row r="12135" spans="1:24" x14ac:dyDescent="0.3">
      <c r="A12135" t="s">
        <v>208</v>
      </c>
      <c r="C12135" t="s">
        <v>6163</v>
      </c>
      <c r="D12135" s="1">
        <v>46128</v>
      </c>
      <c r="E12135" t="s">
        <v>6164</v>
      </c>
      <c r="F12135">
        <v>9</v>
      </c>
      <c r="G12135">
        <v>236</v>
      </c>
      <c r="H12135" t="str">
        <f>VLOOKUP(G12135,[1]OPERADORES!$A:$B,2,0)</f>
        <v>DANIEL</v>
      </c>
      <c r="I12135" t="s">
        <v>21</v>
      </c>
      <c r="J12135" t="s">
        <v>211</v>
      </c>
      <c r="K12135" t="s">
        <v>212</v>
      </c>
      <c r="L12135">
        <v>22684</v>
      </c>
      <c r="M12135" t="s">
        <v>73</v>
      </c>
      <c r="O12135" t="s">
        <v>11</v>
      </c>
      <c r="P12135">
        <v>5102</v>
      </c>
      <c r="Q12135">
        <v>6</v>
      </c>
      <c r="R12135">
        <v>3.65</v>
      </c>
      <c r="S12135">
        <v>21.9</v>
      </c>
      <c r="T12135">
        <v>18.48</v>
      </c>
      <c r="U12135">
        <v>15.62</v>
      </c>
      <c r="V12135" t="str">
        <f>VLOOKUP(L12135,'[2]tabela de preços'!$A:$D,4,0)</f>
        <v>3M</v>
      </c>
      <c r="W12135" t="str">
        <f>VLOOKUP(L12135,'[2]tabela de preços'!$A:$F,6,0)</f>
        <v>FITA AUTOMOTIVA</v>
      </c>
      <c r="X12135" t="str">
        <f>VLOOKUP(L12135,'[2]tabela de preços'!$A:$G,7,0)</f>
        <v>AUTOMOTIVO</v>
      </c>
    </row>
    <row r="12136" spans="1:24" x14ac:dyDescent="0.3">
      <c r="A12136" t="s">
        <v>208</v>
      </c>
      <c r="C12136" t="s">
        <v>6163</v>
      </c>
      <c r="D12136" s="1">
        <v>46128</v>
      </c>
      <c r="E12136" t="s">
        <v>6164</v>
      </c>
      <c r="F12136">
        <v>9</v>
      </c>
      <c r="G12136">
        <v>236</v>
      </c>
      <c r="H12136" t="str">
        <f>VLOOKUP(G12136,[1]OPERADORES!$A:$B,2,0)</f>
        <v>DANIEL</v>
      </c>
      <c r="I12136" t="s">
        <v>21</v>
      </c>
      <c r="J12136" t="s">
        <v>211</v>
      </c>
      <c r="K12136" t="s">
        <v>212</v>
      </c>
      <c r="L12136">
        <v>24241</v>
      </c>
      <c r="M12136" t="s">
        <v>233</v>
      </c>
      <c r="O12136" t="s">
        <v>11</v>
      </c>
      <c r="P12136">
        <v>5102</v>
      </c>
      <c r="Q12136">
        <v>2</v>
      </c>
      <c r="R12136">
        <v>12.2</v>
      </c>
      <c r="S12136">
        <v>24.4</v>
      </c>
      <c r="T12136">
        <v>18.52</v>
      </c>
      <c r="U12136">
        <v>24.1</v>
      </c>
      <c r="V12136" t="str">
        <f>VLOOKUP(L12136,'[2]tabela de preços'!$A:$D,4,0)</f>
        <v>ADERE</v>
      </c>
      <c r="W12136" t="str">
        <f>VLOOKUP(L12136,'[2]tabela de preços'!$A:$F,6,0)</f>
        <v>FITA AUTOMOTIVA</v>
      </c>
      <c r="X12136" t="str">
        <f>VLOOKUP(L12136,'[2]tabela de preços'!$A:$G,7,0)</f>
        <v>AUTOMOTIVO</v>
      </c>
    </row>
    <row r="12137" spans="1:24" x14ac:dyDescent="0.3">
      <c r="A12137" t="s">
        <v>208</v>
      </c>
      <c r="C12137" t="s">
        <v>6163</v>
      </c>
      <c r="D12137" s="1">
        <v>46128</v>
      </c>
      <c r="E12137" t="s">
        <v>6164</v>
      </c>
      <c r="F12137">
        <v>9</v>
      </c>
      <c r="G12137">
        <v>236</v>
      </c>
      <c r="H12137" t="str">
        <f>VLOOKUP(G12137,[1]OPERADORES!$A:$B,2,0)</f>
        <v>DANIEL</v>
      </c>
      <c r="I12137" t="s">
        <v>21</v>
      </c>
      <c r="J12137" t="s">
        <v>211</v>
      </c>
      <c r="K12137" t="s">
        <v>212</v>
      </c>
      <c r="L12137">
        <v>23602</v>
      </c>
      <c r="M12137" t="s">
        <v>5463</v>
      </c>
      <c r="O12137" t="s">
        <v>11</v>
      </c>
      <c r="P12137">
        <v>5403</v>
      </c>
      <c r="Q12137">
        <v>3</v>
      </c>
      <c r="R12137">
        <v>36.9</v>
      </c>
      <c r="S12137">
        <v>110.7</v>
      </c>
      <c r="T12137">
        <v>88.47</v>
      </c>
      <c r="U12137">
        <v>20.079999999999998</v>
      </c>
      <c r="V12137" t="str">
        <f>VLOOKUP(L12137,'[2]tabela de preços'!$A:$D,4,0)</f>
        <v>SHERWIN WILLIAMS</v>
      </c>
      <c r="W12137" t="str">
        <f>VLOOKUP(L12137,'[2]tabela de preços'!$A:$F,6,0)</f>
        <v>VERNIZ AUTOMOTIVO</v>
      </c>
      <c r="X12137" t="str">
        <f>VLOOKUP(L12137,'[2]tabela de preços'!$A:$G,7,0)</f>
        <v>AUTOMOTIVO</v>
      </c>
    </row>
    <row r="12138" spans="1:24" x14ac:dyDescent="0.3">
      <c r="A12138" t="s">
        <v>208</v>
      </c>
      <c r="C12138" t="s">
        <v>6163</v>
      </c>
      <c r="D12138" s="1">
        <v>46128</v>
      </c>
      <c r="E12138" t="s">
        <v>6164</v>
      </c>
      <c r="F12138">
        <v>9</v>
      </c>
      <c r="G12138">
        <v>236</v>
      </c>
      <c r="H12138" t="str">
        <f>VLOOKUP(G12138,[1]OPERADORES!$A:$B,2,0)</f>
        <v>DANIEL</v>
      </c>
      <c r="I12138" t="s">
        <v>21</v>
      </c>
      <c r="J12138" t="s">
        <v>211</v>
      </c>
      <c r="K12138" t="s">
        <v>212</v>
      </c>
      <c r="L12138">
        <v>13</v>
      </c>
      <c r="M12138" t="s">
        <v>5260</v>
      </c>
      <c r="O12138" t="s">
        <v>11</v>
      </c>
      <c r="P12138">
        <v>5102</v>
      </c>
      <c r="Q12138">
        <v>1</v>
      </c>
      <c r="R12138">
        <v>5.69</v>
      </c>
      <c r="S12138">
        <v>5.69</v>
      </c>
      <c r="T12138">
        <v>4.16</v>
      </c>
      <c r="U12138">
        <v>26.89</v>
      </c>
      <c r="V12138" t="str">
        <f>VLOOKUP(L12138,'[2]tabela de preços'!$A:$D,4,0)</f>
        <v>3M</v>
      </c>
      <c r="W12138" t="str">
        <f>VLOOKUP(L12138,'[2]tabela de preços'!$A:$F,6,0)</f>
        <v>LIXA DÁGUA</v>
      </c>
      <c r="X12138" t="str">
        <f>VLOOKUP(L12138,'[2]tabela de preços'!$A:$G,7,0)</f>
        <v>AUTOMOTIVO</v>
      </c>
    </row>
    <row r="12139" spans="1:24" x14ac:dyDescent="0.3">
      <c r="A12139" t="s">
        <v>208</v>
      </c>
      <c r="C12139" t="s">
        <v>6163</v>
      </c>
      <c r="D12139" s="1">
        <v>46128</v>
      </c>
      <c r="E12139" t="s">
        <v>6164</v>
      </c>
      <c r="F12139">
        <v>9</v>
      </c>
      <c r="G12139">
        <v>236</v>
      </c>
      <c r="H12139" t="str">
        <f>VLOOKUP(G12139,[1]OPERADORES!$A:$B,2,0)</f>
        <v>DANIEL</v>
      </c>
      <c r="I12139" t="s">
        <v>21</v>
      </c>
      <c r="J12139" t="s">
        <v>211</v>
      </c>
      <c r="K12139" t="s">
        <v>212</v>
      </c>
      <c r="L12139">
        <v>10238</v>
      </c>
      <c r="M12139" t="s">
        <v>79</v>
      </c>
      <c r="O12139" t="s">
        <v>11</v>
      </c>
      <c r="P12139">
        <v>5102</v>
      </c>
      <c r="Q12139">
        <v>4</v>
      </c>
      <c r="R12139">
        <v>2.79</v>
      </c>
      <c r="S12139">
        <v>11.16</v>
      </c>
      <c r="T12139">
        <v>9.44</v>
      </c>
      <c r="U12139">
        <v>15.41</v>
      </c>
      <c r="V12139" t="str">
        <f>VLOOKUP(L12139,'[2]tabela de preços'!$A:$D,4,0)</f>
        <v>NORTON</v>
      </c>
      <c r="W12139" t="str">
        <f>VLOOKUP(L12139,'[2]tabela de preços'!$A:$F,6,0)</f>
        <v xml:space="preserve">DISCOS / LIXAS / ABRASIVOS </v>
      </c>
      <c r="X12139" t="str">
        <f>VLOOKUP(L12139,'[2]tabela de preços'!$A:$G,7,0)</f>
        <v>AUTOMOTIVO</v>
      </c>
    </row>
    <row r="12140" spans="1:24" x14ac:dyDescent="0.3">
      <c r="A12140" t="s">
        <v>208</v>
      </c>
      <c r="C12140" t="s">
        <v>6163</v>
      </c>
      <c r="D12140" s="1">
        <v>46128</v>
      </c>
      <c r="E12140" t="s">
        <v>6164</v>
      </c>
      <c r="F12140">
        <v>9</v>
      </c>
      <c r="G12140">
        <v>236</v>
      </c>
      <c r="H12140" t="str">
        <f>VLOOKUP(G12140,[1]OPERADORES!$A:$B,2,0)</f>
        <v>DANIEL</v>
      </c>
      <c r="I12140" t="s">
        <v>21</v>
      </c>
      <c r="J12140" t="s">
        <v>211</v>
      </c>
      <c r="K12140" t="s">
        <v>212</v>
      </c>
      <c r="L12140">
        <v>10240</v>
      </c>
      <c r="M12140" t="s">
        <v>81</v>
      </c>
      <c r="O12140" t="s">
        <v>11</v>
      </c>
      <c r="P12140">
        <v>5102</v>
      </c>
      <c r="Q12140">
        <v>2</v>
      </c>
      <c r="R12140">
        <v>2.79</v>
      </c>
      <c r="S12140">
        <v>5.58</v>
      </c>
      <c r="T12140">
        <v>4.72</v>
      </c>
      <c r="U12140">
        <v>15.41</v>
      </c>
      <c r="V12140" t="str">
        <f>VLOOKUP(L12140,'[2]tabela de preços'!$A:$D,4,0)</f>
        <v>NORTON</v>
      </c>
      <c r="W12140" t="str">
        <f>VLOOKUP(L12140,'[2]tabela de preços'!$A:$F,6,0)</f>
        <v xml:space="preserve">DISCOS / LIXAS / ABRASIVOS </v>
      </c>
      <c r="X12140" t="str">
        <f>VLOOKUP(L12140,'[2]tabela de preços'!$A:$G,7,0)</f>
        <v>AUTOMOTIVO</v>
      </c>
    </row>
    <row r="12141" spans="1:24" x14ac:dyDescent="0.3">
      <c r="A12141" t="s">
        <v>208</v>
      </c>
      <c r="C12141" t="s">
        <v>6163</v>
      </c>
      <c r="D12141" s="1">
        <v>46128</v>
      </c>
      <c r="E12141" t="s">
        <v>6164</v>
      </c>
      <c r="F12141">
        <v>9</v>
      </c>
      <c r="G12141">
        <v>236</v>
      </c>
      <c r="H12141" t="str">
        <f>VLOOKUP(G12141,[1]OPERADORES!$A:$B,2,0)</f>
        <v>DANIEL</v>
      </c>
      <c r="I12141" t="s">
        <v>21</v>
      </c>
      <c r="J12141" t="s">
        <v>211</v>
      </c>
      <c r="K12141" t="s">
        <v>212</v>
      </c>
      <c r="L12141">
        <v>10242</v>
      </c>
      <c r="M12141" t="s">
        <v>82</v>
      </c>
      <c r="O12141" t="s">
        <v>11</v>
      </c>
      <c r="P12141">
        <v>5102</v>
      </c>
      <c r="Q12141">
        <v>2</v>
      </c>
      <c r="R12141">
        <v>2.79</v>
      </c>
      <c r="S12141">
        <v>5.58</v>
      </c>
      <c r="T12141">
        <v>4.72</v>
      </c>
      <c r="U12141">
        <v>15.41</v>
      </c>
      <c r="V12141" t="str">
        <f>VLOOKUP(L12141,'[2]tabela de preços'!$A:$D,4,0)</f>
        <v>NORTON</v>
      </c>
      <c r="W12141" t="str">
        <f>VLOOKUP(L12141,'[2]tabela de preços'!$A:$F,6,0)</f>
        <v xml:space="preserve">DISCOS / LIXAS / ABRASIVOS </v>
      </c>
      <c r="X12141" t="str">
        <f>VLOOKUP(L12141,'[2]tabela de preços'!$A:$G,7,0)</f>
        <v>AUTOMOTIVO</v>
      </c>
    </row>
    <row r="12142" spans="1:24" x14ac:dyDescent="0.3">
      <c r="A12142" t="s">
        <v>208</v>
      </c>
      <c r="C12142" t="s">
        <v>6163</v>
      </c>
      <c r="D12142" s="1">
        <v>46128</v>
      </c>
      <c r="E12142" t="s">
        <v>6164</v>
      </c>
      <c r="F12142">
        <v>9</v>
      </c>
      <c r="G12142">
        <v>236</v>
      </c>
      <c r="H12142" t="str">
        <f>VLOOKUP(G12142,[1]OPERADORES!$A:$B,2,0)</f>
        <v>DANIEL</v>
      </c>
      <c r="I12142" t="s">
        <v>21</v>
      </c>
      <c r="J12142" t="s">
        <v>211</v>
      </c>
      <c r="K12142" t="s">
        <v>212</v>
      </c>
      <c r="L12142">
        <v>10243</v>
      </c>
      <c r="M12142" t="s">
        <v>83</v>
      </c>
      <c r="O12142" t="s">
        <v>11</v>
      </c>
      <c r="P12142">
        <v>5102</v>
      </c>
      <c r="Q12142">
        <v>1</v>
      </c>
      <c r="R12142">
        <v>2.79</v>
      </c>
      <c r="S12142">
        <v>2.79</v>
      </c>
      <c r="T12142">
        <v>1.98</v>
      </c>
      <c r="U12142">
        <v>29.03</v>
      </c>
      <c r="V12142" t="str">
        <f>VLOOKUP(L12142,'[2]tabela de preços'!$A:$D,4,0)</f>
        <v>NORTON</v>
      </c>
      <c r="W12142" t="str">
        <f>VLOOKUP(L12142,'[2]tabela de preços'!$A:$F,6,0)</f>
        <v xml:space="preserve">DISCOS / LIXAS / ABRASIVOS </v>
      </c>
      <c r="X12142" t="str">
        <f>VLOOKUP(L12142,'[2]tabela de preços'!$A:$G,7,0)</f>
        <v>AUTOMOTIVO</v>
      </c>
    </row>
    <row r="12143" spans="1:24" x14ac:dyDescent="0.3">
      <c r="A12143" t="s">
        <v>208</v>
      </c>
      <c r="C12143" t="s">
        <v>6163</v>
      </c>
      <c r="D12143" s="1">
        <v>46128</v>
      </c>
      <c r="E12143" t="s">
        <v>6164</v>
      </c>
      <c r="F12143">
        <v>9</v>
      </c>
      <c r="G12143">
        <v>236</v>
      </c>
      <c r="H12143" t="str">
        <f>VLOOKUP(G12143,[1]OPERADORES!$A:$B,2,0)</f>
        <v>DANIEL</v>
      </c>
      <c r="I12143" t="s">
        <v>21</v>
      </c>
      <c r="J12143" t="s">
        <v>211</v>
      </c>
      <c r="K12143" t="s">
        <v>212</v>
      </c>
      <c r="L12143">
        <v>10244</v>
      </c>
      <c r="M12143" t="s">
        <v>84</v>
      </c>
      <c r="O12143" t="s">
        <v>11</v>
      </c>
      <c r="P12143">
        <v>5102</v>
      </c>
      <c r="Q12143">
        <v>2</v>
      </c>
      <c r="R12143">
        <v>2.79</v>
      </c>
      <c r="S12143">
        <v>5.58</v>
      </c>
      <c r="T12143">
        <v>3.96</v>
      </c>
      <c r="U12143">
        <v>29.03</v>
      </c>
      <c r="V12143" t="str">
        <f>VLOOKUP(L12143,'[2]tabela de preços'!$A:$D,4,0)</f>
        <v>NORTON</v>
      </c>
      <c r="W12143" t="str">
        <f>VLOOKUP(L12143,'[2]tabela de preços'!$A:$F,6,0)</f>
        <v xml:space="preserve">DISCOS / LIXAS / ABRASIVOS </v>
      </c>
      <c r="X12143" t="str">
        <f>VLOOKUP(L12143,'[2]tabela de preços'!$A:$G,7,0)</f>
        <v>AUTOMOTIVO</v>
      </c>
    </row>
    <row r="12144" spans="1:24" x14ac:dyDescent="0.3">
      <c r="A12144" t="s">
        <v>208</v>
      </c>
      <c r="C12144" t="s">
        <v>6163</v>
      </c>
      <c r="D12144" s="1">
        <v>46128</v>
      </c>
      <c r="E12144" t="s">
        <v>6164</v>
      </c>
      <c r="F12144">
        <v>9</v>
      </c>
      <c r="G12144">
        <v>236</v>
      </c>
      <c r="H12144" t="str">
        <f>VLOOKUP(G12144,[1]OPERADORES!$A:$B,2,0)</f>
        <v>DANIEL</v>
      </c>
      <c r="I12144" t="s">
        <v>21</v>
      </c>
      <c r="J12144" t="s">
        <v>211</v>
      </c>
      <c r="K12144" t="s">
        <v>212</v>
      </c>
      <c r="L12144">
        <v>10245</v>
      </c>
      <c r="M12144" t="s">
        <v>195</v>
      </c>
      <c r="O12144" t="s">
        <v>11</v>
      </c>
      <c r="P12144">
        <v>5102</v>
      </c>
      <c r="Q12144">
        <v>2</v>
      </c>
      <c r="R12144">
        <v>2.79</v>
      </c>
      <c r="S12144">
        <v>5.58</v>
      </c>
      <c r="T12144">
        <v>3.96</v>
      </c>
      <c r="U12144">
        <v>29.03</v>
      </c>
      <c r="V12144" t="str">
        <f>VLOOKUP(L12144,'[2]tabela de preços'!$A:$D,4,0)</f>
        <v>NORTON</v>
      </c>
      <c r="W12144" t="str">
        <f>VLOOKUP(L12144,'[2]tabela de preços'!$A:$F,6,0)</f>
        <v xml:space="preserve">DISCOS / LIXAS / ABRASIVOS </v>
      </c>
      <c r="X12144" t="str">
        <f>VLOOKUP(L12144,'[2]tabela de preços'!$A:$G,7,0)</f>
        <v>AUTOMOTIVO</v>
      </c>
    </row>
    <row r="12145" spans="1:24" x14ac:dyDescent="0.3">
      <c r="A12145" t="s">
        <v>208</v>
      </c>
      <c r="C12145" t="s">
        <v>6163</v>
      </c>
      <c r="D12145" s="1">
        <v>46128</v>
      </c>
      <c r="E12145" t="s">
        <v>6164</v>
      </c>
      <c r="F12145">
        <v>9</v>
      </c>
      <c r="G12145">
        <v>236</v>
      </c>
      <c r="H12145" t="str">
        <f>VLOOKUP(G12145,[1]OPERADORES!$A:$B,2,0)</f>
        <v>DANIEL</v>
      </c>
      <c r="I12145" t="s">
        <v>21</v>
      </c>
      <c r="J12145" t="s">
        <v>211</v>
      </c>
      <c r="K12145" t="s">
        <v>212</v>
      </c>
      <c r="L12145">
        <v>84047</v>
      </c>
      <c r="M12145" t="s">
        <v>222</v>
      </c>
      <c r="O12145" t="s">
        <v>11</v>
      </c>
      <c r="P12145">
        <v>5102</v>
      </c>
      <c r="Q12145">
        <v>1</v>
      </c>
      <c r="R12145">
        <v>20.149999999999999</v>
      </c>
      <c r="S12145">
        <v>20.149999999999999</v>
      </c>
      <c r="T12145">
        <v>15.3</v>
      </c>
      <c r="U12145">
        <v>24.07</v>
      </c>
      <c r="V12145" t="str">
        <f>VLOOKUP(L12145,'[2]tabela de preços'!$A:$D,4,0)</f>
        <v>BRASILUX</v>
      </c>
      <c r="W12145" t="str">
        <f>VLOOKUP(L12145,'[2]tabela de preços'!$A:$F,6,0)</f>
        <v>MASSA DE POLIR</v>
      </c>
      <c r="X12145" t="str">
        <f>VLOOKUP(L12145,'[2]tabela de preços'!$A:$G,7,0)</f>
        <v>AUTOMOTIVO</v>
      </c>
    </row>
    <row r="12146" spans="1:24" x14ac:dyDescent="0.3">
      <c r="A12146" t="s">
        <v>208</v>
      </c>
      <c r="C12146" t="s">
        <v>6163</v>
      </c>
      <c r="D12146" s="1">
        <v>46128</v>
      </c>
      <c r="E12146" t="s">
        <v>6166</v>
      </c>
      <c r="F12146">
        <v>9</v>
      </c>
      <c r="G12146">
        <v>236</v>
      </c>
      <c r="H12146" t="str">
        <f>VLOOKUP(G12146,[1]OPERADORES!$A:$B,2,0)</f>
        <v>DANIEL</v>
      </c>
      <c r="I12146" t="s">
        <v>21</v>
      </c>
      <c r="J12146" t="s">
        <v>211</v>
      </c>
      <c r="K12146" t="s">
        <v>212</v>
      </c>
      <c r="L12146">
        <v>23267</v>
      </c>
      <c r="M12146" t="s">
        <v>164</v>
      </c>
      <c r="O12146" t="s">
        <v>11</v>
      </c>
      <c r="P12146">
        <v>5102</v>
      </c>
      <c r="Q12146">
        <v>2</v>
      </c>
      <c r="R12146">
        <v>24.53</v>
      </c>
      <c r="S12146">
        <v>49.06</v>
      </c>
      <c r="T12146">
        <v>37.24</v>
      </c>
      <c r="U12146">
        <v>24.09</v>
      </c>
      <c r="V12146" t="str">
        <f>VLOOKUP(L12146,'[2]tabela de preços'!$A:$D,4,0)</f>
        <v>ANJO</v>
      </c>
      <c r="W12146" t="str">
        <f>VLOOKUP(L12146,'[2]tabela de preços'!$A:$F,6,0)</f>
        <v>MASSA POLIÉSTER</v>
      </c>
      <c r="X12146" t="str">
        <f>VLOOKUP(L12146,'[2]tabela de preços'!$A:$G,7,0)</f>
        <v>AUTOMOTIVO</v>
      </c>
    </row>
    <row r="12147" spans="1:24" x14ac:dyDescent="0.3">
      <c r="A12147" t="s">
        <v>208</v>
      </c>
      <c r="C12147" t="s">
        <v>6163</v>
      </c>
      <c r="D12147" s="1">
        <v>46128</v>
      </c>
      <c r="E12147" t="s">
        <v>6164</v>
      </c>
      <c r="F12147">
        <v>9</v>
      </c>
      <c r="G12147">
        <v>236</v>
      </c>
      <c r="H12147" t="str">
        <f>VLOOKUP(G12147,[1]OPERADORES!$A:$B,2,0)</f>
        <v>DANIEL</v>
      </c>
      <c r="I12147" t="s">
        <v>21</v>
      </c>
      <c r="J12147" t="s">
        <v>211</v>
      </c>
      <c r="K12147" t="s">
        <v>212</v>
      </c>
      <c r="L12147">
        <v>23381</v>
      </c>
      <c r="M12147" t="s">
        <v>4099</v>
      </c>
      <c r="O12147" t="s">
        <v>11</v>
      </c>
      <c r="P12147">
        <v>5102</v>
      </c>
      <c r="Q12147">
        <v>1</v>
      </c>
      <c r="R12147">
        <v>7.44</v>
      </c>
      <c r="S12147">
        <v>7.44</v>
      </c>
      <c r="T12147">
        <v>4.8</v>
      </c>
      <c r="U12147">
        <v>35.479999999999997</v>
      </c>
      <c r="V12147" t="str">
        <f>VLOOKUP(L12147,'[2]tabela de preços'!$A:$D,4,0)</f>
        <v>SHERWIN WILLIAMS</v>
      </c>
      <c r="W12147" t="str">
        <f>VLOOKUP(L12147,'[2]tabela de preços'!$A:$F,6,0)</f>
        <v>FLANELAS / PANOS</v>
      </c>
      <c r="X12147" t="str">
        <f>VLOOKUP(L12147,'[2]tabela de preços'!$A:$G,7,0)</f>
        <v>AUTOMOTIVO</v>
      </c>
    </row>
    <row r="12148" spans="1:24" x14ac:dyDescent="0.3">
      <c r="A12148" t="s">
        <v>208</v>
      </c>
      <c r="C12148" t="s">
        <v>6163</v>
      </c>
      <c r="D12148" s="1">
        <v>46128</v>
      </c>
      <c r="E12148" t="s">
        <v>6164</v>
      </c>
      <c r="F12148">
        <v>9</v>
      </c>
      <c r="G12148">
        <v>236</v>
      </c>
      <c r="H12148" t="str">
        <f>VLOOKUP(G12148,[1]OPERADORES!$A:$B,2,0)</f>
        <v>DANIEL</v>
      </c>
      <c r="I12148" t="s">
        <v>21</v>
      </c>
      <c r="J12148" t="s">
        <v>211</v>
      </c>
      <c r="K12148" t="s">
        <v>212</v>
      </c>
      <c r="L12148">
        <v>10298</v>
      </c>
      <c r="M12148" t="s">
        <v>85</v>
      </c>
      <c r="O12148" t="s">
        <v>11</v>
      </c>
      <c r="P12148">
        <v>5102</v>
      </c>
      <c r="Q12148">
        <v>1</v>
      </c>
      <c r="R12148">
        <v>62.42</v>
      </c>
      <c r="S12148">
        <v>62.42</v>
      </c>
      <c r="T12148">
        <v>47.38</v>
      </c>
      <c r="U12148">
        <v>24.09</v>
      </c>
      <c r="V12148" t="str">
        <f>VLOOKUP(L12148,'[2]tabela de preços'!$A:$D,4,0)</f>
        <v>ANJO</v>
      </c>
      <c r="W12148" t="str">
        <f>VLOOKUP(L12148,'[2]tabela de preços'!$A:$F,6,0)</f>
        <v>THINNER DE LIMPEZA</v>
      </c>
      <c r="X12148" t="str">
        <f>VLOOKUP(L12148,'[2]tabela de preços'!$A:$G,7,0)</f>
        <v>THINNER</v>
      </c>
    </row>
    <row r="12149" spans="1:24" x14ac:dyDescent="0.3">
      <c r="A12149" t="s">
        <v>4062</v>
      </c>
      <c r="C12149" t="s">
        <v>5982</v>
      </c>
      <c r="D12149" s="1">
        <v>46125</v>
      </c>
      <c r="E12149" t="s">
        <v>5983</v>
      </c>
      <c r="F12149">
        <v>9</v>
      </c>
      <c r="G12149">
        <v>236</v>
      </c>
      <c r="H12149" t="str">
        <f>VLOOKUP(G12149,[1]OPERADORES!$A:$B,2,0)</f>
        <v>DANIEL</v>
      </c>
      <c r="I12149" t="s">
        <v>21</v>
      </c>
      <c r="J12149" t="s">
        <v>1427</v>
      </c>
      <c r="K12149" t="s">
        <v>4065</v>
      </c>
      <c r="L12149">
        <v>23364</v>
      </c>
      <c r="M12149" t="s">
        <v>3548</v>
      </c>
      <c r="O12149" t="s">
        <v>11</v>
      </c>
      <c r="P12149">
        <v>5102</v>
      </c>
      <c r="Q12149">
        <v>20</v>
      </c>
      <c r="R12149">
        <v>7.23</v>
      </c>
      <c r="S12149">
        <v>144.6</v>
      </c>
      <c r="T12149">
        <v>98.2</v>
      </c>
      <c r="U12149">
        <v>32.090000000000003</v>
      </c>
      <c r="V12149" t="str">
        <f>VLOOKUP(L12149,'[2]tabela de preços'!$A:$D,4,0)</f>
        <v>AUTO AMERICA</v>
      </c>
      <c r="W12149" t="str">
        <f>VLOOKUP(L12149,'[2]tabela de preços'!$A:$F,6,0)</f>
        <v>FLANELAS / PANOS</v>
      </c>
      <c r="X12149" t="str">
        <f>VLOOKUP(L12149,'[2]tabela de preços'!$A:$G,7,0)</f>
        <v>AUTOMOTIVO</v>
      </c>
    </row>
    <row r="12150" spans="1:24" x14ac:dyDescent="0.3">
      <c r="A12150" t="s">
        <v>241</v>
      </c>
      <c r="C12150" t="s">
        <v>5685</v>
      </c>
      <c r="D12150" s="1">
        <v>46119</v>
      </c>
      <c r="E12150" t="s">
        <v>5686</v>
      </c>
      <c r="F12150">
        <v>9</v>
      </c>
      <c r="G12150">
        <v>236</v>
      </c>
      <c r="H12150" t="str">
        <f>VLOOKUP(G12150,[1]OPERADORES!$A:$B,2,0)</f>
        <v>DANIEL</v>
      </c>
      <c r="I12150" t="s">
        <v>244</v>
      </c>
      <c r="J12150" t="s">
        <v>245</v>
      </c>
      <c r="K12150" t="s">
        <v>246</v>
      </c>
      <c r="L12150">
        <v>23108</v>
      </c>
      <c r="M12150" t="s">
        <v>248</v>
      </c>
      <c r="O12150" t="s">
        <v>11</v>
      </c>
      <c r="P12150">
        <v>6108</v>
      </c>
      <c r="Q12150">
        <v>4</v>
      </c>
      <c r="R12150">
        <v>2.35</v>
      </c>
      <c r="S12150">
        <v>9.4</v>
      </c>
      <c r="T12150">
        <v>7.4</v>
      </c>
      <c r="U12150">
        <v>21.28</v>
      </c>
      <c r="V12150" t="str">
        <f>VLOOKUP(L12150,'[2]tabela de preços'!$A:$D,4,0)</f>
        <v>3M</v>
      </c>
      <c r="W12150" t="str">
        <f>VLOOKUP(L12150,'[2]tabela de preços'!$A:$F,6,0)</f>
        <v xml:space="preserve">DISCOS / LIXAS / ABRASIVOS </v>
      </c>
      <c r="X12150" t="str">
        <f>VLOOKUP(L12150,'[2]tabela de preços'!$A:$G,7,0)</f>
        <v>AUTOMOTIVO</v>
      </c>
    </row>
    <row r="12151" spans="1:24" x14ac:dyDescent="0.3">
      <c r="A12151" t="s">
        <v>241</v>
      </c>
      <c r="C12151" t="s">
        <v>5685</v>
      </c>
      <c r="D12151" s="1">
        <v>46119</v>
      </c>
      <c r="E12151" t="s">
        <v>5686</v>
      </c>
      <c r="F12151">
        <v>9</v>
      </c>
      <c r="G12151">
        <v>236</v>
      </c>
      <c r="H12151" t="str">
        <f>VLOOKUP(G12151,[1]OPERADORES!$A:$B,2,0)</f>
        <v>DANIEL</v>
      </c>
      <c r="I12151" t="s">
        <v>244</v>
      </c>
      <c r="J12151" t="s">
        <v>245</v>
      </c>
      <c r="K12151" t="s">
        <v>246</v>
      </c>
      <c r="L12151">
        <v>23109</v>
      </c>
      <c r="M12151" t="s">
        <v>418</v>
      </c>
      <c r="O12151" t="s">
        <v>11</v>
      </c>
      <c r="P12151">
        <v>6108</v>
      </c>
      <c r="Q12151">
        <v>2</v>
      </c>
      <c r="R12151">
        <v>2.35</v>
      </c>
      <c r="S12151">
        <v>4.7</v>
      </c>
      <c r="T12151">
        <v>3.7</v>
      </c>
      <c r="U12151">
        <v>21.28</v>
      </c>
      <c r="V12151" t="str">
        <f>VLOOKUP(L12151,'[2]tabela de preços'!$A:$D,4,0)</f>
        <v>3M</v>
      </c>
      <c r="W12151" t="str">
        <f>VLOOKUP(L12151,'[2]tabela de preços'!$A:$F,6,0)</f>
        <v xml:space="preserve">DISCOS / LIXAS / ABRASIVOS </v>
      </c>
      <c r="X12151" t="str">
        <f>VLOOKUP(L12151,'[2]tabela de preços'!$A:$G,7,0)</f>
        <v>AUTOMOTIVO</v>
      </c>
    </row>
    <row r="12152" spans="1:24" x14ac:dyDescent="0.3">
      <c r="A12152" t="s">
        <v>254</v>
      </c>
      <c r="C12152" t="s">
        <v>6060</v>
      </c>
      <c r="D12152" s="1">
        <v>46126</v>
      </c>
      <c r="E12152" t="s">
        <v>6061</v>
      </c>
      <c r="F12152">
        <v>9</v>
      </c>
      <c r="G12152">
        <v>231</v>
      </c>
      <c r="H12152" t="str">
        <f>VLOOKUP(G12152,[1]OPERADORES!$A:$B,2,0)</f>
        <v>EDIJANE</v>
      </c>
      <c r="I12152" t="s">
        <v>21</v>
      </c>
      <c r="J12152" t="s">
        <v>66</v>
      </c>
      <c r="K12152" t="s">
        <v>257</v>
      </c>
      <c r="L12152">
        <v>84560</v>
      </c>
      <c r="M12152" t="s">
        <v>118</v>
      </c>
      <c r="O12152" t="s">
        <v>11</v>
      </c>
      <c r="P12152">
        <v>5102</v>
      </c>
      <c r="Q12152">
        <v>2</v>
      </c>
      <c r="R12152">
        <v>52.28</v>
      </c>
      <c r="S12152">
        <v>104.56</v>
      </c>
      <c r="T12152">
        <v>82.26</v>
      </c>
      <c r="U12152">
        <v>21.33</v>
      </c>
      <c r="V12152" t="str">
        <f>VLOOKUP(L12152,'[2]tabela de preços'!$A:$D,4,0)</f>
        <v>BRASILUX</v>
      </c>
      <c r="W12152" t="str">
        <f>VLOOKUP(L12152,'[2]tabela de preços'!$A:$F,6,0)</f>
        <v>THINNER DE LIMPEZA</v>
      </c>
      <c r="X12152" t="str">
        <f>VLOOKUP(L12152,'[2]tabela de preços'!$A:$G,7,0)</f>
        <v>THINNER</v>
      </c>
    </row>
    <row r="12153" spans="1:24" x14ac:dyDescent="0.3">
      <c r="A12153" t="s">
        <v>254</v>
      </c>
      <c r="C12153" t="s">
        <v>6060</v>
      </c>
      <c r="D12153" s="1">
        <v>46126</v>
      </c>
      <c r="E12153" t="s">
        <v>6061</v>
      </c>
      <c r="F12153">
        <v>9</v>
      </c>
      <c r="G12153">
        <v>231</v>
      </c>
      <c r="H12153" t="str">
        <f>VLOOKUP(G12153,[1]OPERADORES!$A:$B,2,0)</f>
        <v>EDIJANE</v>
      </c>
      <c r="I12153" t="s">
        <v>21</v>
      </c>
      <c r="J12153" t="s">
        <v>66</v>
      </c>
      <c r="K12153" t="s">
        <v>257</v>
      </c>
      <c r="L12153">
        <v>85318</v>
      </c>
      <c r="M12153" t="s">
        <v>258</v>
      </c>
      <c r="O12153" t="s">
        <v>11</v>
      </c>
      <c r="P12153">
        <v>5102</v>
      </c>
      <c r="Q12153">
        <v>1</v>
      </c>
      <c r="R12153">
        <v>772.59</v>
      </c>
      <c r="S12153">
        <v>772.59</v>
      </c>
      <c r="T12153">
        <v>608.1</v>
      </c>
      <c r="U12153">
        <v>21.29</v>
      </c>
      <c r="V12153" t="str">
        <f>VLOOKUP(L12153,'[2]tabela de preços'!$A:$D,4,0)</f>
        <v>BRASILUX</v>
      </c>
      <c r="W12153" t="str">
        <f>VLOOKUP(L12153,'[2]tabela de preços'!$A:$F,6,0)</f>
        <v>TINTA EM PÓ</v>
      </c>
      <c r="X12153" t="str">
        <f>VLOOKUP(L12153,'[2]tabela de preços'!$A:$G,7,0)</f>
        <v>INDUSTRIAL</v>
      </c>
    </row>
    <row r="12154" spans="1:24" x14ac:dyDescent="0.3">
      <c r="A12154" t="s">
        <v>254</v>
      </c>
      <c r="C12154" t="s">
        <v>6586</v>
      </c>
      <c r="D12154" s="1">
        <v>46140</v>
      </c>
      <c r="E12154" t="s">
        <v>6587</v>
      </c>
      <c r="F12154">
        <v>9</v>
      </c>
      <c r="G12154">
        <v>231</v>
      </c>
      <c r="H12154" t="str">
        <f>VLOOKUP(G12154,[1]OPERADORES!$A:$B,2,0)</f>
        <v>EDIJANE</v>
      </c>
      <c r="I12154" t="s">
        <v>21</v>
      </c>
      <c r="J12154" t="s">
        <v>66</v>
      </c>
      <c r="K12154" t="s">
        <v>257</v>
      </c>
      <c r="L12154">
        <v>85318</v>
      </c>
      <c r="M12154" t="s">
        <v>258</v>
      </c>
      <c r="O12154" t="s">
        <v>11</v>
      </c>
      <c r="P12154">
        <v>5102</v>
      </c>
      <c r="Q12154">
        <v>1</v>
      </c>
      <c r="R12154">
        <v>772.59</v>
      </c>
      <c r="S12154">
        <v>772.59</v>
      </c>
      <c r="T12154">
        <v>608.1</v>
      </c>
      <c r="U12154">
        <v>21.29</v>
      </c>
      <c r="V12154" t="str">
        <f>VLOOKUP(L12154,'[2]tabela de preços'!$A:$D,4,0)</f>
        <v>BRASILUX</v>
      </c>
      <c r="W12154" t="str">
        <f>VLOOKUP(L12154,'[2]tabela de preços'!$A:$F,6,0)</f>
        <v>TINTA EM PÓ</v>
      </c>
      <c r="X12154" t="str">
        <f>VLOOKUP(L12154,'[2]tabela de preços'!$A:$G,7,0)</f>
        <v>INDUSTRIAL</v>
      </c>
    </row>
    <row r="12155" spans="1:24" x14ac:dyDescent="0.3">
      <c r="A12155" t="s">
        <v>262</v>
      </c>
      <c r="C12155" t="s">
        <v>5528</v>
      </c>
      <c r="D12155" s="1">
        <v>46113</v>
      </c>
      <c r="E12155" t="s">
        <v>5529</v>
      </c>
      <c r="F12155">
        <v>9</v>
      </c>
      <c r="G12155">
        <v>197</v>
      </c>
      <c r="H12155" t="str">
        <f>VLOOKUP(G12155,[1]OPERADORES!$A:$B,2,0)</f>
        <v xml:space="preserve">POLIANA LORRANE DE AMORIM </v>
      </c>
      <c r="I12155" t="s">
        <v>21</v>
      </c>
      <c r="J12155" t="s">
        <v>265</v>
      </c>
      <c r="K12155" t="s">
        <v>266</v>
      </c>
      <c r="L12155">
        <v>84147</v>
      </c>
      <c r="M12155" t="s">
        <v>1717</v>
      </c>
      <c r="O12155" t="s">
        <v>11</v>
      </c>
      <c r="P12155">
        <v>5403</v>
      </c>
      <c r="Q12155">
        <v>4</v>
      </c>
      <c r="R12155">
        <v>20.37</v>
      </c>
      <c r="S12155">
        <v>81.48</v>
      </c>
      <c r="T12155">
        <v>61.84</v>
      </c>
      <c r="U12155">
        <v>24.1</v>
      </c>
      <c r="V12155" t="str">
        <f>VLOOKUP(L12155,'[2]tabela de preços'!$A:$D,4,0)</f>
        <v>BRASILUX</v>
      </c>
      <c r="W12155" t="str">
        <f>VLOOKUP(L12155,'[2]tabela de preços'!$A:$F,6,0)</f>
        <v>ESMALTES</v>
      </c>
      <c r="X12155" t="str">
        <f>VLOOKUP(L12155,'[2]tabela de preços'!$A:$G,7,0)</f>
        <v>INDUSTRIAL</v>
      </c>
    </row>
    <row r="12156" spans="1:24" x14ac:dyDescent="0.3">
      <c r="A12156" t="s">
        <v>262</v>
      </c>
      <c r="C12156" t="s">
        <v>5528</v>
      </c>
      <c r="D12156" s="1">
        <v>46113</v>
      </c>
      <c r="E12156" t="s">
        <v>5529</v>
      </c>
      <c r="F12156">
        <v>9</v>
      </c>
      <c r="G12156">
        <v>197</v>
      </c>
      <c r="H12156" t="str">
        <f>VLOOKUP(G12156,[1]OPERADORES!$A:$B,2,0)</f>
        <v xml:space="preserve">POLIANA LORRANE DE AMORIM </v>
      </c>
      <c r="I12156" t="s">
        <v>21</v>
      </c>
      <c r="J12156" t="s">
        <v>265</v>
      </c>
      <c r="K12156" t="s">
        <v>266</v>
      </c>
      <c r="L12156">
        <v>21215</v>
      </c>
      <c r="M12156" t="s">
        <v>2052</v>
      </c>
      <c r="O12156" t="s">
        <v>11</v>
      </c>
      <c r="P12156">
        <v>5403</v>
      </c>
      <c r="Q12156">
        <v>2</v>
      </c>
      <c r="R12156">
        <v>51.61</v>
      </c>
      <c r="S12156">
        <v>103.22</v>
      </c>
      <c r="T12156">
        <v>73.599999999999994</v>
      </c>
      <c r="U12156">
        <v>28.7</v>
      </c>
      <c r="V12156" t="str">
        <f>VLOOKUP(L12156,'[2]tabela de preços'!$A:$D,4,0)</f>
        <v>SHERWIN WILLIAMS</v>
      </c>
      <c r="W12156" t="str">
        <f>VLOOKUP(L12156,'[2]tabela de preços'!$A:$F,6,0)</f>
        <v>TINTAS POLIÉSTER</v>
      </c>
      <c r="X12156" t="str">
        <f>VLOOKUP(L12156,'[2]tabela de preços'!$A:$G,7,0)</f>
        <v>AUTOMOTIVO</v>
      </c>
    </row>
    <row r="12157" spans="1:24" x14ac:dyDescent="0.3">
      <c r="A12157" t="s">
        <v>262</v>
      </c>
      <c r="C12157" t="s">
        <v>5528</v>
      </c>
      <c r="D12157" s="1">
        <v>46113</v>
      </c>
      <c r="E12157" t="s">
        <v>5529</v>
      </c>
      <c r="F12157">
        <v>9</v>
      </c>
      <c r="G12157">
        <v>197</v>
      </c>
      <c r="H12157" t="str">
        <f>VLOOKUP(G12157,[1]OPERADORES!$A:$B,2,0)</f>
        <v xml:space="preserve">POLIANA LORRANE DE AMORIM </v>
      </c>
      <c r="I12157" t="s">
        <v>21</v>
      </c>
      <c r="J12157" t="s">
        <v>265</v>
      </c>
      <c r="K12157" t="s">
        <v>266</v>
      </c>
      <c r="L12157">
        <v>13</v>
      </c>
      <c r="M12157" t="s">
        <v>5260</v>
      </c>
      <c r="O12157" t="s">
        <v>11</v>
      </c>
      <c r="P12157">
        <v>5102</v>
      </c>
      <c r="Q12157">
        <v>20</v>
      </c>
      <c r="R12157">
        <v>5.69</v>
      </c>
      <c r="S12157">
        <v>113.8</v>
      </c>
      <c r="T12157">
        <v>83.2</v>
      </c>
      <c r="U12157">
        <v>26.89</v>
      </c>
      <c r="V12157" t="str">
        <f>VLOOKUP(L12157,'[2]tabela de preços'!$A:$D,4,0)</f>
        <v>3M</v>
      </c>
      <c r="W12157" t="str">
        <f>VLOOKUP(L12157,'[2]tabela de preços'!$A:$F,6,0)</f>
        <v>LIXA DÁGUA</v>
      </c>
      <c r="X12157" t="str">
        <f>VLOOKUP(L12157,'[2]tabela de preços'!$A:$G,7,0)</f>
        <v>AUTOMOTIVO</v>
      </c>
    </row>
    <row r="12158" spans="1:24" x14ac:dyDescent="0.3">
      <c r="A12158" t="s">
        <v>262</v>
      </c>
      <c r="C12158" t="s">
        <v>5528</v>
      </c>
      <c r="D12158" s="1">
        <v>46113</v>
      </c>
      <c r="E12158" t="s">
        <v>5529</v>
      </c>
      <c r="F12158">
        <v>9</v>
      </c>
      <c r="G12158">
        <v>197</v>
      </c>
      <c r="H12158" t="str">
        <f>VLOOKUP(G12158,[1]OPERADORES!$A:$B,2,0)</f>
        <v xml:space="preserve">POLIANA LORRANE DE AMORIM </v>
      </c>
      <c r="I12158" t="s">
        <v>21</v>
      </c>
      <c r="J12158" t="s">
        <v>265</v>
      </c>
      <c r="K12158" t="s">
        <v>266</v>
      </c>
      <c r="L12158">
        <v>10243</v>
      </c>
      <c r="M12158" t="s">
        <v>83</v>
      </c>
      <c r="O12158" t="s">
        <v>11</v>
      </c>
      <c r="P12158">
        <v>5102</v>
      </c>
      <c r="Q12158">
        <v>20</v>
      </c>
      <c r="R12158">
        <v>2.79</v>
      </c>
      <c r="S12158">
        <v>55.8</v>
      </c>
      <c r="T12158">
        <v>38.6</v>
      </c>
      <c r="U12158">
        <v>30.82</v>
      </c>
      <c r="V12158" t="str">
        <f>VLOOKUP(L12158,'[2]tabela de preços'!$A:$D,4,0)</f>
        <v>NORTON</v>
      </c>
      <c r="W12158" t="str">
        <f>VLOOKUP(L12158,'[2]tabela de preços'!$A:$F,6,0)</f>
        <v xml:space="preserve">DISCOS / LIXAS / ABRASIVOS </v>
      </c>
      <c r="X12158" t="str">
        <f>VLOOKUP(L12158,'[2]tabela de preços'!$A:$G,7,0)</f>
        <v>AUTOMOTIVO</v>
      </c>
    </row>
    <row r="12159" spans="1:24" x14ac:dyDescent="0.3">
      <c r="A12159" t="s">
        <v>262</v>
      </c>
      <c r="C12159" t="s">
        <v>5528</v>
      </c>
      <c r="D12159" s="1">
        <v>46113</v>
      </c>
      <c r="E12159" t="s">
        <v>5529</v>
      </c>
      <c r="F12159">
        <v>9</v>
      </c>
      <c r="G12159">
        <v>197</v>
      </c>
      <c r="H12159" t="str">
        <f>VLOOKUP(G12159,[1]OPERADORES!$A:$B,2,0)</f>
        <v xml:space="preserve">POLIANA LORRANE DE AMORIM </v>
      </c>
      <c r="I12159" t="s">
        <v>21</v>
      </c>
      <c r="J12159" t="s">
        <v>265</v>
      </c>
      <c r="K12159" t="s">
        <v>266</v>
      </c>
      <c r="L12159">
        <v>10244</v>
      </c>
      <c r="M12159" t="s">
        <v>84</v>
      </c>
      <c r="O12159" t="s">
        <v>11</v>
      </c>
      <c r="P12159">
        <v>5102</v>
      </c>
      <c r="Q12159">
        <v>20</v>
      </c>
      <c r="R12159">
        <v>2.79</v>
      </c>
      <c r="S12159">
        <v>55.8</v>
      </c>
      <c r="T12159">
        <v>38.6</v>
      </c>
      <c r="U12159">
        <v>30.82</v>
      </c>
      <c r="V12159" t="str">
        <f>VLOOKUP(L12159,'[2]tabela de preços'!$A:$D,4,0)</f>
        <v>NORTON</v>
      </c>
      <c r="W12159" t="str">
        <f>VLOOKUP(L12159,'[2]tabela de preços'!$A:$F,6,0)</f>
        <v xml:space="preserve">DISCOS / LIXAS / ABRASIVOS </v>
      </c>
      <c r="X12159" t="str">
        <f>VLOOKUP(L12159,'[2]tabela de preços'!$A:$G,7,0)</f>
        <v>AUTOMOTIVO</v>
      </c>
    </row>
    <row r="12160" spans="1:24" x14ac:dyDescent="0.3">
      <c r="A12160" t="s">
        <v>262</v>
      </c>
      <c r="C12160" t="s">
        <v>5528</v>
      </c>
      <c r="D12160" s="1">
        <v>46113</v>
      </c>
      <c r="E12160" t="s">
        <v>5529</v>
      </c>
      <c r="F12160">
        <v>9</v>
      </c>
      <c r="G12160">
        <v>197</v>
      </c>
      <c r="H12160" t="str">
        <f>VLOOKUP(G12160,[1]OPERADORES!$A:$B,2,0)</f>
        <v xml:space="preserve">POLIANA LORRANE DE AMORIM </v>
      </c>
      <c r="I12160" t="s">
        <v>21</v>
      </c>
      <c r="J12160" t="s">
        <v>265</v>
      </c>
      <c r="K12160" t="s">
        <v>266</v>
      </c>
      <c r="L12160">
        <v>10246</v>
      </c>
      <c r="M12160" t="s">
        <v>206</v>
      </c>
      <c r="O12160" t="s">
        <v>11</v>
      </c>
      <c r="P12160">
        <v>5102</v>
      </c>
      <c r="Q12160">
        <v>20</v>
      </c>
      <c r="R12160">
        <v>2.79</v>
      </c>
      <c r="S12160">
        <v>55.8</v>
      </c>
      <c r="T12160">
        <v>38.6</v>
      </c>
      <c r="U12160">
        <v>30.82</v>
      </c>
      <c r="V12160" t="str">
        <f>VLOOKUP(L12160,'[2]tabela de preços'!$A:$D,4,0)</f>
        <v>NORTON</v>
      </c>
      <c r="W12160" t="str">
        <f>VLOOKUP(L12160,'[2]tabela de preços'!$A:$F,6,0)</f>
        <v xml:space="preserve">DISCOS / LIXAS / ABRASIVOS </v>
      </c>
      <c r="X12160" t="str">
        <f>VLOOKUP(L12160,'[2]tabela de preços'!$A:$G,7,0)</f>
        <v>AUTOMOTIVO</v>
      </c>
    </row>
    <row r="12161" spans="1:24" x14ac:dyDescent="0.3">
      <c r="A12161" t="s">
        <v>262</v>
      </c>
      <c r="C12161" t="s">
        <v>5528</v>
      </c>
      <c r="D12161" s="1">
        <v>46113</v>
      </c>
      <c r="E12161" t="s">
        <v>5529</v>
      </c>
      <c r="F12161">
        <v>9</v>
      </c>
      <c r="G12161">
        <v>197</v>
      </c>
      <c r="H12161" t="str">
        <f>VLOOKUP(G12161,[1]OPERADORES!$A:$B,2,0)</f>
        <v xml:space="preserve">POLIANA LORRANE DE AMORIM </v>
      </c>
      <c r="I12161" t="s">
        <v>21</v>
      </c>
      <c r="J12161" t="s">
        <v>265</v>
      </c>
      <c r="K12161" t="s">
        <v>266</v>
      </c>
      <c r="L12161">
        <v>84696</v>
      </c>
      <c r="M12161" t="s">
        <v>500</v>
      </c>
      <c r="O12161" t="s">
        <v>11</v>
      </c>
      <c r="P12161">
        <v>5102</v>
      </c>
      <c r="Q12161">
        <v>3</v>
      </c>
      <c r="R12161">
        <v>5.77</v>
      </c>
      <c r="S12161">
        <v>17.309999999999999</v>
      </c>
      <c r="T12161">
        <v>13.14</v>
      </c>
      <c r="U12161">
        <v>24.09</v>
      </c>
      <c r="V12161" t="str">
        <f>VLOOKUP(L12161,'[2]tabela de preços'!$A:$D,4,0)</f>
        <v>BRASILUX</v>
      </c>
      <c r="W12161" t="str">
        <f>VLOOKUP(L12161,'[2]tabela de preços'!$A:$F,6,0)</f>
        <v>LINHA MOVELEIRA</v>
      </c>
      <c r="X12161" t="str">
        <f>VLOOKUP(L12161,'[2]tabela de preços'!$A:$G,7,0)</f>
        <v>MOVELEIRA</v>
      </c>
    </row>
    <row r="12162" spans="1:24" x14ac:dyDescent="0.3">
      <c r="A12162" t="s">
        <v>262</v>
      </c>
      <c r="C12162" t="s">
        <v>5528</v>
      </c>
      <c r="D12162" s="1">
        <v>46113</v>
      </c>
      <c r="E12162" t="s">
        <v>5529</v>
      </c>
      <c r="F12162">
        <v>9</v>
      </c>
      <c r="G12162">
        <v>197</v>
      </c>
      <c r="H12162" t="str">
        <f>VLOOKUP(G12162,[1]OPERADORES!$A:$B,2,0)</f>
        <v xml:space="preserve">POLIANA LORRANE DE AMORIM </v>
      </c>
      <c r="I12162" t="s">
        <v>21</v>
      </c>
      <c r="J12162" t="s">
        <v>265</v>
      </c>
      <c r="K12162" t="s">
        <v>266</v>
      </c>
      <c r="L12162">
        <v>87043</v>
      </c>
      <c r="M12162" t="s">
        <v>217</v>
      </c>
      <c r="O12162" t="s">
        <v>11</v>
      </c>
      <c r="P12162">
        <v>5102</v>
      </c>
      <c r="Q12162">
        <v>20</v>
      </c>
      <c r="R12162">
        <v>21.89</v>
      </c>
      <c r="S12162">
        <v>437.8</v>
      </c>
      <c r="T12162">
        <v>360.4</v>
      </c>
      <c r="U12162">
        <v>17.68</v>
      </c>
      <c r="V12162" t="str">
        <f>VLOOKUP(L12162,'[2]tabela de preços'!$A:$D,4,0)</f>
        <v>ROBERLO</v>
      </c>
      <c r="W12162" t="str">
        <f>VLOOKUP(L12162,'[2]tabela de preços'!$A:$F,6,0)</f>
        <v>MASSA POLIÉSTER</v>
      </c>
      <c r="X12162" t="str">
        <f>VLOOKUP(L12162,'[2]tabela de preços'!$A:$G,7,0)</f>
        <v>AUTOMOTIVO</v>
      </c>
    </row>
    <row r="12163" spans="1:24" x14ac:dyDescent="0.3">
      <c r="A12163" t="s">
        <v>262</v>
      </c>
      <c r="C12163" t="s">
        <v>5528</v>
      </c>
      <c r="D12163" s="1">
        <v>46113</v>
      </c>
      <c r="E12163" t="s">
        <v>5529</v>
      </c>
      <c r="F12163">
        <v>9</v>
      </c>
      <c r="G12163">
        <v>197</v>
      </c>
      <c r="H12163" t="str">
        <f>VLOOKUP(G12163,[1]OPERADORES!$A:$B,2,0)</f>
        <v xml:space="preserve">POLIANA LORRANE DE AMORIM </v>
      </c>
      <c r="I12163" t="s">
        <v>21</v>
      </c>
      <c r="J12163" t="s">
        <v>265</v>
      </c>
      <c r="K12163" t="s">
        <v>266</v>
      </c>
      <c r="L12163">
        <v>84045</v>
      </c>
      <c r="M12163" t="s">
        <v>527</v>
      </c>
      <c r="O12163" t="s">
        <v>11</v>
      </c>
      <c r="P12163">
        <v>5102</v>
      </c>
      <c r="Q12163">
        <v>4</v>
      </c>
      <c r="R12163">
        <v>20.46</v>
      </c>
      <c r="S12163">
        <v>81.84</v>
      </c>
      <c r="T12163">
        <v>62.12</v>
      </c>
      <c r="U12163">
        <v>24.1</v>
      </c>
      <c r="V12163" t="str">
        <f>VLOOKUP(L12163,'[2]tabela de preços'!$A:$D,4,0)</f>
        <v>BRASILUX</v>
      </c>
      <c r="W12163" t="str">
        <f>VLOOKUP(L12163,'[2]tabela de preços'!$A:$F,6,0)</f>
        <v>REMOVEDOR PASTOSO</v>
      </c>
      <c r="X12163" t="str">
        <f>VLOOKUP(L12163,'[2]tabela de preços'!$A:$G,7,0)</f>
        <v>AUTOMOTIVO</v>
      </c>
    </row>
    <row r="12164" spans="1:24" x14ac:dyDescent="0.3">
      <c r="A12164" t="s">
        <v>262</v>
      </c>
      <c r="C12164" t="s">
        <v>5528</v>
      </c>
      <c r="D12164" s="1">
        <v>46113</v>
      </c>
      <c r="E12164" t="s">
        <v>5529</v>
      </c>
      <c r="F12164">
        <v>9</v>
      </c>
      <c r="G12164">
        <v>197</v>
      </c>
      <c r="H12164" t="str">
        <f>VLOOKUP(G12164,[1]OPERADORES!$A:$B,2,0)</f>
        <v xml:space="preserve">POLIANA LORRANE DE AMORIM </v>
      </c>
      <c r="I12164" t="s">
        <v>21</v>
      </c>
      <c r="J12164" t="s">
        <v>265</v>
      </c>
      <c r="K12164" t="s">
        <v>266</v>
      </c>
      <c r="L12164">
        <v>84044</v>
      </c>
      <c r="M12164" t="s">
        <v>174</v>
      </c>
      <c r="O12164" t="s">
        <v>11</v>
      </c>
      <c r="P12164">
        <v>5102</v>
      </c>
      <c r="Q12164">
        <v>5</v>
      </c>
      <c r="R12164">
        <v>12.93</v>
      </c>
      <c r="S12164">
        <v>64.650000000000006</v>
      </c>
      <c r="T12164">
        <v>49.05</v>
      </c>
      <c r="U12164">
        <v>24.13</v>
      </c>
      <c r="V12164" t="str">
        <f>VLOOKUP(L12164,'[2]tabela de preços'!$A:$D,4,0)</f>
        <v>BRASILUX</v>
      </c>
      <c r="W12164" t="str">
        <f>VLOOKUP(L12164,'[2]tabela de preços'!$A:$F,6,0)</f>
        <v>REMOVEDOR PASTOSO</v>
      </c>
      <c r="X12164" t="str">
        <f>VLOOKUP(L12164,'[2]tabela de preços'!$A:$G,7,0)</f>
        <v>AUTOMOTIVO</v>
      </c>
    </row>
    <row r="12165" spans="1:24" x14ac:dyDescent="0.3">
      <c r="A12165" t="s">
        <v>262</v>
      </c>
      <c r="C12165" t="s">
        <v>6468</v>
      </c>
      <c r="D12165" s="1">
        <v>46136</v>
      </c>
      <c r="E12165" t="s">
        <v>6469</v>
      </c>
      <c r="F12165">
        <v>9</v>
      </c>
      <c r="G12165">
        <v>197</v>
      </c>
      <c r="H12165" t="str">
        <f>VLOOKUP(G12165,[1]OPERADORES!$A:$B,2,0)</f>
        <v xml:space="preserve">POLIANA LORRANE DE AMORIM </v>
      </c>
      <c r="I12165" t="s">
        <v>21</v>
      </c>
      <c r="J12165" t="s">
        <v>265</v>
      </c>
      <c r="K12165" t="s">
        <v>266</v>
      </c>
      <c r="L12165">
        <v>84959</v>
      </c>
      <c r="M12165" t="s">
        <v>214</v>
      </c>
      <c r="O12165" t="s">
        <v>11</v>
      </c>
      <c r="P12165">
        <v>5403</v>
      </c>
      <c r="Q12165">
        <v>1</v>
      </c>
      <c r="R12165">
        <v>18.600000000000001</v>
      </c>
      <c r="S12165">
        <v>18.600000000000001</v>
      </c>
      <c r="T12165">
        <v>14.12</v>
      </c>
      <c r="U12165">
        <v>24.09</v>
      </c>
      <c r="V12165" t="str">
        <f>VLOOKUP(L12165,'[2]tabela de preços'!$A:$D,4,0)</f>
        <v>BRASILUX</v>
      </c>
      <c r="W12165" t="str">
        <f>VLOOKUP(L12165,'[2]tabela de preços'!$A:$F,6,0)</f>
        <v>BATIDA DE PEDRA</v>
      </c>
      <c r="X12165" t="str">
        <f>VLOOKUP(L12165,'[2]tabela de preços'!$A:$G,7,0)</f>
        <v>AUTOMOTIVO</v>
      </c>
    </row>
    <row r="12166" spans="1:24" x14ac:dyDescent="0.3">
      <c r="A12166" t="s">
        <v>262</v>
      </c>
      <c r="C12166" t="s">
        <v>6468</v>
      </c>
      <c r="D12166" s="1">
        <v>46136</v>
      </c>
      <c r="E12166" t="s">
        <v>6469</v>
      </c>
      <c r="F12166">
        <v>9</v>
      </c>
      <c r="G12166">
        <v>197</v>
      </c>
      <c r="H12166" t="str">
        <f>VLOOKUP(G12166,[1]OPERADORES!$A:$B,2,0)</f>
        <v xml:space="preserve">POLIANA LORRANE DE AMORIM </v>
      </c>
      <c r="I12166" t="s">
        <v>21</v>
      </c>
      <c r="J12166" t="s">
        <v>265</v>
      </c>
      <c r="K12166" t="s">
        <v>266</v>
      </c>
      <c r="L12166">
        <v>23580</v>
      </c>
      <c r="M12166" t="s">
        <v>115</v>
      </c>
      <c r="O12166" t="s">
        <v>11</v>
      </c>
      <c r="P12166">
        <v>5102</v>
      </c>
      <c r="Q12166">
        <v>12</v>
      </c>
      <c r="R12166">
        <v>0.56000000000000005</v>
      </c>
      <c r="S12166">
        <v>6.72</v>
      </c>
      <c r="T12166">
        <v>4.32</v>
      </c>
      <c r="U12166">
        <v>35.71</v>
      </c>
      <c r="V12166" t="str">
        <f>VLOOKUP(L12166,'[2]tabela de preços'!$A:$D,4,0)</f>
        <v>RENOVA COADORES</v>
      </c>
      <c r="W12166" t="str">
        <f>VLOOKUP(L12166,'[2]tabela de preços'!$A:$F,6,0)</f>
        <v>COADORES</v>
      </c>
      <c r="X12166" t="str">
        <f>VLOOKUP(L12166,'[2]tabela de preços'!$A:$G,7,0)</f>
        <v>AUTOMOTIVO</v>
      </c>
    </row>
    <row r="12167" spans="1:24" x14ac:dyDescent="0.3">
      <c r="A12167" t="s">
        <v>262</v>
      </c>
      <c r="C12167" t="s">
        <v>6468</v>
      </c>
      <c r="D12167" s="1">
        <v>46136</v>
      </c>
      <c r="E12167" t="s">
        <v>6469</v>
      </c>
      <c r="F12167">
        <v>9</v>
      </c>
      <c r="G12167">
        <v>197</v>
      </c>
      <c r="H12167" t="str">
        <f>VLOOKUP(G12167,[1]OPERADORES!$A:$B,2,0)</f>
        <v xml:space="preserve">POLIANA LORRANE DE AMORIM </v>
      </c>
      <c r="I12167" t="s">
        <v>21</v>
      </c>
      <c r="J12167" t="s">
        <v>265</v>
      </c>
      <c r="K12167" t="s">
        <v>266</v>
      </c>
      <c r="L12167">
        <v>24248</v>
      </c>
      <c r="M12167" t="s">
        <v>107</v>
      </c>
      <c r="O12167" t="s">
        <v>11</v>
      </c>
      <c r="P12167">
        <v>5102</v>
      </c>
      <c r="Q12167">
        <v>6</v>
      </c>
      <c r="R12167">
        <v>8.9</v>
      </c>
      <c r="S12167">
        <v>53.4</v>
      </c>
      <c r="T12167">
        <v>40.08</v>
      </c>
      <c r="U12167">
        <v>24.94</v>
      </c>
      <c r="V12167" t="str">
        <f>VLOOKUP(L12167,'[2]tabela de preços'!$A:$D,4,0)</f>
        <v>SHERWIN WILLIAMS</v>
      </c>
      <c r="W12167" t="str">
        <f>VLOOKUP(L12167,'[2]tabela de preços'!$A:$F,6,0)</f>
        <v>PRIMER AUTOMOTIVO</v>
      </c>
      <c r="X12167" t="str">
        <f>VLOOKUP(L12167,'[2]tabela de preços'!$A:$G,7,0)</f>
        <v>AUTOMOTIVO</v>
      </c>
    </row>
    <row r="12168" spans="1:24" x14ac:dyDescent="0.3">
      <c r="A12168" t="s">
        <v>262</v>
      </c>
      <c r="C12168" t="s">
        <v>6468</v>
      </c>
      <c r="D12168" s="1">
        <v>46136</v>
      </c>
      <c r="E12168" t="s">
        <v>6469</v>
      </c>
      <c r="F12168">
        <v>9</v>
      </c>
      <c r="G12168">
        <v>197</v>
      </c>
      <c r="H12168" t="str">
        <f>VLOOKUP(G12168,[1]OPERADORES!$A:$B,2,0)</f>
        <v xml:space="preserve">POLIANA LORRANE DE AMORIM </v>
      </c>
      <c r="I12168" t="s">
        <v>21</v>
      </c>
      <c r="J12168" t="s">
        <v>265</v>
      </c>
      <c r="K12168" t="s">
        <v>266</v>
      </c>
      <c r="L12168">
        <v>10277</v>
      </c>
      <c r="M12168" t="s">
        <v>135</v>
      </c>
      <c r="O12168" t="s">
        <v>11</v>
      </c>
      <c r="P12168">
        <v>5102</v>
      </c>
      <c r="Q12168">
        <v>12</v>
      </c>
      <c r="R12168">
        <v>16.97</v>
      </c>
      <c r="S12168">
        <v>203.64</v>
      </c>
      <c r="T12168">
        <v>154.56</v>
      </c>
      <c r="U12168">
        <v>24.1</v>
      </c>
      <c r="V12168" t="str">
        <f>VLOOKUP(L12168,'[2]tabela de preços'!$A:$D,4,0)</f>
        <v>RETOQUE</v>
      </c>
      <c r="W12168" t="str">
        <f>VLOOKUP(L12168,'[2]tabela de preços'!$A:$F,6,0)</f>
        <v xml:space="preserve">COLA  PLÁSTICA </v>
      </c>
      <c r="X12168" t="str">
        <f>VLOOKUP(L12168,'[2]tabela de preços'!$A:$G,7,0)</f>
        <v>AUTOMOTIVO</v>
      </c>
    </row>
    <row r="12169" spans="1:24" x14ac:dyDescent="0.3">
      <c r="A12169" t="s">
        <v>262</v>
      </c>
      <c r="C12169" t="s">
        <v>6468</v>
      </c>
      <c r="D12169" s="1">
        <v>46136</v>
      </c>
      <c r="E12169" t="s">
        <v>6469</v>
      </c>
      <c r="F12169">
        <v>9</v>
      </c>
      <c r="G12169">
        <v>197</v>
      </c>
      <c r="H12169" t="str">
        <f>VLOOKUP(G12169,[1]OPERADORES!$A:$B,2,0)</f>
        <v xml:space="preserve">POLIANA LORRANE DE AMORIM </v>
      </c>
      <c r="I12169" t="s">
        <v>21</v>
      </c>
      <c r="J12169" t="s">
        <v>265</v>
      </c>
      <c r="K12169" t="s">
        <v>266</v>
      </c>
      <c r="L12169">
        <v>87249</v>
      </c>
      <c r="M12169" t="s">
        <v>6470</v>
      </c>
      <c r="O12169" t="s">
        <v>11</v>
      </c>
      <c r="P12169">
        <v>5102</v>
      </c>
      <c r="Q12169">
        <v>15</v>
      </c>
      <c r="R12169">
        <v>5.22</v>
      </c>
      <c r="S12169">
        <v>78.3</v>
      </c>
      <c r="T12169">
        <v>59.4</v>
      </c>
      <c r="U12169">
        <v>24.14</v>
      </c>
      <c r="V12169" t="str">
        <f>VLOOKUP(L12169,'[2]tabela de preços'!$A:$D,4,0)</f>
        <v>3M</v>
      </c>
      <c r="W12169" t="str">
        <f>VLOOKUP(L12169,'[2]tabela de preços'!$A:$F,6,0)</f>
        <v>LIXA DÁGUA</v>
      </c>
      <c r="X12169" t="str">
        <f>VLOOKUP(L12169,'[2]tabela de preços'!$A:$G,7,0)</f>
        <v>AUTOMOTIVO</v>
      </c>
    </row>
    <row r="12170" spans="1:24" x14ac:dyDescent="0.3">
      <c r="A12170" t="s">
        <v>262</v>
      </c>
      <c r="C12170" t="s">
        <v>6468</v>
      </c>
      <c r="D12170" s="1">
        <v>46136</v>
      </c>
      <c r="E12170" t="s">
        <v>6469</v>
      </c>
      <c r="F12170">
        <v>9</v>
      </c>
      <c r="G12170">
        <v>197</v>
      </c>
      <c r="H12170" t="str">
        <f>VLOOKUP(G12170,[1]OPERADORES!$A:$B,2,0)</f>
        <v xml:space="preserve">POLIANA LORRANE DE AMORIM </v>
      </c>
      <c r="I12170" t="s">
        <v>21</v>
      </c>
      <c r="J12170" t="s">
        <v>265</v>
      </c>
      <c r="K12170" t="s">
        <v>266</v>
      </c>
      <c r="L12170">
        <v>83819</v>
      </c>
      <c r="M12170" t="s">
        <v>5827</v>
      </c>
      <c r="O12170" t="s">
        <v>11</v>
      </c>
      <c r="P12170">
        <v>5102</v>
      </c>
      <c r="Q12170">
        <v>15</v>
      </c>
      <c r="R12170">
        <v>3.49</v>
      </c>
      <c r="S12170">
        <v>52.35</v>
      </c>
      <c r="T12170">
        <v>39.75</v>
      </c>
      <c r="U12170">
        <v>24.07</v>
      </c>
      <c r="V12170" t="str">
        <f>VLOOKUP(L12170,'[2]tabela de preços'!$A:$D,4,0)</f>
        <v>3M</v>
      </c>
      <c r="W12170" t="str">
        <f>VLOOKUP(L12170,'[2]tabela de preços'!$A:$F,6,0)</f>
        <v>LIXA DÁGUA</v>
      </c>
      <c r="X12170" t="str">
        <f>VLOOKUP(L12170,'[2]tabela de preços'!$A:$G,7,0)</f>
        <v>AUTOMOTIVO</v>
      </c>
    </row>
    <row r="12171" spans="1:24" x14ac:dyDescent="0.3">
      <c r="A12171" t="s">
        <v>262</v>
      </c>
      <c r="C12171" t="s">
        <v>6468</v>
      </c>
      <c r="D12171" s="1">
        <v>46136</v>
      </c>
      <c r="E12171" t="s">
        <v>6469</v>
      </c>
      <c r="F12171">
        <v>9</v>
      </c>
      <c r="G12171">
        <v>197</v>
      </c>
      <c r="H12171" t="str">
        <f>VLOOKUP(G12171,[1]OPERADORES!$A:$B,2,0)</f>
        <v xml:space="preserve">POLIANA LORRANE DE AMORIM </v>
      </c>
      <c r="I12171" t="s">
        <v>21</v>
      </c>
      <c r="J12171" t="s">
        <v>265</v>
      </c>
      <c r="K12171" t="s">
        <v>266</v>
      </c>
      <c r="L12171">
        <v>10238</v>
      </c>
      <c r="M12171" t="s">
        <v>79</v>
      </c>
      <c r="O12171" t="s">
        <v>11</v>
      </c>
      <c r="P12171">
        <v>5102</v>
      </c>
      <c r="Q12171">
        <v>30</v>
      </c>
      <c r="R12171">
        <v>2.89</v>
      </c>
      <c r="S12171">
        <v>86.7</v>
      </c>
      <c r="T12171">
        <v>70.8</v>
      </c>
      <c r="U12171">
        <v>18.34</v>
      </c>
      <c r="V12171" t="str">
        <f>VLOOKUP(L12171,'[2]tabela de preços'!$A:$D,4,0)</f>
        <v>NORTON</v>
      </c>
      <c r="W12171" t="str">
        <f>VLOOKUP(L12171,'[2]tabela de preços'!$A:$F,6,0)</f>
        <v xml:space="preserve">DISCOS / LIXAS / ABRASIVOS </v>
      </c>
      <c r="X12171" t="str">
        <f>VLOOKUP(L12171,'[2]tabela de preços'!$A:$G,7,0)</f>
        <v>AUTOMOTIVO</v>
      </c>
    </row>
    <row r="12172" spans="1:24" x14ac:dyDescent="0.3">
      <c r="A12172" t="s">
        <v>262</v>
      </c>
      <c r="C12172" t="s">
        <v>6468</v>
      </c>
      <c r="D12172" s="1">
        <v>46136</v>
      </c>
      <c r="E12172" t="s">
        <v>6469</v>
      </c>
      <c r="F12172">
        <v>9</v>
      </c>
      <c r="G12172">
        <v>197</v>
      </c>
      <c r="H12172" t="str">
        <f>VLOOKUP(G12172,[1]OPERADORES!$A:$B,2,0)</f>
        <v xml:space="preserve">POLIANA LORRANE DE AMORIM </v>
      </c>
      <c r="I12172" t="s">
        <v>21</v>
      </c>
      <c r="J12172" t="s">
        <v>265</v>
      </c>
      <c r="K12172" t="s">
        <v>266</v>
      </c>
      <c r="L12172">
        <v>10242</v>
      </c>
      <c r="M12172" t="s">
        <v>82</v>
      </c>
      <c r="O12172" t="s">
        <v>11</v>
      </c>
      <c r="P12172">
        <v>5102</v>
      </c>
      <c r="Q12172">
        <v>30</v>
      </c>
      <c r="R12172">
        <v>2.89</v>
      </c>
      <c r="S12172">
        <v>86.7</v>
      </c>
      <c r="T12172">
        <v>70.8</v>
      </c>
      <c r="U12172">
        <v>18.34</v>
      </c>
      <c r="V12172" t="str">
        <f>VLOOKUP(L12172,'[2]tabela de preços'!$A:$D,4,0)</f>
        <v>NORTON</v>
      </c>
      <c r="W12172" t="str">
        <f>VLOOKUP(L12172,'[2]tabela de preços'!$A:$F,6,0)</f>
        <v xml:space="preserve">DISCOS / LIXAS / ABRASIVOS </v>
      </c>
      <c r="X12172" t="str">
        <f>VLOOKUP(L12172,'[2]tabela de preços'!$A:$G,7,0)</f>
        <v>AUTOMOTIVO</v>
      </c>
    </row>
    <row r="12173" spans="1:24" x14ac:dyDescent="0.3">
      <c r="A12173" t="s">
        <v>262</v>
      </c>
      <c r="C12173" t="s">
        <v>6468</v>
      </c>
      <c r="D12173" s="1">
        <v>46136</v>
      </c>
      <c r="E12173" t="s">
        <v>6469</v>
      </c>
      <c r="F12173">
        <v>9</v>
      </c>
      <c r="G12173">
        <v>197</v>
      </c>
      <c r="H12173" t="str">
        <f>VLOOKUP(G12173,[1]OPERADORES!$A:$B,2,0)</f>
        <v xml:space="preserve">POLIANA LORRANE DE AMORIM </v>
      </c>
      <c r="I12173" t="s">
        <v>21</v>
      </c>
      <c r="J12173" t="s">
        <v>265</v>
      </c>
      <c r="K12173" t="s">
        <v>266</v>
      </c>
      <c r="L12173">
        <v>24247</v>
      </c>
      <c r="M12173" t="s">
        <v>160</v>
      </c>
      <c r="O12173" t="s">
        <v>11</v>
      </c>
      <c r="P12173">
        <v>5403</v>
      </c>
      <c r="Q12173">
        <v>6</v>
      </c>
      <c r="R12173">
        <v>20.9</v>
      </c>
      <c r="S12173">
        <v>125.4</v>
      </c>
      <c r="T12173">
        <v>103.86</v>
      </c>
      <c r="U12173">
        <v>17.18</v>
      </c>
      <c r="V12173" t="str">
        <f>VLOOKUP(L12173,'[2]tabela de preços'!$A:$D,4,0)</f>
        <v>SHERWIN WILLIAMS</v>
      </c>
      <c r="W12173" t="str">
        <f>VLOOKUP(L12173,'[2]tabela de preços'!$A:$F,6,0)</f>
        <v>PRIMER AUTOMOTIVO</v>
      </c>
      <c r="X12173" t="str">
        <f>VLOOKUP(L12173,'[2]tabela de preços'!$A:$G,7,0)</f>
        <v>AUTOMOTIVO</v>
      </c>
    </row>
    <row r="12174" spans="1:24" x14ac:dyDescent="0.3">
      <c r="A12174" t="s">
        <v>279</v>
      </c>
      <c r="C12174" t="s">
        <v>6062</v>
      </c>
      <c r="D12174" s="1">
        <v>46126</v>
      </c>
      <c r="E12174" t="s">
        <v>6063</v>
      </c>
      <c r="F12174">
        <v>9</v>
      </c>
      <c r="G12174">
        <v>197</v>
      </c>
      <c r="H12174" t="str">
        <f>VLOOKUP(G12174,[1]OPERADORES!$A:$B,2,0)</f>
        <v xml:space="preserve">POLIANA LORRANE DE AMORIM </v>
      </c>
      <c r="I12174" t="s">
        <v>282</v>
      </c>
      <c r="J12174" t="s">
        <v>283</v>
      </c>
      <c r="K12174" t="s">
        <v>284</v>
      </c>
      <c r="L12174">
        <v>84036</v>
      </c>
      <c r="M12174" t="s">
        <v>289</v>
      </c>
      <c r="O12174" t="s">
        <v>11</v>
      </c>
      <c r="P12174">
        <v>6102</v>
      </c>
      <c r="Q12174">
        <v>30</v>
      </c>
      <c r="R12174">
        <v>47.9</v>
      </c>
      <c r="S12174" s="2">
        <v>1437</v>
      </c>
      <c r="T12174" s="2">
        <v>1248.9000000000001</v>
      </c>
      <c r="U12174">
        <v>13.09</v>
      </c>
      <c r="V12174" t="str">
        <f>VLOOKUP(L12174,'[2]tabela de preços'!$A:$D,4,0)</f>
        <v>BRASILUX</v>
      </c>
      <c r="W12174" t="str">
        <f>VLOOKUP(L12174,'[2]tabela de preços'!$A:$F,6,0)</f>
        <v>MASSA CORRIDA / ACRÍLICA</v>
      </c>
      <c r="X12174" t="str">
        <f>VLOOKUP(L12174,'[2]tabela de preços'!$A:$G,7,0)</f>
        <v>IMOBILIÁRIO</v>
      </c>
    </row>
    <row r="12175" spans="1:24" x14ac:dyDescent="0.3">
      <c r="A12175" t="s">
        <v>279</v>
      </c>
      <c r="C12175" t="s">
        <v>6687</v>
      </c>
      <c r="D12175" s="1">
        <v>46141</v>
      </c>
      <c r="E12175" t="s">
        <v>6688</v>
      </c>
      <c r="F12175">
        <v>9</v>
      </c>
      <c r="G12175">
        <v>197</v>
      </c>
      <c r="H12175" t="str">
        <f>VLOOKUP(G12175,[1]OPERADORES!$A:$B,2,0)</f>
        <v xml:space="preserve">POLIANA LORRANE DE AMORIM </v>
      </c>
      <c r="I12175" t="s">
        <v>282</v>
      </c>
      <c r="J12175" t="s">
        <v>283</v>
      </c>
      <c r="K12175" t="s">
        <v>284</v>
      </c>
      <c r="L12175">
        <v>85269</v>
      </c>
      <c r="M12175" t="s">
        <v>1549</v>
      </c>
      <c r="O12175" t="s">
        <v>11</v>
      </c>
      <c r="P12175">
        <v>6403</v>
      </c>
      <c r="Q12175">
        <v>4</v>
      </c>
      <c r="R12175">
        <v>29.81</v>
      </c>
      <c r="S12175">
        <v>119.24</v>
      </c>
      <c r="T12175">
        <v>90.48</v>
      </c>
      <c r="U12175">
        <v>24.12</v>
      </c>
      <c r="V12175" t="str">
        <f>VLOOKUP(L12175,'[2]tabela de preços'!$A:$D,4,0)</f>
        <v>BRASILUX</v>
      </c>
      <c r="W12175" t="str">
        <f>VLOOKUP(L12175,'[2]tabela de preços'!$A:$F,6,0)</f>
        <v>ESMALTES</v>
      </c>
      <c r="X12175" t="str">
        <f>VLOOKUP(L12175,'[2]tabela de preços'!$A:$G,7,0)</f>
        <v>INDUSTRIAL</v>
      </c>
    </row>
    <row r="12176" spans="1:24" x14ac:dyDescent="0.3">
      <c r="A12176" t="s">
        <v>279</v>
      </c>
      <c r="C12176" t="s">
        <v>6687</v>
      </c>
      <c r="D12176" s="1">
        <v>46141</v>
      </c>
      <c r="E12176" t="s">
        <v>6688</v>
      </c>
      <c r="F12176">
        <v>9</v>
      </c>
      <c r="G12176">
        <v>197</v>
      </c>
      <c r="H12176" t="str">
        <f>VLOOKUP(G12176,[1]OPERADORES!$A:$B,2,0)</f>
        <v xml:space="preserve">POLIANA LORRANE DE AMORIM </v>
      </c>
      <c r="I12176" t="s">
        <v>282</v>
      </c>
      <c r="J12176" t="s">
        <v>283</v>
      </c>
      <c r="K12176" t="s">
        <v>284</v>
      </c>
      <c r="L12176">
        <v>86888</v>
      </c>
      <c r="M12176" t="s">
        <v>6689</v>
      </c>
      <c r="O12176" t="s">
        <v>11</v>
      </c>
      <c r="P12176">
        <v>6102</v>
      </c>
      <c r="Q12176">
        <v>2</v>
      </c>
      <c r="R12176">
        <v>134.53</v>
      </c>
      <c r="S12176">
        <v>269.06</v>
      </c>
      <c r="T12176">
        <v>218.74</v>
      </c>
      <c r="U12176">
        <v>18.7</v>
      </c>
      <c r="V12176" t="str">
        <f>VLOOKUP(L12176,'[2]tabela de preços'!$A:$D,4,0)</f>
        <v>VEDACIT</v>
      </c>
      <c r="W12176" t="str">
        <f>VLOOKUP(L12176,'[2]tabela de preços'!$A:$F,6,0)</f>
        <v>IMPERMEABILIZANTES</v>
      </c>
      <c r="X12176" t="str">
        <f>VLOOKUP(L12176,'[2]tabela de preços'!$A:$G,7,0)</f>
        <v>IMOBILIÁRIO</v>
      </c>
    </row>
    <row r="12177" spans="1:24" x14ac:dyDescent="0.3">
      <c r="A12177" t="s">
        <v>279</v>
      </c>
      <c r="C12177" t="s">
        <v>6687</v>
      </c>
      <c r="D12177" s="1">
        <v>46141</v>
      </c>
      <c r="E12177" t="s">
        <v>6688</v>
      </c>
      <c r="F12177">
        <v>9</v>
      </c>
      <c r="G12177">
        <v>197</v>
      </c>
      <c r="H12177" t="str">
        <f>VLOOKUP(G12177,[1]OPERADORES!$A:$B,2,0)</f>
        <v xml:space="preserve">POLIANA LORRANE DE AMORIM </v>
      </c>
      <c r="I12177" t="s">
        <v>282</v>
      </c>
      <c r="J12177" t="s">
        <v>283</v>
      </c>
      <c r="K12177" t="s">
        <v>284</v>
      </c>
      <c r="L12177">
        <v>84032</v>
      </c>
      <c r="M12177" t="s">
        <v>1573</v>
      </c>
      <c r="O12177" t="s">
        <v>11</v>
      </c>
      <c r="P12177">
        <v>6102</v>
      </c>
      <c r="Q12177">
        <v>6</v>
      </c>
      <c r="R12177">
        <v>102.89</v>
      </c>
      <c r="S12177">
        <v>617.34</v>
      </c>
      <c r="T12177">
        <v>452.58</v>
      </c>
      <c r="U12177">
        <v>26.69</v>
      </c>
      <c r="V12177" t="str">
        <f>VLOOKUP(L12177,'[2]tabela de preços'!$A:$D,4,0)</f>
        <v>BRASILUX</v>
      </c>
      <c r="W12177" t="str">
        <f>VLOOKUP(L12177,'[2]tabela de preços'!$A:$F,6,0)</f>
        <v>MASSA CORRIDA / ACRÍLICA</v>
      </c>
      <c r="X12177" t="str">
        <f>VLOOKUP(L12177,'[2]tabela de preços'!$A:$G,7,0)</f>
        <v>IMOBILIÁRIO</v>
      </c>
    </row>
    <row r="12178" spans="1:24" x14ac:dyDescent="0.3">
      <c r="A12178" t="s">
        <v>279</v>
      </c>
      <c r="C12178" t="s">
        <v>6741</v>
      </c>
      <c r="D12178" s="1">
        <v>46142</v>
      </c>
      <c r="E12178" t="s">
        <v>6742</v>
      </c>
      <c r="F12178">
        <v>9</v>
      </c>
      <c r="G12178">
        <v>197</v>
      </c>
      <c r="H12178" t="str">
        <f>VLOOKUP(G12178,[1]OPERADORES!$A:$B,2,0)</f>
        <v xml:space="preserve">POLIANA LORRANE DE AMORIM </v>
      </c>
      <c r="I12178" t="s">
        <v>282</v>
      </c>
      <c r="J12178" t="s">
        <v>283</v>
      </c>
      <c r="K12178" t="s">
        <v>284</v>
      </c>
      <c r="L12178">
        <v>84767</v>
      </c>
      <c r="M12178" t="s">
        <v>732</v>
      </c>
      <c r="O12178" t="s">
        <v>11</v>
      </c>
      <c r="P12178">
        <v>6403</v>
      </c>
      <c r="Q12178">
        <v>4</v>
      </c>
      <c r="R12178">
        <v>164.2</v>
      </c>
      <c r="S12178">
        <v>656.8</v>
      </c>
      <c r="T12178">
        <v>481.52</v>
      </c>
      <c r="U12178">
        <v>26.69</v>
      </c>
      <c r="V12178" t="str">
        <f>VLOOKUP(L12178,'[2]tabela de preços'!$A:$D,4,0)</f>
        <v>BRASILUX</v>
      </c>
      <c r="W12178" t="str">
        <f>VLOOKUP(L12178,'[2]tabela de preços'!$A:$F,6,0)</f>
        <v>EPOXI</v>
      </c>
      <c r="X12178" t="str">
        <f>VLOOKUP(L12178,'[2]tabela de preços'!$A:$G,7,0)</f>
        <v>INDUSTRIAL</v>
      </c>
    </row>
    <row r="12179" spans="1:24" x14ac:dyDescent="0.3">
      <c r="A12179" t="s">
        <v>313</v>
      </c>
      <c r="B12179" t="s">
        <v>314</v>
      </c>
      <c r="C12179" t="s">
        <v>6508</v>
      </c>
      <c r="D12179" s="1">
        <v>46139</v>
      </c>
      <c r="E12179" t="s">
        <v>6509</v>
      </c>
      <c r="F12179">
        <v>9</v>
      </c>
      <c r="G12179">
        <v>197</v>
      </c>
      <c r="H12179" t="str">
        <f>VLOOKUP(G12179,[1]OPERADORES!$A:$B,2,0)</f>
        <v xml:space="preserve">POLIANA LORRANE DE AMORIM </v>
      </c>
      <c r="I12179" t="s">
        <v>317</v>
      </c>
      <c r="J12179" t="s">
        <v>318</v>
      </c>
      <c r="K12179" t="s">
        <v>319</v>
      </c>
      <c r="L12179">
        <v>23715</v>
      </c>
      <c r="M12179" t="s">
        <v>978</v>
      </c>
      <c r="O12179" t="s">
        <v>11</v>
      </c>
      <c r="P12179">
        <v>6102</v>
      </c>
      <c r="Q12179">
        <v>2</v>
      </c>
      <c r="R12179">
        <v>40.71</v>
      </c>
      <c r="S12179">
        <v>81.42</v>
      </c>
      <c r="T12179">
        <v>61.8</v>
      </c>
      <c r="U12179">
        <v>24.1</v>
      </c>
      <c r="V12179" t="str">
        <f>VLOOKUP(L12179,'[2]tabela de preços'!$A:$D,4,0)</f>
        <v>NEW PAD</v>
      </c>
      <c r="W12179" t="str">
        <f>VLOOKUP(L12179,'[2]tabela de preços'!$A:$F,6,0)</f>
        <v>BOINAS PARA POLIMENTO</v>
      </c>
      <c r="X12179" t="str">
        <f>VLOOKUP(L12179,'[2]tabela de preços'!$A:$G,7,0)</f>
        <v>AUTOMOTIVO</v>
      </c>
    </row>
    <row r="12180" spans="1:24" x14ac:dyDescent="0.3">
      <c r="A12180" t="s">
        <v>313</v>
      </c>
      <c r="B12180" t="s">
        <v>314</v>
      </c>
      <c r="C12180" t="s">
        <v>6508</v>
      </c>
      <c r="D12180" s="1">
        <v>46139</v>
      </c>
      <c r="E12180" t="s">
        <v>6509</v>
      </c>
      <c r="F12180">
        <v>9</v>
      </c>
      <c r="G12180">
        <v>197</v>
      </c>
      <c r="H12180" t="str">
        <f>VLOOKUP(G12180,[1]OPERADORES!$A:$B,2,0)</f>
        <v xml:space="preserve">POLIANA LORRANE DE AMORIM </v>
      </c>
      <c r="I12180" t="s">
        <v>317</v>
      </c>
      <c r="J12180" t="s">
        <v>318</v>
      </c>
      <c r="K12180" t="s">
        <v>319</v>
      </c>
      <c r="L12180">
        <v>84107</v>
      </c>
      <c r="M12180" t="s">
        <v>1116</v>
      </c>
      <c r="O12180" t="s">
        <v>11</v>
      </c>
      <c r="P12180">
        <v>6403</v>
      </c>
      <c r="Q12180">
        <v>4</v>
      </c>
      <c r="R12180">
        <v>33.17</v>
      </c>
      <c r="S12180">
        <v>132.68</v>
      </c>
      <c r="T12180">
        <v>100.72</v>
      </c>
      <c r="U12180">
        <v>24.09</v>
      </c>
      <c r="V12180" t="str">
        <f>VLOOKUP(L12180,'[2]tabela de preços'!$A:$D,4,0)</f>
        <v>BRASILUX</v>
      </c>
      <c r="W12180" t="str">
        <f>VLOOKUP(L12180,'[2]tabela de preços'!$A:$F,6,0)</f>
        <v>TINTAS LACA</v>
      </c>
      <c r="X12180" t="str">
        <f>VLOOKUP(L12180,'[2]tabela de preços'!$A:$G,7,0)</f>
        <v>AUTOMOTIVO</v>
      </c>
    </row>
    <row r="12181" spans="1:24" x14ac:dyDescent="0.3">
      <c r="A12181" t="s">
        <v>313</v>
      </c>
      <c r="B12181" t="s">
        <v>314</v>
      </c>
      <c r="C12181" t="s">
        <v>6508</v>
      </c>
      <c r="D12181" s="1">
        <v>46139</v>
      </c>
      <c r="E12181" t="s">
        <v>6509</v>
      </c>
      <c r="F12181">
        <v>9</v>
      </c>
      <c r="G12181">
        <v>197</v>
      </c>
      <c r="H12181" t="str">
        <f>VLOOKUP(G12181,[1]OPERADORES!$A:$B,2,0)</f>
        <v xml:space="preserve">POLIANA LORRANE DE AMORIM </v>
      </c>
      <c r="I12181" t="s">
        <v>317</v>
      </c>
      <c r="J12181" t="s">
        <v>318</v>
      </c>
      <c r="K12181" t="s">
        <v>319</v>
      </c>
      <c r="L12181">
        <v>84044</v>
      </c>
      <c r="M12181" t="s">
        <v>174</v>
      </c>
      <c r="O12181" t="s">
        <v>11</v>
      </c>
      <c r="P12181">
        <v>6102</v>
      </c>
      <c r="Q12181">
        <v>4</v>
      </c>
      <c r="R12181">
        <v>14.86</v>
      </c>
      <c r="S12181">
        <v>59.44</v>
      </c>
      <c r="T12181">
        <v>45.12</v>
      </c>
      <c r="U12181">
        <v>24.09</v>
      </c>
      <c r="V12181" t="str">
        <f>VLOOKUP(L12181,'[2]tabela de preços'!$A:$D,4,0)</f>
        <v>BRASILUX</v>
      </c>
      <c r="W12181" t="str">
        <f>VLOOKUP(L12181,'[2]tabela de preços'!$A:$F,6,0)</f>
        <v>REMOVEDOR PASTOSO</v>
      </c>
      <c r="X12181" t="str">
        <f>VLOOKUP(L12181,'[2]tabela de preços'!$A:$G,7,0)</f>
        <v>AUTOMOTIVO</v>
      </c>
    </row>
    <row r="12182" spans="1:24" x14ac:dyDescent="0.3">
      <c r="A12182" t="s">
        <v>313</v>
      </c>
      <c r="B12182" t="s">
        <v>314</v>
      </c>
      <c r="C12182" t="s">
        <v>6508</v>
      </c>
      <c r="D12182" s="1">
        <v>46139</v>
      </c>
      <c r="E12182" t="s">
        <v>6509</v>
      </c>
      <c r="F12182">
        <v>9</v>
      </c>
      <c r="G12182">
        <v>197</v>
      </c>
      <c r="H12182" t="str">
        <f>VLOOKUP(G12182,[1]OPERADORES!$A:$B,2,0)</f>
        <v xml:space="preserve">POLIANA LORRANE DE AMORIM </v>
      </c>
      <c r="I12182" t="s">
        <v>317</v>
      </c>
      <c r="J12182" t="s">
        <v>318</v>
      </c>
      <c r="K12182" t="s">
        <v>319</v>
      </c>
      <c r="L12182">
        <v>85658</v>
      </c>
      <c r="M12182" t="s">
        <v>6330</v>
      </c>
      <c r="O12182" t="s">
        <v>11</v>
      </c>
      <c r="P12182">
        <v>6403</v>
      </c>
      <c r="Q12182">
        <v>6</v>
      </c>
      <c r="R12182">
        <v>11.89</v>
      </c>
      <c r="S12182">
        <v>71.34</v>
      </c>
      <c r="T12182">
        <v>58.14</v>
      </c>
      <c r="U12182">
        <v>18.5</v>
      </c>
      <c r="V12182" t="str">
        <f>VLOOKUP(L12182,'[2]tabela de preços'!$A:$D,4,0)</f>
        <v>UNIPEGA</v>
      </c>
      <c r="W12182" t="str">
        <f>VLOOKUP(L12182,'[2]tabela de preços'!$A:$F,6,0)</f>
        <v xml:space="preserve">SPRAYS </v>
      </c>
      <c r="X12182" t="str">
        <f>VLOOKUP(L12182,'[2]tabela de preços'!$A:$G,7,0)</f>
        <v>AUTOMOTIVO</v>
      </c>
    </row>
    <row r="12183" spans="1:24" x14ac:dyDescent="0.3">
      <c r="A12183" t="s">
        <v>313</v>
      </c>
      <c r="B12183" t="s">
        <v>314</v>
      </c>
      <c r="C12183" t="s">
        <v>6508</v>
      </c>
      <c r="D12183" s="1">
        <v>46139</v>
      </c>
      <c r="E12183" t="s">
        <v>6509</v>
      </c>
      <c r="F12183">
        <v>9</v>
      </c>
      <c r="G12183">
        <v>197</v>
      </c>
      <c r="H12183" t="str">
        <f>VLOOKUP(G12183,[1]OPERADORES!$A:$B,2,0)</f>
        <v xml:space="preserve">POLIANA LORRANE DE AMORIM </v>
      </c>
      <c r="I12183" t="s">
        <v>317</v>
      </c>
      <c r="J12183" t="s">
        <v>318</v>
      </c>
      <c r="K12183" t="s">
        <v>319</v>
      </c>
      <c r="L12183">
        <v>84460</v>
      </c>
      <c r="M12183" t="s">
        <v>322</v>
      </c>
      <c r="O12183" t="s">
        <v>11</v>
      </c>
      <c r="P12183">
        <v>6102</v>
      </c>
      <c r="Q12183">
        <v>4</v>
      </c>
      <c r="R12183">
        <v>37.17</v>
      </c>
      <c r="S12183">
        <v>148.68</v>
      </c>
      <c r="T12183">
        <v>112.84</v>
      </c>
      <c r="U12183">
        <v>24.11</v>
      </c>
      <c r="V12183" t="str">
        <f>VLOOKUP(L12183,'[2]tabela de preços'!$A:$D,4,0)</f>
        <v>BRASILUX</v>
      </c>
      <c r="W12183" t="str">
        <f>VLOOKUP(L12183,'[2]tabela de preços'!$A:$F,6,0)</f>
        <v>VEDADORES / SELANTES</v>
      </c>
      <c r="X12183" t="str">
        <f>VLOOKUP(L12183,'[2]tabela de preços'!$A:$G,7,0)</f>
        <v>AUTOMOTIVO</v>
      </c>
    </row>
    <row r="12184" spans="1:24" x14ac:dyDescent="0.3">
      <c r="A12184" t="s">
        <v>3343</v>
      </c>
      <c r="C12184" t="s">
        <v>6275</v>
      </c>
      <c r="D12184" s="1">
        <v>46134</v>
      </c>
      <c r="E12184" t="s">
        <v>6276</v>
      </c>
      <c r="F12184">
        <v>9</v>
      </c>
      <c r="G12184">
        <v>197</v>
      </c>
      <c r="H12184" t="str">
        <f>VLOOKUP(G12184,[1]OPERADORES!$A:$B,2,0)</f>
        <v xml:space="preserve">POLIANA LORRANE DE AMORIM </v>
      </c>
      <c r="I12184" t="s">
        <v>21</v>
      </c>
      <c r="J12184" t="s">
        <v>450</v>
      </c>
      <c r="K12184" t="s">
        <v>3346</v>
      </c>
      <c r="L12184">
        <v>85172</v>
      </c>
      <c r="M12184" t="s">
        <v>4406</v>
      </c>
      <c r="O12184" t="s">
        <v>11</v>
      </c>
      <c r="P12184">
        <v>5403</v>
      </c>
      <c r="Q12184">
        <v>4</v>
      </c>
      <c r="R12184">
        <v>51.66</v>
      </c>
      <c r="S12184">
        <v>206.64</v>
      </c>
      <c r="T12184">
        <v>148.12</v>
      </c>
      <c r="U12184">
        <v>28.32</v>
      </c>
      <c r="V12184" t="str">
        <f>VLOOKUP(L12184,'[2]tabela de preços'!$A:$D,4,0)</f>
        <v>BRASILUX</v>
      </c>
      <c r="W12184" t="str">
        <f>VLOOKUP(L12184,'[2]tabela de preços'!$A:$F,6,0)</f>
        <v>CIMENTO QUEIMADO / EFEITOS DECORATIVOS</v>
      </c>
      <c r="X12184" t="str">
        <f>VLOOKUP(L12184,'[2]tabela de preços'!$A:$G,7,0)</f>
        <v>IMOBILIÁRIO</v>
      </c>
    </row>
    <row r="12185" spans="1:24" x14ac:dyDescent="0.3">
      <c r="A12185" t="s">
        <v>323</v>
      </c>
      <c r="B12185" t="s">
        <v>324</v>
      </c>
      <c r="C12185" t="s">
        <v>6109</v>
      </c>
      <c r="D12185" s="1">
        <v>46127</v>
      </c>
      <c r="E12185" t="s">
        <v>6110</v>
      </c>
      <c r="F12185">
        <v>9</v>
      </c>
      <c r="G12185">
        <v>174</v>
      </c>
      <c r="H12185" t="str">
        <f>VLOOKUP(G12185,[1]OPERADORES!$A:$B,2,0)</f>
        <v>MIRIÃ LOBATO RODRIGUES</v>
      </c>
      <c r="I12185" t="s">
        <v>327</v>
      </c>
      <c r="J12185" t="s">
        <v>328</v>
      </c>
      <c r="K12185" t="s">
        <v>329</v>
      </c>
      <c r="L12185">
        <v>23580</v>
      </c>
      <c r="M12185" t="s">
        <v>115</v>
      </c>
      <c r="O12185" t="s">
        <v>11</v>
      </c>
      <c r="P12185">
        <v>6102</v>
      </c>
      <c r="Q12185">
        <v>20</v>
      </c>
      <c r="R12185">
        <v>0.48</v>
      </c>
      <c r="S12185">
        <v>9.6</v>
      </c>
      <c r="T12185">
        <v>7.2</v>
      </c>
      <c r="U12185">
        <v>25</v>
      </c>
      <c r="V12185" t="str">
        <f>VLOOKUP(L12185,'[2]tabela de preços'!$A:$D,4,0)</f>
        <v>RENOVA COADORES</v>
      </c>
      <c r="W12185" t="str">
        <f>VLOOKUP(L12185,'[2]tabela de preços'!$A:$F,6,0)</f>
        <v>COADORES</v>
      </c>
      <c r="X12185" t="str">
        <f>VLOOKUP(L12185,'[2]tabela de preços'!$A:$G,7,0)</f>
        <v>AUTOMOTIVO</v>
      </c>
    </row>
    <row r="12186" spans="1:24" x14ac:dyDescent="0.3">
      <c r="A12186" t="s">
        <v>323</v>
      </c>
      <c r="B12186" t="s">
        <v>324</v>
      </c>
      <c r="C12186" t="s">
        <v>6109</v>
      </c>
      <c r="D12186" s="1">
        <v>46127</v>
      </c>
      <c r="E12186" t="s">
        <v>6110</v>
      </c>
      <c r="F12186">
        <v>9</v>
      </c>
      <c r="G12186">
        <v>174</v>
      </c>
      <c r="H12186" t="str">
        <f>VLOOKUP(G12186,[1]OPERADORES!$A:$B,2,0)</f>
        <v>MIRIÃ LOBATO RODRIGUES</v>
      </c>
      <c r="I12186" t="s">
        <v>327</v>
      </c>
      <c r="J12186" t="s">
        <v>328</v>
      </c>
      <c r="K12186" t="s">
        <v>329</v>
      </c>
      <c r="L12186">
        <v>84557</v>
      </c>
      <c r="M12186" t="s">
        <v>116</v>
      </c>
      <c r="O12186" t="s">
        <v>11</v>
      </c>
      <c r="P12186">
        <v>6102</v>
      </c>
      <c r="Q12186">
        <v>15</v>
      </c>
      <c r="R12186">
        <v>17.98</v>
      </c>
      <c r="S12186">
        <v>269.7</v>
      </c>
      <c r="T12186">
        <v>219.9</v>
      </c>
      <c r="U12186">
        <v>18.46</v>
      </c>
      <c r="V12186" t="str">
        <f>VLOOKUP(L12186,'[2]tabela de preços'!$A:$D,4,0)</f>
        <v>BRASILUX</v>
      </c>
      <c r="W12186" t="str">
        <f>VLOOKUP(L12186,'[2]tabela de preços'!$A:$F,6,0)</f>
        <v>DILUENTE</v>
      </c>
      <c r="X12186" t="str">
        <f>VLOOKUP(L12186,'[2]tabela de preços'!$A:$G,7,0)</f>
        <v>AUTOMOTIVO</v>
      </c>
    </row>
    <row r="12187" spans="1:24" x14ac:dyDescent="0.3">
      <c r="A12187" t="s">
        <v>323</v>
      </c>
      <c r="B12187" t="s">
        <v>324</v>
      </c>
      <c r="C12187" t="s">
        <v>6109</v>
      </c>
      <c r="D12187" s="1">
        <v>46127</v>
      </c>
      <c r="E12187" t="s">
        <v>6110</v>
      </c>
      <c r="F12187">
        <v>9</v>
      </c>
      <c r="G12187">
        <v>174</v>
      </c>
      <c r="H12187" t="str">
        <f>VLOOKUP(G12187,[1]OPERADORES!$A:$B,2,0)</f>
        <v>MIRIÃ LOBATO RODRIGUES</v>
      </c>
      <c r="I12187" t="s">
        <v>327</v>
      </c>
      <c r="J12187" t="s">
        <v>328</v>
      </c>
      <c r="K12187" t="s">
        <v>329</v>
      </c>
      <c r="L12187">
        <v>20433</v>
      </c>
      <c r="M12187" t="s">
        <v>460</v>
      </c>
      <c r="O12187" t="s">
        <v>11</v>
      </c>
      <c r="P12187">
        <v>6102</v>
      </c>
      <c r="Q12187">
        <v>9</v>
      </c>
      <c r="R12187">
        <v>32.340000000000003</v>
      </c>
      <c r="S12187">
        <v>291.06</v>
      </c>
      <c r="T12187">
        <v>220.95</v>
      </c>
      <c r="U12187">
        <v>24.09</v>
      </c>
      <c r="V12187" t="str">
        <f>VLOOKUP(L12187,'[2]tabela de preços'!$A:$D,4,0)</f>
        <v>SHERWIN WILLIAMS</v>
      </c>
      <c r="W12187" t="str">
        <f>VLOOKUP(L12187,'[2]tabela de preços'!$A:$F,6,0)</f>
        <v>VERNIZ AUTOMOTIVO</v>
      </c>
      <c r="X12187" t="str">
        <f>VLOOKUP(L12187,'[2]tabela de preços'!$A:$G,7,0)</f>
        <v>AUTOMOTIVO</v>
      </c>
    </row>
    <row r="12188" spans="1:24" x14ac:dyDescent="0.3">
      <c r="A12188" t="s">
        <v>323</v>
      </c>
      <c r="B12188" t="s">
        <v>324</v>
      </c>
      <c r="C12188" t="s">
        <v>6109</v>
      </c>
      <c r="D12188" s="1">
        <v>46127</v>
      </c>
      <c r="E12188" t="s">
        <v>6110</v>
      </c>
      <c r="F12188">
        <v>9</v>
      </c>
      <c r="G12188">
        <v>174</v>
      </c>
      <c r="H12188" t="str">
        <f>VLOOKUP(G12188,[1]OPERADORES!$A:$B,2,0)</f>
        <v>MIRIÃ LOBATO RODRIGUES</v>
      </c>
      <c r="I12188" t="s">
        <v>327</v>
      </c>
      <c r="J12188" t="s">
        <v>328</v>
      </c>
      <c r="K12188" t="s">
        <v>329</v>
      </c>
      <c r="L12188">
        <v>23076</v>
      </c>
      <c r="M12188" t="s">
        <v>97</v>
      </c>
      <c r="O12188" t="s">
        <v>11</v>
      </c>
      <c r="P12188">
        <v>6403</v>
      </c>
      <c r="Q12188">
        <v>18</v>
      </c>
      <c r="R12188">
        <v>33.89</v>
      </c>
      <c r="S12188">
        <v>610.02</v>
      </c>
      <c r="T12188">
        <v>477.54</v>
      </c>
      <c r="U12188">
        <v>21.72</v>
      </c>
      <c r="V12188" t="str">
        <f>VLOOKUP(L12188,'[2]tabela de preços'!$A:$D,4,0)</f>
        <v>WANDA</v>
      </c>
      <c r="W12188" t="str">
        <f>VLOOKUP(L12188,'[2]tabela de preços'!$A:$F,6,0)</f>
        <v>PRIMER AUTOMOTIVO</v>
      </c>
      <c r="X12188" t="str">
        <f>VLOOKUP(L12188,'[2]tabela de preços'!$A:$G,7,0)</f>
        <v>AUTOMOTIVO</v>
      </c>
    </row>
    <row r="12189" spans="1:24" x14ac:dyDescent="0.3">
      <c r="A12189" t="s">
        <v>323</v>
      </c>
      <c r="B12189" t="s">
        <v>324</v>
      </c>
      <c r="C12189" t="s">
        <v>6109</v>
      </c>
      <c r="D12189" s="1">
        <v>46127</v>
      </c>
      <c r="E12189" t="s">
        <v>6110</v>
      </c>
      <c r="F12189">
        <v>9</v>
      </c>
      <c r="G12189">
        <v>174</v>
      </c>
      <c r="H12189" t="str">
        <f>VLOOKUP(G12189,[1]OPERADORES!$A:$B,2,0)</f>
        <v>MIRIÃ LOBATO RODRIGUES</v>
      </c>
      <c r="I12189" t="s">
        <v>327</v>
      </c>
      <c r="J12189" t="s">
        <v>328</v>
      </c>
      <c r="K12189" t="s">
        <v>329</v>
      </c>
      <c r="L12189">
        <v>23381</v>
      </c>
      <c r="M12189" t="s">
        <v>4099</v>
      </c>
      <c r="O12189" t="s">
        <v>11</v>
      </c>
      <c r="P12189">
        <v>6102</v>
      </c>
      <c r="Q12189">
        <v>10</v>
      </c>
      <c r="R12189">
        <v>6.32</v>
      </c>
      <c r="S12189">
        <v>63.2</v>
      </c>
      <c r="T12189">
        <v>48</v>
      </c>
      <c r="U12189">
        <v>24.05</v>
      </c>
      <c r="V12189" t="str">
        <f>VLOOKUP(L12189,'[2]tabela de preços'!$A:$D,4,0)</f>
        <v>SHERWIN WILLIAMS</v>
      </c>
      <c r="W12189" t="str">
        <f>VLOOKUP(L12189,'[2]tabela de preços'!$A:$F,6,0)</f>
        <v>FLANELAS / PANOS</v>
      </c>
      <c r="X12189" t="str">
        <f>VLOOKUP(L12189,'[2]tabela de preços'!$A:$G,7,0)</f>
        <v>AUTOMOTIVO</v>
      </c>
    </row>
    <row r="12190" spans="1:24" x14ac:dyDescent="0.3">
      <c r="A12190" t="s">
        <v>323</v>
      </c>
      <c r="B12190" t="s">
        <v>324</v>
      </c>
      <c r="C12190" t="s">
        <v>6109</v>
      </c>
      <c r="D12190" s="1">
        <v>46127</v>
      </c>
      <c r="E12190" t="s">
        <v>6110</v>
      </c>
      <c r="F12190">
        <v>9</v>
      </c>
      <c r="G12190">
        <v>174</v>
      </c>
      <c r="H12190" t="str">
        <f>VLOOKUP(G12190,[1]OPERADORES!$A:$B,2,0)</f>
        <v>MIRIÃ LOBATO RODRIGUES</v>
      </c>
      <c r="I12190" t="s">
        <v>327</v>
      </c>
      <c r="J12190" t="s">
        <v>328</v>
      </c>
      <c r="K12190" t="s">
        <v>329</v>
      </c>
      <c r="L12190">
        <v>20399</v>
      </c>
      <c r="M12190" t="s">
        <v>465</v>
      </c>
      <c r="O12190" t="s">
        <v>11</v>
      </c>
      <c r="P12190">
        <v>6403</v>
      </c>
      <c r="Q12190">
        <v>9</v>
      </c>
      <c r="R12190">
        <v>35.450000000000003</v>
      </c>
      <c r="S12190">
        <v>319.05</v>
      </c>
      <c r="T12190">
        <v>242.28</v>
      </c>
      <c r="U12190">
        <v>24.06</v>
      </c>
      <c r="V12190" t="str">
        <f>VLOOKUP(L12190,'[2]tabela de preços'!$A:$D,4,0)</f>
        <v>SHERWIN WILLIAMS</v>
      </c>
      <c r="W12190" t="str">
        <f>VLOOKUP(L12190,'[2]tabela de preços'!$A:$F,6,0)</f>
        <v>VERNIZ AUTOMOTIVO</v>
      </c>
      <c r="X12190" t="str">
        <f>VLOOKUP(L12190,'[2]tabela de preços'!$A:$G,7,0)</f>
        <v>AUTOMOTIVO</v>
      </c>
    </row>
    <row r="12191" spans="1:24" x14ac:dyDescent="0.3">
      <c r="A12191" t="s">
        <v>347</v>
      </c>
      <c r="C12191" t="s">
        <v>6167</v>
      </c>
      <c r="D12191" s="1">
        <v>46129</v>
      </c>
      <c r="E12191" t="s">
        <v>6168</v>
      </c>
      <c r="F12191">
        <v>9</v>
      </c>
      <c r="G12191">
        <v>174</v>
      </c>
      <c r="H12191" t="str">
        <f>VLOOKUP(G12191,[1]OPERADORES!$A:$B,2,0)</f>
        <v>MIRIÃ LOBATO RODRIGUES</v>
      </c>
      <c r="I12191" t="s">
        <v>21</v>
      </c>
      <c r="J12191" t="s">
        <v>350</v>
      </c>
      <c r="K12191" t="s">
        <v>351</v>
      </c>
      <c r="L12191">
        <v>84928</v>
      </c>
      <c r="M12191" t="s">
        <v>36</v>
      </c>
      <c r="O12191" t="s">
        <v>11</v>
      </c>
      <c r="P12191">
        <v>5102</v>
      </c>
      <c r="Q12191">
        <v>3</v>
      </c>
      <c r="R12191">
        <v>9.39</v>
      </c>
      <c r="S12191">
        <v>28.17</v>
      </c>
      <c r="T12191">
        <v>21.39</v>
      </c>
      <c r="U12191">
        <v>24.07</v>
      </c>
      <c r="V12191" t="str">
        <f>VLOOKUP(L12191,'[2]tabela de preços'!$A:$D,4,0)</f>
        <v>ADERE</v>
      </c>
      <c r="W12191" t="str">
        <f>VLOOKUP(L12191,'[2]tabela de preços'!$A:$F,6,0)</f>
        <v xml:space="preserve">FITA DE USO GERAL </v>
      </c>
      <c r="X12191" t="str">
        <f>VLOOKUP(L12191,'[2]tabela de preços'!$A:$G,7,0)</f>
        <v>IMOBILIÁRIO</v>
      </c>
    </row>
    <row r="12192" spans="1:24" x14ac:dyDescent="0.3">
      <c r="A12192" t="s">
        <v>347</v>
      </c>
      <c r="C12192" t="s">
        <v>6167</v>
      </c>
      <c r="D12192" s="1">
        <v>46129</v>
      </c>
      <c r="E12192" t="s">
        <v>6168</v>
      </c>
      <c r="F12192">
        <v>9</v>
      </c>
      <c r="G12192">
        <v>174</v>
      </c>
      <c r="H12192" t="str">
        <f>VLOOKUP(G12192,[1]OPERADORES!$A:$B,2,0)</f>
        <v>MIRIÃ LOBATO RODRIGUES</v>
      </c>
      <c r="I12192" t="s">
        <v>21</v>
      </c>
      <c r="J12192" t="s">
        <v>350</v>
      </c>
      <c r="K12192" t="s">
        <v>351</v>
      </c>
      <c r="L12192">
        <v>85698</v>
      </c>
      <c r="M12192" t="s">
        <v>1946</v>
      </c>
      <c r="O12192" t="s">
        <v>11</v>
      </c>
      <c r="P12192">
        <v>5102</v>
      </c>
      <c r="Q12192">
        <v>1</v>
      </c>
      <c r="R12192">
        <v>129.9</v>
      </c>
      <c r="S12192">
        <v>129.9</v>
      </c>
      <c r="T12192">
        <v>103.86</v>
      </c>
      <c r="U12192">
        <v>20.05</v>
      </c>
      <c r="V12192" t="str">
        <f>VLOOKUP(L12192,'[2]tabela de preços'!$A:$D,4,0)</f>
        <v>SIMAPPEL</v>
      </c>
      <c r="W12192" t="str">
        <f>VLOOKUP(L12192,'[2]tabela de preços'!$A:$F,6,0)</f>
        <v>PAPELAO ONDULADO</v>
      </c>
      <c r="X12192" t="str">
        <f>VLOOKUP(L12192,'[2]tabela de preços'!$A:$G,7,0)</f>
        <v>IMOBILIÁRIO</v>
      </c>
    </row>
    <row r="12193" spans="1:24" x14ac:dyDescent="0.3">
      <c r="A12193" t="s">
        <v>347</v>
      </c>
      <c r="C12193" t="s">
        <v>6588</v>
      </c>
      <c r="D12193" s="1">
        <v>46140</v>
      </c>
      <c r="E12193" t="s">
        <v>6589</v>
      </c>
      <c r="F12193">
        <v>9</v>
      </c>
      <c r="G12193">
        <v>174</v>
      </c>
      <c r="H12193" t="str">
        <f>VLOOKUP(G12193,[1]OPERADORES!$A:$B,2,0)</f>
        <v>MIRIÃ LOBATO RODRIGUES</v>
      </c>
      <c r="I12193" t="s">
        <v>21</v>
      </c>
      <c r="J12193" t="s">
        <v>350</v>
      </c>
      <c r="K12193" t="s">
        <v>351</v>
      </c>
      <c r="L12193">
        <v>86197</v>
      </c>
      <c r="M12193" t="s">
        <v>3590</v>
      </c>
      <c r="O12193" t="s">
        <v>11</v>
      </c>
      <c r="P12193">
        <v>5102</v>
      </c>
      <c r="Q12193">
        <v>1</v>
      </c>
      <c r="R12193">
        <v>538.32000000000005</v>
      </c>
      <c r="S12193">
        <v>538.32000000000005</v>
      </c>
      <c r="T12193">
        <v>383.83</v>
      </c>
      <c r="U12193">
        <v>28.7</v>
      </c>
      <c r="V12193" t="str">
        <f>VLOOKUP(L12193,'[2]tabela de preços'!$A:$D,4,0)</f>
        <v>CORAL</v>
      </c>
      <c r="W12193" t="str">
        <f>VLOOKUP(L12193,'[2]tabela de preços'!$A:$F,6,0)</f>
        <v>TINTA PAREDE</v>
      </c>
      <c r="X12193" t="str">
        <f>VLOOKUP(L12193,'[2]tabela de preços'!$A:$G,7,0)</f>
        <v>IMOBILIÁRIO</v>
      </c>
    </row>
    <row r="12194" spans="1:24" x14ac:dyDescent="0.3">
      <c r="A12194" t="s">
        <v>347</v>
      </c>
      <c r="C12194" t="s">
        <v>6588</v>
      </c>
      <c r="D12194" s="1">
        <v>46140</v>
      </c>
      <c r="E12194" t="s">
        <v>6589</v>
      </c>
      <c r="F12194">
        <v>9</v>
      </c>
      <c r="G12194">
        <v>174</v>
      </c>
      <c r="H12194" t="str">
        <f>VLOOKUP(G12194,[1]OPERADORES!$A:$B,2,0)</f>
        <v>MIRIÃ LOBATO RODRIGUES</v>
      </c>
      <c r="I12194" t="s">
        <v>21</v>
      </c>
      <c r="J12194" t="s">
        <v>350</v>
      </c>
      <c r="K12194" t="s">
        <v>351</v>
      </c>
      <c r="L12194">
        <v>86230</v>
      </c>
      <c r="M12194" t="s">
        <v>375</v>
      </c>
      <c r="O12194" t="s">
        <v>11</v>
      </c>
      <c r="P12194">
        <v>5102</v>
      </c>
      <c r="Q12194">
        <v>1</v>
      </c>
      <c r="R12194">
        <v>309.64999999999998</v>
      </c>
      <c r="S12194">
        <v>309.64999999999998</v>
      </c>
      <c r="T12194">
        <v>220.78</v>
      </c>
      <c r="U12194">
        <v>28.7</v>
      </c>
      <c r="V12194" t="str">
        <f>VLOOKUP(L12194,'[2]tabela de preços'!$A:$D,4,0)</f>
        <v>CORAL</v>
      </c>
      <c r="W12194" t="str">
        <f>VLOOKUP(L12194,'[2]tabela de preços'!$A:$F,6,0)</f>
        <v>TINTA PAREDE</v>
      </c>
      <c r="X12194" t="str">
        <f>VLOOKUP(L12194,'[2]tabela de preços'!$A:$G,7,0)</f>
        <v>IMOBILIÁRIO</v>
      </c>
    </row>
    <row r="12195" spans="1:24" x14ac:dyDescent="0.3">
      <c r="A12195" t="s">
        <v>347</v>
      </c>
      <c r="C12195" t="s">
        <v>6588</v>
      </c>
      <c r="D12195" s="1">
        <v>46140</v>
      </c>
      <c r="E12195" t="s">
        <v>6589</v>
      </c>
      <c r="F12195">
        <v>9</v>
      </c>
      <c r="G12195">
        <v>174</v>
      </c>
      <c r="H12195" t="str">
        <f>VLOOKUP(G12195,[1]OPERADORES!$A:$B,2,0)</f>
        <v>MIRIÃ LOBATO RODRIGUES</v>
      </c>
      <c r="I12195" t="s">
        <v>21</v>
      </c>
      <c r="J12195" t="s">
        <v>350</v>
      </c>
      <c r="K12195" t="s">
        <v>351</v>
      </c>
      <c r="L12195">
        <v>84390</v>
      </c>
      <c r="M12195" t="s">
        <v>1995</v>
      </c>
      <c r="O12195" t="s">
        <v>11</v>
      </c>
      <c r="P12195">
        <v>5102</v>
      </c>
      <c r="Q12195">
        <v>1</v>
      </c>
      <c r="R12195">
        <v>223.66</v>
      </c>
      <c r="S12195">
        <v>223.66</v>
      </c>
      <c r="T12195">
        <v>169.76</v>
      </c>
      <c r="U12195">
        <v>24.1</v>
      </c>
      <c r="V12195" t="str">
        <f>VLOOKUP(L12195,'[2]tabela de preços'!$A:$D,4,0)</f>
        <v>START</v>
      </c>
      <c r="W12195" t="str">
        <f>VLOOKUP(L12195,'[2]tabela de preços'!$A:$F,6,0)</f>
        <v>ESCADA</v>
      </c>
      <c r="X12195" t="str">
        <f>VLOOKUP(L12195,'[2]tabela de preços'!$A:$G,7,0)</f>
        <v>IMOBILIÁRIO</v>
      </c>
    </row>
    <row r="12196" spans="1:24" x14ac:dyDescent="0.3">
      <c r="A12196" t="s">
        <v>354</v>
      </c>
      <c r="C12196" t="s">
        <v>6590</v>
      </c>
      <c r="D12196" s="1">
        <v>46140</v>
      </c>
      <c r="E12196" t="s">
        <v>6591</v>
      </c>
      <c r="F12196">
        <v>9</v>
      </c>
      <c r="G12196">
        <v>231</v>
      </c>
      <c r="H12196" t="str">
        <f>VLOOKUP(G12196,[1]OPERADORES!$A:$B,2,0)</f>
        <v>EDIJANE</v>
      </c>
      <c r="I12196" t="s">
        <v>21</v>
      </c>
      <c r="J12196" t="s">
        <v>357</v>
      </c>
      <c r="K12196" t="s">
        <v>358</v>
      </c>
      <c r="L12196">
        <v>84324</v>
      </c>
      <c r="M12196" t="s">
        <v>359</v>
      </c>
      <c r="O12196" t="s">
        <v>11</v>
      </c>
      <c r="P12196">
        <v>5403</v>
      </c>
      <c r="Q12196">
        <v>40</v>
      </c>
      <c r="R12196">
        <v>91.84</v>
      </c>
      <c r="S12196" s="2">
        <v>3673.6</v>
      </c>
      <c r="T12196" s="2">
        <v>2928</v>
      </c>
      <c r="U12196">
        <v>20.3</v>
      </c>
      <c r="V12196" t="str">
        <f>VLOOKUP(L12196,'[2]tabela de preços'!$A:$D,4,0)</f>
        <v>BRASILUX</v>
      </c>
      <c r="W12196" t="str">
        <f>VLOOKUP(L12196,'[2]tabela de preços'!$A:$F,6,0)</f>
        <v>ESMALTES</v>
      </c>
      <c r="X12196" t="str">
        <f>VLOOKUP(L12196,'[2]tabela de preços'!$A:$G,7,0)</f>
        <v>INDUSTRIAL</v>
      </c>
    </row>
    <row r="12197" spans="1:24" x14ac:dyDescent="0.3">
      <c r="A12197" t="s">
        <v>354</v>
      </c>
      <c r="C12197" t="s">
        <v>6590</v>
      </c>
      <c r="D12197" s="1">
        <v>46140</v>
      </c>
      <c r="E12197" t="s">
        <v>6591</v>
      </c>
      <c r="F12197">
        <v>9</v>
      </c>
      <c r="G12197">
        <v>231</v>
      </c>
      <c r="H12197" t="str">
        <f>VLOOKUP(G12197,[1]OPERADORES!$A:$B,2,0)</f>
        <v>EDIJANE</v>
      </c>
      <c r="I12197" t="s">
        <v>21</v>
      </c>
      <c r="J12197" t="s">
        <v>357</v>
      </c>
      <c r="K12197" t="s">
        <v>358</v>
      </c>
      <c r="L12197">
        <v>84342</v>
      </c>
      <c r="M12197" t="s">
        <v>498</v>
      </c>
      <c r="O12197" t="s">
        <v>11</v>
      </c>
      <c r="P12197">
        <v>5403</v>
      </c>
      <c r="Q12197">
        <v>40</v>
      </c>
      <c r="R12197">
        <v>62.9</v>
      </c>
      <c r="S12197" s="2">
        <v>2516</v>
      </c>
      <c r="T12197" s="2">
        <v>2122.8000000000002</v>
      </c>
      <c r="U12197">
        <v>15.63</v>
      </c>
      <c r="V12197" t="str">
        <f>VLOOKUP(L12197,'[2]tabela de preços'!$A:$D,4,0)</f>
        <v>BRASILUX</v>
      </c>
      <c r="W12197" t="str">
        <f>VLOOKUP(L12197,'[2]tabela de preços'!$A:$F,6,0)</f>
        <v>ESMALTES</v>
      </c>
      <c r="X12197" t="str">
        <f>VLOOKUP(L12197,'[2]tabela de preços'!$A:$G,7,0)</f>
        <v>INDUSTRIAL</v>
      </c>
    </row>
    <row r="12198" spans="1:24" x14ac:dyDescent="0.3">
      <c r="A12198" t="s">
        <v>360</v>
      </c>
      <c r="C12198" t="s">
        <v>5687</v>
      </c>
      <c r="D12198" s="1">
        <v>46120</v>
      </c>
      <c r="E12198" t="s">
        <v>5688</v>
      </c>
      <c r="F12198">
        <v>9</v>
      </c>
      <c r="G12198">
        <v>231</v>
      </c>
      <c r="H12198" t="str">
        <f>VLOOKUP(G12198,[1]OPERADORES!$A:$B,2,0)</f>
        <v>EDIJANE</v>
      </c>
      <c r="I12198" t="s">
        <v>21</v>
      </c>
      <c r="J12198" t="s">
        <v>363</v>
      </c>
      <c r="K12198" t="s">
        <v>364</v>
      </c>
      <c r="L12198">
        <v>23399</v>
      </c>
      <c r="M12198" t="s">
        <v>462</v>
      </c>
      <c r="O12198" t="s">
        <v>11</v>
      </c>
      <c r="P12198">
        <v>5102</v>
      </c>
      <c r="Q12198">
        <v>3</v>
      </c>
      <c r="R12198">
        <v>231.14</v>
      </c>
      <c r="S12198">
        <v>693.42</v>
      </c>
      <c r="T12198">
        <v>526.32000000000005</v>
      </c>
      <c r="U12198">
        <v>24.1</v>
      </c>
      <c r="V12198" t="str">
        <f>VLOOKUP(L12198,'[2]tabela de preços'!$A:$D,4,0)</f>
        <v>3M</v>
      </c>
      <c r="W12198" t="str">
        <f>VLOOKUP(L12198,'[2]tabela de preços'!$A:$F,6,0)</f>
        <v>EPI´S</v>
      </c>
      <c r="X12198" t="str">
        <f>VLOOKUP(L12198,'[2]tabela de preços'!$A:$G,7,0)</f>
        <v>AUTOMOTIVO</v>
      </c>
    </row>
    <row r="12199" spans="1:24" x14ac:dyDescent="0.3">
      <c r="A12199" t="s">
        <v>360</v>
      </c>
      <c r="C12199" t="s">
        <v>5689</v>
      </c>
      <c r="D12199" s="1">
        <v>46121</v>
      </c>
      <c r="E12199" t="s">
        <v>5690</v>
      </c>
      <c r="F12199">
        <v>9</v>
      </c>
      <c r="G12199">
        <v>231</v>
      </c>
      <c r="H12199" t="str">
        <f>VLOOKUP(G12199,[1]OPERADORES!$A:$B,2,0)</f>
        <v>EDIJANE</v>
      </c>
      <c r="I12199" t="s">
        <v>21</v>
      </c>
      <c r="J12199" t="s">
        <v>363</v>
      </c>
      <c r="K12199" t="s">
        <v>364</v>
      </c>
      <c r="L12199">
        <v>85318</v>
      </c>
      <c r="M12199" t="s">
        <v>258</v>
      </c>
      <c r="O12199" t="s">
        <v>11</v>
      </c>
      <c r="P12199">
        <v>5102</v>
      </c>
      <c r="Q12199">
        <v>1</v>
      </c>
      <c r="R12199">
        <v>852.86</v>
      </c>
      <c r="S12199">
        <v>852.86</v>
      </c>
      <c r="T12199">
        <v>608.1</v>
      </c>
      <c r="U12199">
        <v>28.7</v>
      </c>
      <c r="V12199" t="str">
        <f>VLOOKUP(L12199,'[2]tabela de preços'!$A:$D,4,0)</f>
        <v>BRASILUX</v>
      </c>
      <c r="W12199" t="str">
        <f>VLOOKUP(L12199,'[2]tabela de preços'!$A:$F,6,0)</f>
        <v>TINTA EM PÓ</v>
      </c>
      <c r="X12199" t="str">
        <f>VLOOKUP(L12199,'[2]tabela de preços'!$A:$G,7,0)</f>
        <v>INDUSTRIAL</v>
      </c>
    </row>
    <row r="12200" spans="1:24" x14ac:dyDescent="0.3">
      <c r="A12200" t="s">
        <v>6277</v>
      </c>
      <c r="C12200" t="s">
        <v>6278</v>
      </c>
      <c r="D12200" s="1">
        <v>46135</v>
      </c>
      <c r="E12200" t="s">
        <v>6279</v>
      </c>
      <c r="F12200">
        <v>9</v>
      </c>
      <c r="G12200">
        <v>236</v>
      </c>
      <c r="H12200" t="str">
        <f>VLOOKUP(G12200,[1]OPERADORES!$A:$B,2,0)</f>
        <v>DANIEL</v>
      </c>
      <c r="I12200" t="s">
        <v>6280</v>
      </c>
      <c r="J12200" t="s">
        <v>6281</v>
      </c>
      <c r="K12200" t="s">
        <v>6282</v>
      </c>
      <c r="L12200">
        <v>84188</v>
      </c>
      <c r="M12200" t="s">
        <v>1557</v>
      </c>
      <c r="O12200" t="s">
        <v>11</v>
      </c>
      <c r="P12200">
        <v>6108</v>
      </c>
      <c r="Q12200">
        <v>1</v>
      </c>
      <c r="R12200">
        <v>87.39</v>
      </c>
      <c r="S12200">
        <v>87.39</v>
      </c>
      <c r="T12200">
        <v>66.33</v>
      </c>
      <c r="U12200">
        <v>24.1</v>
      </c>
      <c r="V12200" t="str">
        <f>VLOOKUP(L12200,'[2]tabela de preços'!$A:$D,4,0)</f>
        <v>BRASILUX</v>
      </c>
      <c r="W12200" t="str">
        <f>VLOOKUP(L12200,'[2]tabela de preços'!$A:$F,6,0)</f>
        <v>LINHA MOVELEIRA</v>
      </c>
      <c r="X12200" t="str">
        <f>VLOOKUP(L12200,'[2]tabela de preços'!$A:$G,7,0)</f>
        <v>MOVELEIRA</v>
      </c>
    </row>
    <row r="12201" spans="1:24" x14ac:dyDescent="0.3">
      <c r="A12201" t="s">
        <v>6277</v>
      </c>
      <c r="C12201" t="s">
        <v>6278</v>
      </c>
      <c r="D12201" s="1">
        <v>46135</v>
      </c>
      <c r="E12201" t="s">
        <v>6279</v>
      </c>
      <c r="F12201">
        <v>9</v>
      </c>
      <c r="G12201">
        <v>236</v>
      </c>
      <c r="H12201" t="str">
        <f>VLOOKUP(G12201,[1]OPERADORES!$A:$B,2,0)</f>
        <v>DANIEL</v>
      </c>
      <c r="I12201" t="s">
        <v>6280</v>
      </c>
      <c r="J12201" t="s">
        <v>6281</v>
      </c>
      <c r="K12201" t="s">
        <v>6282</v>
      </c>
      <c r="L12201">
        <v>85922</v>
      </c>
      <c r="M12201" t="s">
        <v>6283</v>
      </c>
      <c r="O12201" t="s">
        <v>11</v>
      </c>
      <c r="P12201">
        <v>6108</v>
      </c>
      <c r="Q12201">
        <v>2</v>
      </c>
      <c r="R12201">
        <v>130.19</v>
      </c>
      <c r="S12201">
        <v>260.38</v>
      </c>
      <c r="T12201">
        <v>197.64</v>
      </c>
      <c r="U12201">
        <v>24.1</v>
      </c>
      <c r="V12201" t="str">
        <f>VLOOKUP(L12201,'[2]tabela de preços'!$A:$D,4,0)</f>
        <v>CORAL</v>
      </c>
      <c r="W12201" t="str">
        <f>VLOOKUP(L12201,'[2]tabela de preços'!$A:$F,6,0)</f>
        <v>ESMALTES</v>
      </c>
      <c r="X12201" t="str">
        <f>VLOOKUP(L12201,'[2]tabela de preços'!$A:$G,7,0)</f>
        <v>INDUSTRIAL</v>
      </c>
    </row>
    <row r="12202" spans="1:24" x14ac:dyDescent="0.3">
      <c r="A12202" t="s">
        <v>6277</v>
      </c>
      <c r="C12202" t="s">
        <v>6278</v>
      </c>
      <c r="D12202" s="1">
        <v>46135</v>
      </c>
      <c r="E12202" t="s">
        <v>6279</v>
      </c>
      <c r="F12202">
        <v>9</v>
      </c>
      <c r="G12202">
        <v>236</v>
      </c>
      <c r="H12202" t="str">
        <f>VLOOKUP(G12202,[1]OPERADORES!$A:$B,2,0)</f>
        <v>DANIEL</v>
      </c>
      <c r="I12202" t="s">
        <v>6280</v>
      </c>
      <c r="J12202" t="s">
        <v>6281</v>
      </c>
      <c r="K12202" t="s">
        <v>6282</v>
      </c>
      <c r="L12202">
        <v>85984</v>
      </c>
      <c r="M12202" t="s">
        <v>4001</v>
      </c>
      <c r="O12202" t="s">
        <v>11</v>
      </c>
      <c r="P12202">
        <v>6108</v>
      </c>
      <c r="Q12202">
        <v>8</v>
      </c>
      <c r="R12202">
        <v>119.83</v>
      </c>
      <c r="S12202">
        <v>958.64</v>
      </c>
      <c r="T12202">
        <v>727.6</v>
      </c>
      <c r="U12202">
        <v>24.1</v>
      </c>
      <c r="V12202" t="str">
        <f>VLOOKUP(L12202,'[2]tabela de preços'!$A:$D,4,0)</f>
        <v>CORAL</v>
      </c>
      <c r="W12202" t="str">
        <f>VLOOKUP(L12202,'[2]tabela de preços'!$A:$F,6,0)</f>
        <v>ESMALTES</v>
      </c>
      <c r="X12202" t="str">
        <f>VLOOKUP(L12202,'[2]tabela de preços'!$A:$G,7,0)</f>
        <v>INDUSTRIAL</v>
      </c>
    </row>
    <row r="12203" spans="1:24" x14ac:dyDescent="0.3">
      <c r="A12203" t="s">
        <v>6277</v>
      </c>
      <c r="C12203" t="s">
        <v>6278</v>
      </c>
      <c r="D12203" s="1">
        <v>46135</v>
      </c>
      <c r="E12203" t="s">
        <v>6279</v>
      </c>
      <c r="F12203">
        <v>9</v>
      </c>
      <c r="G12203">
        <v>236</v>
      </c>
      <c r="H12203" t="str">
        <f>VLOOKUP(G12203,[1]OPERADORES!$A:$B,2,0)</f>
        <v>DANIEL</v>
      </c>
      <c r="I12203" t="s">
        <v>6280</v>
      </c>
      <c r="J12203" t="s">
        <v>6281</v>
      </c>
      <c r="K12203" t="s">
        <v>6282</v>
      </c>
      <c r="L12203">
        <v>86818</v>
      </c>
      <c r="M12203" t="s">
        <v>6284</v>
      </c>
      <c r="O12203" t="s">
        <v>11</v>
      </c>
      <c r="P12203">
        <v>6108</v>
      </c>
      <c r="Q12203">
        <v>1</v>
      </c>
      <c r="R12203">
        <v>607.5</v>
      </c>
      <c r="S12203">
        <v>607.5</v>
      </c>
      <c r="T12203">
        <v>461.1</v>
      </c>
      <c r="U12203">
        <v>24.1</v>
      </c>
      <c r="V12203" t="str">
        <f>VLOOKUP(L12203,'[2]tabela de preços'!$A:$D,4,0)</f>
        <v>CORAL</v>
      </c>
      <c r="W12203" t="str">
        <f>VLOOKUP(L12203,'[2]tabela de preços'!$A:$F,6,0)</f>
        <v>TINTA PAREDE</v>
      </c>
      <c r="X12203" t="str">
        <f>VLOOKUP(L12203,'[2]tabela de preços'!$A:$G,7,0)</f>
        <v>IMOBILIÁRIO</v>
      </c>
    </row>
    <row r="12204" spans="1:24" x14ac:dyDescent="0.3">
      <c r="A12204" t="s">
        <v>6277</v>
      </c>
      <c r="C12204" t="s">
        <v>6278</v>
      </c>
      <c r="D12204" s="1">
        <v>46135</v>
      </c>
      <c r="E12204" t="s">
        <v>6279</v>
      </c>
      <c r="F12204">
        <v>9</v>
      </c>
      <c r="G12204">
        <v>236</v>
      </c>
      <c r="H12204" t="str">
        <f>VLOOKUP(G12204,[1]OPERADORES!$A:$B,2,0)</f>
        <v>DANIEL</v>
      </c>
      <c r="I12204" t="s">
        <v>6280</v>
      </c>
      <c r="J12204" t="s">
        <v>6281</v>
      </c>
      <c r="K12204" t="s">
        <v>6282</v>
      </c>
      <c r="L12204">
        <v>84411</v>
      </c>
      <c r="M12204" t="s">
        <v>35</v>
      </c>
      <c r="O12204" t="s">
        <v>11</v>
      </c>
      <c r="P12204">
        <v>6108</v>
      </c>
      <c r="Q12204">
        <v>50</v>
      </c>
      <c r="R12204">
        <v>4.67</v>
      </c>
      <c r="S12204">
        <v>233.5</v>
      </c>
      <c r="T12204">
        <v>177</v>
      </c>
      <c r="U12204">
        <v>24.2</v>
      </c>
      <c r="V12204" t="str">
        <f>VLOOKUP(L12204,'[2]tabela de preços'!$A:$D,4,0)</f>
        <v>ADERE</v>
      </c>
      <c r="W12204" t="str">
        <f>VLOOKUP(L12204,'[2]tabela de preços'!$A:$F,6,0)</f>
        <v xml:space="preserve">FITA DE USO GERAL </v>
      </c>
      <c r="X12204" t="str">
        <f>VLOOKUP(L12204,'[2]tabela de preços'!$A:$G,7,0)</f>
        <v>IMOBILIÁRIO</v>
      </c>
    </row>
    <row r="12205" spans="1:24" x14ac:dyDescent="0.3">
      <c r="A12205" t="s">
        <v>6277</v>
      </c>
      <c r="C12205" t="s">
        <v>6278</v>
      </c>
      <c r="D12205" s="1">
        <v>46135</v>
      </c>
      <c r="E12205" t="s">
        <v>6279</v>
      </c>
      <c r="F12205">
        <v>9</v>
      </c>
      <c r="G12205">
        <v>236</v>
      </c>
      <c r="H12205" t="str">
        <f>VLOOKUP(G12205,[1]OPERADORES!$A:$B,2,0)</f>
        <v>DANIEL</v>
      </c>
      <c r="I12205" t="s">
        <v>6280</v>
      </c>
      <c r="J12205" t="s">
        <v>6281</v>
      </c>
      <c r="K12205" t="s">
        <v>6282</v>
      </c>
      <c r="L12205">
        <v>84928</v>
      </c>
      <c r="M12205" t="s">
        <v>36</v>
      </c>
      <c r="O12205" t="s">
        <v>11</v>
      </c>
      <c r="P12205">
        <v>6108</v>
      </c>
      <c r="Q12205">
        <v>100</v>
      </c>
      <c r="R12205">
        <v>9.39</v>
      </c>
      <c r="S12205">
        <v>939</v>
      </c>
      <c r="T12205">
        <v>713</v>
      </c>
      <c r="U12205">
        <v>24.07</v>
      </c>
      <c r="V12205" t="str">
        <f>VLOOKUP(L12205,'[2]tabela de preços'!$A:$D,4,0)</f>
        <v>ADERE</v>
      </c>
      <c r="W12205" t="str">
        <f>VLOOKUP(L12205,'[2]tabela de preços'!$A:$F,6,0)</f>
        <v xml:space="preserve">FITA DE USO GERAL </v>
      </c>
      <c r="X12205" t="str">
        <f>VLOOKUP(L12205,'[2]tabela de preços'!$A:$G,7,0)</f>
        <v>IMOBILIÁRIO</v>
      </c>
    </row>
    <row r="12206" spans="1:24" x14ac:dyDescent="0.3">
      <c r="A12206" t="s">
        <v>6277</v>
      </c>
      <c r="C12206" t="s">
        <v>6278</v>
      </c>
      <c r="D12206" s="1">
        <v>46135</v>
      </c>
      <c r="E12206" t="s">
        <v>6279</v>
      </c>
      <c r="F12206">
        <v>9</v>
      </c>
      <c r="G12206">
        <v>236</v>
      </c>
      <c r="H12206" t="str">
        <f>VLOOKUP(G12206,[1]OPERADORES!$A:$B,2,0)</f>
        <v>DANIEL</v>
      </c>
      <c r="I12206" t="s">
        <v>6280</v>
      </c>
      <c r="J12206" t="s">
        <v>6281</v>
      </c>
      <c r="K12206" t="s">
        <v>6282</v>
      </c>
      <c r="L12206">
        <v>84767</v>
      </c>
      <c r="M12206" t="s">
        <v>732</v>
      </c>
      <c r="O12206" t="s">
        <v>11</v>
      </c>
      <c r="P12206">
        <v>6108</v>
      </c>
      <c r="Q12206">
        <v>1</v>
      </c>
      <c r="R12206">
        <v>158.6</v>
      </c>
      <c r="S12206">
        <v>158.6</v>
      </c>
      <c r="T12206">
        <v>120.38</v>
      </c>
      <c r="U12206">
        <v>24.1</v>
      </c>
      <c r="V12206" t="str">
        <f>VLOOKUP(L12206,'[2]tabela de preços'!$A:$D,4,0)</f>
        <v>BRASILUX</v>
      </c>
      <c r="W12206" t="str">
        <f>VLOOKUP(L12206,'[2]tabela de preços'!$A:$F,6,0)</f>
        <v>EPOXI</v>
      </c>
      <c r="X12206" t="str">
        <f>VLOOKUP(L12206,'[2]tabela de preços'!$A:$G,7,0)</f>
        <v>INDUSTRIAL</v>
      </c>
    </row>
    <row r="12207" spans="1:24" x14ac:dyDescent="0.3">
      <c r="A12207" t="s">
        <v>6277</v>
      </c>
      <c r="C12207" t="s">
        <v>6278</v>
      </c>
      <c r="D12207" s="1">
        <v>46135</v>
      </c>
      <c r="E12207" t="s">
        <v>6279</v>
      </c>
      <c r="F12207">
        <v>9</v>
      </c>
      <c r="G12207">
        <v>236</v>
      </c>
      <c r="H12207" t="str">
        <f>VLOOKUP(G12207,[1]OPERADORES!$A:$B,2,0)</f>
        <v>DANIEL</v>
      </c>
      <c r="I12207" t="s">
        <v>6280</v>
      </c>
      <c r="J12207" t="s">
        <v>6281</v>
      </c>
      <c r="K12207" t="s">
        <v>6282</v>
      </c>
      <c r="L12207">
        <v>85698</v>
      </c>
      <c r="M12207" t="s">
        <v>1946</v>
      </c>
      <c r="O12207" t="s">
        <v>11</v>
      </c>
      <c r="P12207">
        <v>6108</v>
      </c>
      <c r="Q12207">
        <v>3</v>
      </c>
      <c r="R12207">
        <v>129.9</v>
      </c>
      <c r="S12207">
        <v>389.7</v>
      </c>
      <c r="T12207">
        <v>311.58</v>
      </c>
      <c r="U12207">
        <v>20.05</v>
      </c>
      <c r="V12207" t="str">
        <f>VLOOKUP(L12207,'[2]tabela de preços'!$A:$D,4,0)</f>
        <v>SIMAPPEL</v>
      </c>
      <c r="W12207" t="str">
        <f>VLOOKUP(L12207,'[2]tabela de preços'!$A:$F,6,0)</f>
        <v>PAPELAO ONDULADO</v>
      </c>
      <c r="X12207" t="str">
        <f>VLOOKUP(L12207,'[2]tabela de preços'!$A:$G,7,0)</f>
        <v>IMOBILIÁRIO</v>
      </c>
    </row>
    <row r="12208" spans="1:24" x14ac:dyDescent="0.3">
      <c r="A12208" t="s">
        <v>6277</v>
      </c>
      <c r="C12208" t="s">
        <v>6278</v>
      </c>
      <c r="D12208" s="1">
        <v>46135</v>
      </c>
      <c r="E12208" t="s">
        <v>6279</v>
      </c>
      <c r="F12208">
        <v>9</v>
      </c>
      <c r="G12208">
        <v>236</v>
      </c>
      <c r="H12208" t="str">
        <f>VLOOKUP(G12208,[1]OPERADORES!$A:$B,2,0)</f>
        <v>DANIEL</v>
      </c>
      <c r="I12208" t="s">
        <v>6280</v>
      </c>
      <c r="J12208" t="s">
        <v>6281</v>
      </c>
      <c r="K12208" t="s">
        <v>6282</v>
      </c>
      <c r="L12208">
        <v>85056</v>
      </c>
      <c r="M12208" t="s">
        <v>3017</v>
      </c>
      <c r="O12208" t="s">
        <v>11</v>
      </c>
      <c r="P12208">
        <v>6108</v>
      </c>
      <c r="Q12208">
        <v>10</v>
      </c>
      <c r="R12208">
        <v>15.86</v>
      </c>
      <c r="S12208">
        <v>158.6</v>
      </c>
      <c r="T12208">
        <v>120.4</v>
      </c>
      <c r="U12208">
        <v>24.09</v>
      </c>
      <c r="V12208" t="str">
        <f>VLOOKUP(L12208,'[2]tabela de preços'!$A:$D,4,0)</f>
        <v>ATLAS</v>
      </c>
      <c r="W12208" t="str">
        <f>VLOOKUP(L12208,'[2]tabela de preços'!$A:$F,6,0)</f>
        <v>ROLOS / TRINCHAS / PINCÉIS / ESPÁTULAS</v>
      </c>
      <c r="X12208" t="str">
        <f>VLOOKUP(L12208,'[2]tabela de preços'!$A:$G,7,0)</f>
        <v>IMOBILIÁRIO</v>
      </c>
    </row>
    <row r="12209" spans="1:24" x14ac:dyDescent="0.3">
      <c r="A12209" t="s">
        <v>6277</v>
      </c>
      <c r="C12209" t="s">
        <v>6278</v>
      </c>
      <c r="D12209" s="1">
        <v>46135</v>
      </c>
      <c r="E12209" t="s">
        <v>6279</v>
      </c>
      <c r="F12209">
        <v>9</v>
      </c>
      <c r="G12209">
        <v>236</v>
      </c>
      <c r="H12209" t="str">
        <f>VLOOKUP(G12209,[1]OPERADORES!$A:$B,2,0)</f>
        <v>DANIEL</v>
      </c>
      <c r="I12209" t="s">
        <v>6280</v>
      </c>
      <c r="J12209" t="s">
        <v>6281</v>
      </c>
      <c r="K12209" t="s">
        <v>6282</v>
      </c>
      <c r="L12209">
        <v>85057</v>
      </c>
      <c r="M12209" t="s">
        <v>2931</v>
      </c>
      <c r="O12209" t="s">
        <v>11</v>
      </c>
      <c r="P12209">
        <v>6108</v>
      </c>
      <c r="Q12209">
        <v>10</v>
      </c>
      <c r="R12209">
        <v>10.5</v>
      </c>
      <c r="S12209">
        <v>105</v>
      </c>
      <c r="T12209">
        <v>79.7</v>
      </c>
      <c r="U12209">
        <v>24.1</v>
      </c>
      <c r="V12209" t="str">
        <f>VLOOKUP(L12209,'[2]tabela de preços'!$A:$D,4,0)</f>
        <v>ATLAS</v>
      </c>
      <c r="W12209" t="str">
        <f>VLOOKUP(L12209,'[2]tabela de preços'!$A:$F,6,0)</f>
        <v>ROLOS / TRINCHAS / PINCÉIS / ESPÁTULAS</v>
      </c>
      <c r="X12209" t="str">
        <f>VLOOKUP(L12209,'[2]tabela de preços'!$A:$G,7,0)</f>
        <v>IMOBILIÁRIO</v>
      </c>
    </row>
    <row r="12210" spans="1:24" x14ac:dyDescent="0.3">
      <c r="A12210" t="s">
        <v>6277</v>
      </c>
      <c r="C12210" t="s">
        <v>6278</v>
      </c>
      <c r="D12210" s="1">
        <v>46135</v>
      </c>
      <c r="E12210" t="s">
        <v>6279</v>
      </c>
      <c r="F12210">
        <v>9</v>
      </c>
      <c r="G12210">
        <v>236</v>
      </c>
      <c r="H12210" t="str">
        <f>VLOOKUP(G12210,[1]OPERADORES!$A:$B,2,0)</f>
        <v>DANIEL</v>
      </c>
      <c r="I12210" t="s">
        <v>6280</v>
      </c>
      <c r="J12210" t="s">
        <v>6281</v>
      </c>
      <c r="K12210" t="s">
        <v>6282</v>
      </c>
      <c r="L12210">
        <v>10298</v>
      </c>
      <c r="M12210" t="s">
        <v>85</v>
      </c>
      <c r="O12210" t="s">
        <v>11</v>
      </c>
      <c r="P12210">
        <v>6108</v>
      </c>
      <c r="Q12210">
        <v>5</v>
      </c>
      <c r="R12210">
        <v>66.760000000000005</v>
      </c>
      <c r="S12210">
        <v>333.8</v>
      </c>
      <c r="T12210">
        <v>255.85</v>
      </c>
      <c r="U12210">
        <v>23.35</v>
      </c>
      <c r="V12210" t="str">
        <f>VLOOKUP(L12210,'[2]tabela de preços'!$A:$D,4,0)</f>
        <v>ANJO</v>
      </c>
      <c r="W12210" t="str">
        <f>VLOOKUP(L12210,'[2]tabela de preços'!$A:$F,6,0)</f>
        <v>THINNER DE LIMPEZA</v>
      </c>
      <c r="X12210" t="str">
        <f>VLOOKUP(L12210,'[2]tabela de preços'!$A:$G,7,0)</f>
        <v>THINNER</v>
      </c>
    </row>
    <row r="12211" spans="1:24" x14ac:dyDescent="0.3">
      <c r="A12211" t="s">
        <v>378</v>
      </c>
      <c r="C12211" t="s">
        <v>5691</v>
      </c>
      <c r="D12211" s="1">
        <v>46120</v>
      </c>
      <c r="E12211" t="s">
        <v>5692</v>
      </c>
      <c r="F12211">
        <v>9</v>
      </c>
      <c r="G12211">
        <v>174</v>
      </c>
      <c r="H12211" t="str">
        <f>VLOOKUP(G12211,[1]OPERADORES!$A:$B,2,0)</f>
        <v>MIRIÃ LOBATO RODRIGUES</v>
      </c>
      <c r="I12211" t="s">
        <v>21</v>
      </c>
      <c r="J12211" t="s">
        <v>381</v>
      </c>
      <c r="K12211" t="s">
        <v>382</v>
      </c>
      <c r="L12211">
        <v>9913</v>
      </c>
      <c r="M12211" t="s">
        <v>1510</v>
      </c>
      <c r="O12211" t="s">
        <v>11</v>
      </c>
      <c r="P12211">
        <v>5102</v>
      </c>
      <c r="Q12211">
        <v>30</v>
      </c>
      <c r="R12211">
        <v>5.31</v>
      </c>
      <c r="S12211">
        <v>159.30000000000001</v>
      </c>
      <c r="T12211">
        <v>120.9</v>
      </c>
      <c r="U12211">
        <v>24.11</v>
      </c>
      <c r="V12211" t="str">
        <f>VLOOKUP(L12211,'[2]tabela de preços'!$A:$D,4,0)</f>
        <v>WANDA</v>
      </c>
      <c r="W12211" t="str">
        <f>VLOOKUP(L12211,'[2]tabela de preços'!$A:$F,6,0)</f>
        <v>EMBALAGEM</v>
      </c>
      <c r="X12211" t="str">
        <f>VLOOKUP(L12211,'[2]tabela de preços'!$A:$G,7,0)</f>
        <v>AUTOMOTIVO</v>
      </c>
    </row>
    <row r="12212" spans="1:24" x14ac:dyDescent="0.3">
      <c r="A12212" t="s">
        <v>378</v>
      </c>
      <c r="C12212" t="s">
        <v>5691</v>
      </c>
      <c r="D12212" s="1">
        <v>46120</v>
      </c>
      <c r="E12212" t="s">
        <v>5692</v>
      </c>
      <c r="F12212">
        <v>9</v>
      </c>
      <c r="G12212">
        <v>174</v>
      </c>
      <c r="H12212" t="str">
        <f>VLOOKUP(G12212,[1]OPERADORES!$A:$B,2,0)</f>
        <v>MIRIÃ LOBATO RODRIGUES</v>
      </c>
      <c r="I12212" t="s">
        <v>21</v>
      </c>
      <c r="J12212" t="s">
        <v>381</v>
      </c>
      <c r="K12212" t="s">
        <v>382</v>
      </c>
      <c r="L12212">
        <v>10277</v>
      </c>
      <c r="M12212" t="s">
        <v>135</v>
      </c>
      <c r="O12212" t="s">
        <v>11</v>
      </c>
      <c r="P12212">
        <v>5102</v>
      </c>
      <c r="Q12212">
        <v>48</v>
      </c>
      <c r="R12212">
        <v>16.97</v>
      </c>
      <c r="S12212">
        <v>814.56</v>
      </c>
      <c r="T12212">
        <v>618.24</v>
      </c>
      <c r="U12212">
        <v>24.1</v>
      </c>
      <c r="V12212" t="str">
        <f>VLOOKUP(L12212,'[2]tabela de preços'!$A:$D,4,0)</f>
        <v>RETOQUE</v>
      </c>
      <c r="W12212" t="str">
        <f>VLOOKUP(L12212,'[2]tabela de preços'!$A:$F,6,0)</f>
        <v xml:space="preserve">COLA  PLÁSTICA </v>
      </c>
      <c r="X12212" t="str">
        <f>VLOOKUP(L12212,'[2]tabela de preços'!$A:$G,7,0)</f>
        <v>AUTOMOTIVO</v>
      </c>
    </row>
    <row r="12213" spans="1:24" x14ac:dyDescent="0.3">
      <c r="A12213" t="s">
        <v>378</v>
      </c>
      <c r="C12213" t="s">
        <v>5691</v>
      </c>
      <c r="D12213" s="1">
        <v>46120</v>
      </c>
      <c r="E12213" t="s">
        <v>5692</v>
      </c>
      <c r="F12213">
        <v>9</v>
      </c>
      <c r="G12213">
        <v>174</v>
      </c>
      <c r="H12213" t="str">
        <f>VLOOKUP(G12213,[1]OPERADORES!$A:$B,2,0)</f>
        <v>MIRIÃ LOBATO RODRIGUES</v>
      </c>
      <c r="I12213" t="s">
        <v>21</v>
      </c>
      <c r="J12213" t="s">
        <v>381</v>
      </c>
      <c r="K12213" t="s">
        <v>382</v>
      </c>
      <c r="L12213">
        <v>20817</v>
      </c>
      <c r="M12213" t="s">
        <v>153</v>
      </c>
      <c r="O12213" t="s">
        <v>11</v>
      </c>
      <c r="P12213">
        <v>5102</v>
      </c>
      <c r="Q12213">
        <v>6</v>
      </c>
      <c r="R12213">
        <v>24.53</v>
      </c>
      <c r="S12213">
        <v>147.18</v>
      </c>
      <c r="T12213">
        <v>111.72</v>
      </c>
      <c r="U12213">
        <v>24.09</v>
      </c>
      <c r="V12213" t="str">
        <f>VLOOKUP(L12213,'[2]tabela de preços'!$A:$D,4,0)</f>
        <v>AUTO AMERICA</v>
      </c>
      <c r="W12213" t="str">
        <f>VLOOKUP(L12213,'[2]tabela de preços'!$A:$F,6,0)</f>
        <v>MASSA DE POLIR</v>
      </c>
      <c r="X12213" t="str">
        <f>VLOOKUP(L12213,'[2]tabela de preços'!$A:$G,7,0)</f>
        <v>AUTOMOTIVO</v>
      </c>
    </row>
    <row r="12214" spans="1:24" x14ac:dyDescent="0.3">
      <c r="A12214" t="s">
        <v>378</v>
      </c>
      <c r="C12214" t="s">
        <v>5691</v>
      </c>
      <c r="D12214" s="1">
        <v>46120</v>
      </c>
      <c r="E12214" t="s">
        <v>5692</v>
      </c>
      <c r="F12214">
        <v>9</v>
      </c>
      <c r="G12214">
        <v>174</v>
      </c>
      <c r="H12214" t="str">
        <f>VLOOKUP(G12214,[1]OPERADORES!$A:$B,2,0)</f>
        <v>MIRIÃ LOBATO RODRIGUES</v>
      </c>
      <c r="I12214" t="s">
        <v>21</v>
      </c>
      <c r="J12214" t="s">
        <v>381</v>
      </c>
      <c r="K12214" t="s">
        <v>382</v>
      </c>
      <c r="L12214">
        <v>9890</v>
      </c>
      <c r="M12214" t="s">
        <v>5693</v>
      </c>
      <c r="O12214" t="s">
        <v>11</v>
      </c>
      <c r="P12214">
        <v>5403</v>
      </c>
      <c r="Q12214">
        <v>1</v>
      </c>
      <c r="R12214">
        <v>104.76</v>
      </c>
      <c r="S12214">
        <v>104.76</v>
      </c>
      <c r="T12214">
        <v>76.8</v>
      </c>
      <c r="U12214">
        <v>26.69</v>
      </c>
      <c r="V12214" t="str">
        <f>VLOOKUP(L12214,'[2]tabela de preços'!$A:$D,4,0)</f>
        <v>WANDA</v>
      </c>
      <c r="W12214" t="str">
        <f>VLOOKUP(L12214,'[2]tabela de preços'!$A:$F,6,0)</f>
        <v>BASES POLIÉSTER</v>
      </c>
      <c r="X12214" t="str">
        <f>VLOOKUP(L12214,'[2]tabela de preços'!$A:$G,7,0)</f>
        <v>AUTOMOTIVO</v>
      </c>
    </row>
    <row r="12215" spans="1:24" x14ac:dyDescent="0.3">
      <c r="A12215" t="s">
        <v>378</v>
      </c>
      <c r="C12215" t="s">
        <v>6169</v>
      </c>
      <c r="D12215" s="1">
        <v>46129</v>
      </c>
      <c r="E12215" t="s">
        <v>6170</v>
      </c>
      <c r="F12215">
        <v>9</v>
      </c>
      <c r="G12215">
        <v>174</v>
      </c>
      <c r="H12215" t="str">
        <f>VLOOKUP(G12215,[1]OPERADORES!$A:$B,2,0)</f>
        <v>MIRIÃ LOBATO RODRIGUES</v>
      </c>
      <c r="I12215" t="s">
        <v>21</v>
      </c>
      <c r="J12215" t="s">
        <v>381</v>
      </c>
      <c r="K12215" t="s">
        <v>382</v>
      </c>
      <c r="L12215">
        <v>15</v>
      </c>
      <c r="M12215" t="s">
        <v>5333</v>
      </c>
      <c r="O12215" t="s">
        <v>11</v>
      </c>
      <c r="P12215">
        <v>5102</v>
      </c>
      <c r="Q12215">
        <v>100</v>
      </c>
      <c r="R12215">
        <v>5.69</v>
      </c>
      <c r="S12215">
        <v>569</v>
      </c>
      <c r="T12215">
        <v>416</v>
      </c>
      <c r="U12215">
        <v>26.89</v>
      </c>
      <c r="V12215" t="str">
        <f>VLOOKUP(L12215,'[2]tabela de preços'!$A:$D,4,0)</f>
        <v>3M</v>
      </c>
      <c r="W12215" t="str">
        <f>VLOOKUP(L12215,'[2]tabela de preços'!$A:$F,6,0)</f>
        <v>LIXA DÁGUA</v>
      </c>
      <c r="X12215" t="str">
        <f>VLOOKUP(L12215,'[2]tabela de preços'!$A:$G,7,0)</f>
        <v>AUTOMOTIVO</v>
      </c>
    </row>
    <row r="12216" spans="1:24" x14ac:dyDescent="0.3">
      <c r="A12216" t="s">
        <v>378</v>
      </c>
      <c r="C12216" t="s">
        <v>6169</v>
      </c>
      <c r="D12216" s="1">
        <v>46129</v>
      </c>
      <c r="E12216" t="s">
        <v>6170</v>
      </c>
      <c r="F12216">
        <v>9</v>
      </c>
      <c r="G12216">
        <v>174</v>
      </c>
      <c r="H12216" t="str">
        <f>VLOOKUP(G12216,[1]OPERADORES!$A:$B,2,0)</f>
        <v>MIRIÃ LOBATO RODRIGUES</v>
      </c>
      <c r="I12216" t="s">
        <v>21</v>
      </c>
      <c r="J12216" t="s">
        <v>381</v>
      </c>
      <c r="K12216" t="s">
        <v>382</v>
      </c>
      <c r="L12216">
        <v>10238</v>
      </c>
      <c r="M12216" t="s">
        <v>79</v>
      </c>
      <c r="O12216" t="s">
        <v>11</v>
      </c>
      <c r="P12216">
        <v>5102</v>
      </c>
      <c r="Q12216">
        <v>100</v>
      </c>
      <c r="R12216">
        <v>2.79</v>
      </c>
      <c r="S12216">
        <v>279</v>
      </c>
      <c r="T12216">
        <v>236</v>
      </c>
      <c r="U12216">
        <v>15.41</v>
      </c>
      <c r="V12216" t="str">
        <f>VLOOKUP(L12216,'[2]tabela de preços'!$A:$D,4,0)</f>
        <v>NORTON</v>
      </c>
      <c r="W12216" t="str">
        <f>VLOOKUP(L12216,'[2]tabela de preços'!$A:$F,6,0)</f>
        <v xml:space="preserve">DISCOS / LIXAS / ABRASIVOS </v>
      </c>
      <c r="X12216" t="str">
        <f>VLOOKUP(L12216,'[2]tabela de preços'!$A:$G,7,0)</f>
        <v>AUTOMOTIVO</v>
      </c>
    </row>
    <row r="12217" spans="1:24" x14ac:dyDescent="0.3">
      <c r="A12217" t="s">
        <v>378</v>
      </c>
      <c r="C12217" t="s">
        <v>6169</v>
      </c>
      <c r="D12217" s="1">
        <v>46129</v>
      </c>
      <c r="E12217" t="s">
        <v>6170</v>
      </c>
      <c r="F12217">
        <v>9</v>
      </c>
      <c r="G12217">
        <v>174</v>
      </c>
      <c r="H12217" t="str">
        <f>VLOOKUP(G12217,[1]OPERADORES!$A:$B,2,0)</f>
        <v>MIRIÃ LOBATO RODRIGUES</v>
      </c>
      <c r="I12217" t="s">
        <v>21</v>
      </c>
      <c r="J12217" t="s">
        <v>381</v>
      </c>
      <c r="K12217" t="s">
        <v>382</v>
      </c>
      <c r="L12217">
        <v>10240</v>
      </c>
      <c r="M12217" t="s">
        <v>81</v>
      </c>
      <c r="O12217" t="s">
        <v>11</v>
      </c>
      <c r="P12217">
        <v>5102</v>
      </c>
      <c r="Q12217">
        <v>100</v>
      </c>
      <c r="R12217">
        <v>2.79</v>
      </c>
      <c r="S12217">
        <v>279</v>
      </c>
      <c r="T12217">
        <v>236</v>
      </c>
      <c r="U12217">
        <v>15.41</v>
      </c>
      <c r="V12217" t="str">
        <f>VLOOKUP(L12217,'[2]tabela de preços'!$A:$D,4,0)</f>
        <v>NORTON</v>
      </c>
      <c r="W12217" t="str">
        <f>VLOOKUP(L12217,'[2]tabela de preços'!$A:$F,6,0)</f>
        <v xml:space="preserve">DISCOS / LIXAS / ABRASIVOS </v>
      </c>
      <c r="X12217" t="str">
        <f>VLOOKUP(L12217,'[2]tabela de preços'!$A:$G,7,0)</f>
        <v>AUTOMOTIVO</v>
      </c>
    </row>
    <row r="12218" spans="1:24" x14ac:dyDescent="0.3">
      <c r="A12218" t="s">
        <v>378</v>
      </c>
      <c r="C12218" t="s">
        <v>6169</v>
      </c>
      <c r="D12218" s="1">
        <v>46129</v>
      </c>
      <c r="E12218" t="s">
        <v>6170</v>
      </c>
      <c r="F12218">
        <v>9</v>
      </c>
      <c r="G12218">
        <v>174</v>
      </c>
      <c r="H12218" t="str">
        <f>VLOOKUP(G12218,[1]OPERADORES!$A:$B,2,0)</f>
        <v>MIRIÃ LOBATO RODRIGUES</v>
      </c>
      <c r="I12218" t="s">
        <v>21</v>
      </c>
      <c r="J12218" t="s">
        <v>381</v>
      </c>
      <c r="K12218" t="s">
        <v>382</v>
      </c>
      <c r="L12218">
        <v>10241</v>
      </c>
      <c r="M12218" t="s">
        <v>819</v>
      </c>
      <c r="O12218" t="s">
        <v>11</v>
      </c>
      <c r="P12218">
        <v>5102</v>
      </c>
      <c r="Q12218">
        <v>100</v>
      </c>
      <c r="R12218">
        <v>2.79</v>
      </c>
      <c r="S12218">
        <v>279</v>
      </c>
      <c r="T12218">
        <v>236</v>
      </c>
      <c r="U12218">
        <v>15.41</v>
      </c>
      <c r="V12218" t="str">
        <f>VLOOKUP(L12218,'[2]tabela de preços'!$A:$D,4,0)</f>
        <v>NORTON</v>
      </c>
      <c r="W12218" t="str">
        <f>VLOOKUP(L12218,'[2]tabela de preços'!$A:$F,6,0)</f>
        <v xml:space="preserve">DISCOS / LIXAS / ABRASIVOS </v>
      </c>
      <c r="X12218" t="str">
        <f>VLOOKUP(L12218,'[2]tabela de preços'!$A:$G,7,0)</f>
        <v>AUTOMOTIVO</v>
      </c>
    </row>
    <row r="12219" spans="1:24" x14ac:dyDescent="0.3">
      <c r="A12219" t="s">
        <v>378</v>
      </c>
      <c r="C12219" t="s">
        <v>6169</v>
      </c>
      <c r="D12219" s="1">
        <v>46129</v>
      </c>
      <c r="E12219" t="s">
        <v>6170</v>
      </c>
      <c r="F12219">
        <v>9</v>
      </c>
      <c r="G12219">
        <v>174</v>
      </c>
      <c r="H12219" t="str">
        <f>VLOOKUP(G12219,[1]OPERADORES!$A:$B,2,0)</f>
        <v>MIRIÃ LOBATO RODRIGUES</v>
      </c>
      <c r="I12219" t="s">
        <v>21</v>
      </c>
      <c r="J12219" t="s">
        <v>381</v>
      </c>
      <c r="K12219" t="s">
        <v>382</v>
      </c>
      <c r="L12219">
        <v>10242</v>
      </c>
      <c r="M12219" t="s">
        <v>82</v>
      </c>
      <c r="O12219" t="s">
        <v>11</v>
      </c>
      <c r="P12219">
        <v>5102</v>
      </c>
      <c r="Q12219">
        <v>100</v>
      </c>
      <c r="R12219">
        <v>2.79</v>
      </c>
      <c r="S12219">
        <v>279</v>
      </c>
      <c r="T12219">
        <v>236</v>
      </c>
      <c r="U12219">
        <v>15.41</v>
      </c>
      <c r="V12219" t="str">
        <f>VLOOKUP(L12219,'[2]tabela de preços'!$A:$D,4,0)</f>
        <v>NORTON</v>
      </c>
      <c r="W12219" t="str">
        <f>VLOOKUP(L12219,'[2]tabela de preços'!$A:$F,6,0)</f>
        <v xml:space="preserve">DISCOS / LIXAS / ABRASIVOS </v>
      </c>
      <c r="X12219" t="str">
        <f>VLOOKUP(L12219,'[2]tabela de preços'!$A:$G,7,0)</f>
        <v>AUTOMOTIVO</v>
      </c>
    </row>
    <row r="12220" spans="1:24" x14ac:dyDescent="0.3">
      <c r="A12220" t="s">
        <v>378</v>
      </c>
      <c r="C12220" t="s">
        <v>6169</v>
      </c>
      <c r="D12220" s="1">
        <v>46129</v>
      </c>
      <c r="E12220" t="s">
        <v>6170</v>
      </c>
      <c r="F12220">
        <v>9</v>
      </c>
      <c r="G12220">
        <v>174</v>
      </c>
      <c r="H12220" t="str">
        <f>VLOOKUP(G12220,[1]OPERADORES!$A:$B,2,0)</f>
        <v>MIRIÃ LOBATO RODRIGUES</v>
      </c>
      <c r="I12220" t="s">
        <v>21</v>
      </c>
      <c r="J12220" t="s">
        <v>381</v>
      </c>
      <c r="K12220" t="s">
        <v>382</v>
      </c>
      <c r="L12220">
        <v>10243</v>
      </c>
      <c r="M12220" t="s">
        <v>83</v>
      </c>
      <c r="O12220" t="s">
        <v>11</v>
      </c>
      <c r="P12220">
        <v>5102</v>
      </c>
      <c r="Q12220">
        <v>100</v>
      </c>
      <c r="R12220">
        <v>2.79</v>
      </c>
      <c r="S12220">
        <v>279</v>
      </c>
      <c r="T12220">
        <v>198</v>
      </c>
      <c r="U12220">
        <v>29.03</v>
      </c>
      <c r="V12220" t="str">
        <f>VLOOKUP(L12220,'[2]tabela de preços'!$A:$D,4,0)</f>
        <v>NORTON</v>
      </c>
      <c r="W12220" t="str">
        <f>VLOOKUP(L12220,'[2]tabela de preços'!$A:$F,6,0)</f>
        <v xml:space="preserve">DISCOS / LIXAS / ABRASIVOS </v>
      </c>
      <c r="X12220" t="str">
        <f>VLOOKUP(L12220,'[2]tabela de preços'!$A:$G,7,0)</f>
        <v>AUTOMOTIVO</v>
      </c>
    </row>
    <row r="12221" spans="1:24" x14ac:dyDescent="0.3">
      <c r="A12221" t="s">
        <v>378</v>
      </c>
      <c r="C12221" t="s">
        <v>6169</v>
      </c>
      <c r="D12221" s="1">
        <v>46129</v>
      </c>
      <c r="E12221" t="s">
        <v>6170</v>
      </c>
      <c r="F12221">
        <v>9</v>
      </c>
      <c r="G12221">
        <v>174</v>
      </c>
      <c r="H12221" t="str">
        <f>VLOOKUP(G12221,[1]OPERADORES!$A:$B,2,0)</f>
        <v>MIRIÃ LOBATO RODRIGUES</v>
      </c>
      <c r="I12221" t="s">
        <v>21</v>
      </c>
      <c r="J12221" t="s">
        <v>381</v>
      </c>
      <c r="K12221" t="s">
        <v>382</v>
      </c>
      <c r="L12221">
        <v>10244</v>
      </c>
      <c r="M12221" t="s">
        <v>84</v>
      </c>
      <c r="O12221" t="s">
        <v>11</v>
      </c>
      <c r="P12221">
        <v>5102</v>
      </c>
      <c r="Q12221">
        <v>100</v>
      </c>
      <c r="R12221">
        <v>2.79</v>
      </c>
      <c r="S12221">
        <v>279</v>
      </c>
      <c r="T12221">
        <v>198</v>
      </c>
      <c r="U12221">
        <v>29.03</v>
      </c>
      <c r="V12221" t="str">
        <f>VLOOKUP(L12221,'[2]tabela de preços'!$A:$D,4,0)</f>
        <v>NORTON</v>
      </c>
      <c r="W12221" t="str">
        <f>VLOOKUP(L12221,'[2]tabela de preços'!$A:$F,6,0)</f>
        <v xml:space="preserve">DISCOS / LIXAS / ABRASIVOS </v>
      </c>
      <c r="X12221" t="str">
        <f>VLOOKUP(L12221,'[2]tabela de preços'!$A:$G,7,0)</f>
        <v>AUTOMOTIVO</v>
      </c>
    </row>
    <row r="12222" spans="1:24" x14ac:dyDescent="0.3">
      <c r="A12222" t="s">
        <v>378</v>
      </c>
      <c r="C12222" t="s">
        <v>6169</v>
      </c>
      <c r="D12222" s="1">
        <v>46129</v>
      </c>
      <c r="E12222" t="s">
        <v>6170</v>
      </c>
      <c r="F12222">
        <v>9</v>
      </c>
      <c r="G12222">
        <v>174</v>
      </c>
      <c r="H12222" t="str">
        <f>VLOOKUP(G12222,[1]OPERADORES!$A:$B,2,0)</f>
        <v>MIRIÃ LOBATO RODRIGUES</v>
      </c>
      <c r="I12222" t="s">
        <v>21</v>
      </c>
      <c r="J12222" t="s">
        <v>381</v>
      </c>
      <c r="K12222" t="s">
        <v>382</v>
      </c>
      <c r="L12222">
        <v>10245</v>
      </c>
      <c r="M12222" t="s">
        <v>195</v>
      </c>
      <c r="O12222" t="s">
        <v>11</v>
      </c>
      <c r="P12222">
        <v>5102</v>
      </c>
      <c r="Q12222">
        <v>100</v>
      </c>
      <c r="R12222">
        <v>2.79</v>
      </c>
      <c r="S12222">
        <v>279</v>
      </c>
      <c r="T12222">
        <v>198</v>
      </c>
      <c r="U12222">
        <v>29.03</v>
      </c>
      <c r="V12222" t="str">
        <f>VLOOKUP(L12222,'[2]tabela de preços'!$A:$D,4,0)</f>
        <v>NORTON</v>
      </c>
      <c r="W12222" t="str">
        <f>VLOOKUP(L12222,'[2]tabela de preços'!$A:$F,6,0)</f>
        <v xml:space="preserve">DISCOS / LIXAS / ABRASIVOS </v>
      </c>
      <c r="X12222" t="str">
        <f>VLOOKUP(L12222,'[2]tabela de preços'!$A:$G,7,0)</f>
        <v>AUTOMOTIVO</v>
      </c>
    </row>
    <row r="12223" spans="1:24" x14ac:dyDescent="0.3">
      <c r="A12223" t="s">
        <v>378</v>
      </c>
      <c r="C12223" t="s">
        <v>6169</v>
      </c>
      <c r="D12223" s="1">
        <v>46129</v>
      </c>
      <c r="E12223" t="s">
        <v>6170</v>
      </c>
      <c r="F12223">
        <v>9</v>
      </c>
      <c r="G12223">
        <v>174</v>
      </c>
      <c r="H12223" t="str">
        <f>VLOOKUP(G12223,[1]OPERADORES!$A:$B,2,0)</f>
        <v>MIRIÃ LOBATO RODRIGUES</v>
      </c>
      <c r="I12223" t="s">
        <v>21</v>
      </c>
      <c r="J12223" t="s">
        <v>381</v>
      </c>
      <c r="K12223" t="s">
        <v>382</v>
      </c>
      <c r="L12223">
        <v>10246</v>
      </c>
      <c r="M12223" t="s">
        <v>206</v>
      </c>
      <c r="O12223" t="s">
        <v>11</v>
      </c>
      <c r="P12223">
        <v>5102</v>
      </c>
      <c r="Q12223">
        <v>100</v>
      </c>
      <c r="R12223">
        <v>2.79</v>
      </c>
      <c r="S12223">
        <v>279</v>
      </c>
      <c r="T12223">
        <v>204</v>
      </c>
      <c r="U12223">
        <v>26.88</v>
      </c>
      <c r="V12223" t="str">
        <f>VLOOKUP(L12223,'[2]tabela de preços'!$A:$D,4,0)</f>
        <v>NORTON</v>
      </c>
      <c r="W12223" t="str">
        <f>VLOOKUP(L12223,'[2]tabela de preços'!$A:$F,6,0)</f>
        <v xml:space="preserve">DISCOS / LIXAS / ABRASIVOS </v>
      </c>
      <c r="X12223" t="str">
        <f>VLOOKUP(L12223,'[2]tabela de preços'!$A:$G,7,0)</f>
        <v>AUTOMOTIVO</v>
      </c>
    </row>
    <row r="12224" spans="1:24" x14ac:dyDescent="0.3">
      <c r="A12224" t="s">
        <v>421</v>
      </c>
      <c r="C12224" t="s">
        <v>5592</v>
      </c>
      <c r="D12224" s="1">
        <v>46118</v>
      </c>
      <c r="E12224" t="s">
        <v>5593</v>
      </c>
      <c r="F12224">
        <v>9</v>
      </c>
      <c r="G12224">
        <v>231</v>
      </c>
      <c r="H12224" t="str">
        <f>VLOOKUP(G12224,[1]OPERADORES!$A:$B,2,0)</f>
        <v>EDIJANE</v>
      </c>
      <c r="I12224" t="s">
        <v>21</v>
      </c>
      <c r="J12224" t="s">
        <v>424</v>
      </c>
      <c r="K12224" t="s">
        <v>425</v>
      </c>
      <c r="L12224">
        <v>85639</v>
      </c>
      <c r="M12224" t="s">
        <v>474</v>
      </c>
      <c r="O12224" t="s">
        <v>11</v>
      </c>
      <c r="P12224">
        <v>5403</v>
      </c>
      <c r="Q12224">
        <v>24</v>
      </c>
      <c r="R12224">
        <v>8.49</v>
      </c>
      <c r="S12224">
        <v>203.76</v>
      </c>
      <c r="T12224">
        <v>166.08</v>
      </c>
      <c r="U12224">
        <v>18.489999999999998</v>
      </c>
      <c r="V12224" t="str">
        <f>VLOOKUP(L12224,'[2]tabela de preços'!$A:$D,4,0)</f>
        <v>UNIPEGA</v>
      </c>
      <c r="W12224" t="str">
        <f>VLOOKUP(L12224,'[2]tabela de preços'!$A:$F,6,0)</f>
        <v xml:space="preserve">SPRAYS </v>
      </c>
      <c r="X12224" t="str">
        <f>VLOOKUP(L12224,'[2]tabela de preços'!$A:$G,7,0)</f>
        <v>AUTOMOTIVO</v>
      </c>
    </row>
    <row r="12225" spans="1:24" x14ac:dyDescent="0.3">
      <c r="A12225" t="s">
        <v>421</v>
      </c>
      <c r="C12225" t="s">
        <v>6171</v>
      </c>
      <c r="D12225" s="1">
        <v>46128</v>
      </c>
      <c r="E12225" t="s">
        <v>6172</v>
      </c>
      <c r="F12225">
        <v>9</v>
      </c>
      <c r="G12225">
        <v>231</v>
      </c>
      <c r="H12225" t="str">
        <f>VLOOKUP(G12225,[1]OPERADORES!$A:$B,2,0)</f>
        <v>EDIJANE</v>
      </c>
      <c r="I12225" t="s">
        <v>21</v>
      </c>
      <c r="J12225" t="s">
        <v>424</v>
      </c>
      <c r="K12225" t="s">
        <v>425</v>
      </c>
      <c r="L12225">
        <v>84072</v>
      </c>
      <c r="M12225" t="s">
        <v>3631</v>
      </c>
      <c r="O12225" t="s">
        <v>11</v>
      </c>
      <c r="P12225">
        <v>5403</v>
      </c>
      <c r="Q12225">
        <v>3</v>
      </c>
      <c r="R12225">
        <v>104.92</v>
      </c>
      <c r="S12225">
        <v>314.76</v>
      </c>
      <c r="T12225">
        <v>238.92</v>
      </c>
      <c r="U12225">
        <v>24.09</v>
      </c>
      <c r="V12225" t="str">
        <f>VLOOKUP(L12225,'[2]tabela de preços'!$A:$D,4,0)</f>
        <v>BRASILUX</v>
      </c>
      <c r="W12225" t="str">
        <f>VLOOKUP(L12225,'[2]tabela de preços'!$A:$F,6,0)</f>
        <v>ESMALTES</v>
      </c>
      <c r="X12225" t="str">
        <f>VLOOKUP(L12225,'[2]tabela de preços'!$A:$G,7,0)</f>
        <v>INDUSTRIAL</v>
      </c>
    </row>
    <row r="12226" spans="1:24" x14ac:dyDescent="0.3">
      <c r="A12226" t="s">
        <v>426</v>
      </c>
      <c r="B12226" t="s">
        <v>427</v>
      </c>
      <c r="C12226" t="s">
        <v>5594</v>
      </c>
      <c r="D12226" s="1">
        <v>46114</v>
      </c>
      <c r="E12226" t="s">
        <v>5595</v>
      </c>
      <c r="F12226">
        <v>9</v>
      </c>
      <c r="G12226">
        <v>145</v>
      </c>
      <c r="H12226" t="str">
        <f>VLOOKUP(G12226,[1]OPERADORES!$A:$B,2,0)</f>
        <v xml:space="preserve">FABRICIA </v>
      </c>
      <c r="I12226" t="s">
        <v>21</v>
      </c>
      <c r="J12226" t="s">
        <v>430</v>
      </c>
      <c r="K12226" t="s">
        <v>431</v>
      </c>
      <c r="L12226">
        <v>85207</v>
      </c>
      <c r="M12226" t="s">
        <v>4524</v>
      </c>
      <c r="O12226" t="s">
        <v>11</v>
      </c>
      <c r="P12226">
        <v>5102</v>
      </c>
      <c r="Q12226">
        <v>1</v>
      </c>
      <c r="R12226">
        <v>33</v>
      </c>
      <c r="S12226">
        <v>33</v>
      </c>
      <c r="T12226">
        <v>21.3</v>
      </c>
      <c r="U12226">
        <v>35.450000000000003</v>
      </c>
      <c r="V12226" t="str">
        <f>VLOOKUP(L12226,'[2]tabela de preços'!$A:$D,4,0)</f>
        <v>VONIXX</v>
      </c>
      <c r="W12226" t="str">
        <f>VLOOKUP(L12226,'[2]tabela de preços'!$A:$F,6,0)</f>
        <v>LINHA DE HIGENIZAÇÃO E ESTÉTICA  AUTOMOTIVA</v>
      </c>
      <c r="X12226" t="str">
        <f>VLOOKUP(L12226,'[2]tabela de preços'!$A:$G,7,0)</f>
        <v>AUTOMOTIVO</v>
      </c>
    </row>
    <row r="12227" spans="1:24" x14ac:dyDescent="0.3">
      <c r="A12227" t="s">
        <v>426</v>
      </c>
      <c r="B12227" t="s">
        <v>427</v>
      </c>
      <c r="C12227" t="s">
        <v>5694</v>
      </c>
      <c r="D12227" s="1">
        <v>46119</v>
      </c>
      <c r="E12227" t="s">
        <v>5695</v>
      </c>
      <c r="F12227">
        <v>9</v>
      </c>
      <c r="G12227">
        <v>236</v>
      </c>
      <c r="H12227" t="str">
        <f>VLOOKUP(G12227,[1]OPERADORES!$A:$B,2,0)</f>
        <v>DANIEL</v>
      </c>
      <c r="I12227" t="s">
        <v>21</v>
      </c>
      <c r="J12227" t="s">
        <v>430</v>
      </c>
      <c r="K12227" t="s">
        <v>431</v>
      </c>
      <c r="L12227">
        <v>84343</v>
      </c>
      <c r="M12227" t="s">
        <v>3619</v>
      </c>
      <c r="O12227" t="s">
        <v>11</v>
      </c>
      <c r="P12227">
        <v>5405</v>
      </c>
      <c r="Q12227">
        <v>2</v>
      </c>
      <c r="R12227">
        <v>100</v>
      </c>
      <c r="S12227">
        <v>200</v>
      </c>
      <c r="T12227">
        <v>106.12</v>
      </c>
      <c r="U12227">
        <v>46.94</v>
      </c>
      <c r="V12227" t="str">
        <f>VLOOKUP(L12227,'[2]tabela de preços'!$A:$D,4,0)</f>
        <v>BRASILUX</v>
      </c>
      <c r="W12227" t="str">
        <f>VLOOKUP(L12227,'[2]tabela de preços'!$A:$F,6,0)</f>
        <v>ESMALTES</v>
      </c>
      <c r="X12227" t="str">
        <f>VLOOKUP(L12227,'[2]tabela de preços'!$A:$G,7,0)</f>
        <v>INDUSTRIAL</v>
      </c>
    </row>
    <row r="12228" spans="1:24" x14ac:dyDescent="0.3">
      <c r="A12228" t="s">
        <v>426</v>
      </c>
      <c r="B12228" t="s">
        <v>427</v>
      </c>
      <c r="C12228" t="s">
        <v>5694</v>
      </c>
      <c r="D12228" s="1">
        <v>46119</v>
      </c>
      <c r="E12228" t="s">
        <v>5696</v>
      </c>
      <c r="F12228">
        <v>9</v>
      </c>
      <c r="G12228">
        <v>236</v>
      </c>
      <c r="H12228" t="str">
        <f>VLOOKUP(G12228,[1]OPERADORES!$A:$B,2,0)</f>
        <v>DANIEL</v>
      </c>
      <c r="I12228" t="s">
        <v>21</v>
      </c>
      <c r="J12228" t="s">
        <v>430</v>
      </c>
      <c r="K12228" t="s">
        <v>431</v>
      </c>
      <c r="L12228">
        <v>84174</v>
      </c>
      <c r="M12228" t="s">
        <v>1532</v>
      </c>
      <c r="O12228" t="s">
        <v>11</v>
      </c>
      <c r="P12228">
        <v>5405</v>
      </c>
      <c r="Q12228">
        <v>1</v>
      </c>
      <c r="R12228">
        <v>133.38999999999999</v>
      </c>
      <c r="S12228">
        <v>133.38999999999999</v>
      </c>
      <c r="T12228">
        <v>70.08</v>
      </c>
      <c r="U12228">
        <v>47.46</v>
      </c>
      <c r="V12228" t="str">
        <f>VLOOKUP(L12228,'[2]tabela de preços'!$A:$D,4,0)</f>
        <v>BRASILUX</v>
      </c>
      <c r="W12228" t="str">
        <f>VLOOKUP(L12228,'[2]tabela de preços'!$A:$F,6,0)</f>
        <v>ESMALTES</v>
      </c>
      <c r="X12228" t="str">
        <f>VLOOKUP(L12228,'[2]tabela de preços'!$A:$G,7,0)</f>
        <v>INDUSTRIAL</v>
      </c>
    </row>
    <row r="12229" spans="1:24" x14ac:dyDescent="0.3">
      <c r="A12229" t="s">
        <v>2867</v>
      </c>
      <c r="C12229" t="s">
        <v>6111</v>
      </c>
      <c r="D12229" s="1">
        <v>46127</v>
      </c>
      <c r="E12229" t="s">
        <v>6112</v>
      </c>
      <c r="F12229">
        <v>9</v>
      </c>
      <c r="G12229">
        <v>231</v>
      </c>
      <c r="H12229" t="str">
        <f>VLOOKUP(G12229,[1]OPERADORES!$A:$B,2,0)</f>
        <v>EDIJANE</v>
      </c>
      <c r="I12229" t="s">
        <v>21</v>
      </c>
      <c r="J12229" t="s">
        <v>66</v>
      </c>
      <c r="K12229" t="s">
        <v>2870</v>
      </c>
      <c r="L12229">
        <v>85695</v>
      </c>
      <c r="M12229" t="s">
        <v>267</v>
      </c>
      <c r="O12229" t="s">
        <v>11</v>
      </c>
      <c r="P12229">
        <v>5102</v>
      </c>
      <c r="Q12229">
        <v>10</v>
      </c>
      <c r="R12229">
        <v>3.69</v>
      </c>
      <c r="S12229">
        <v>36.9</v>
      </c>
      <c r="T12229">
        <v>29.1</v>
      </c>
      <c r="U12229">
        <v>21.14</v>
      </c>
      <c r="V12229" t="str">
        <f>VLOOKUP(L12229,'[2]tabela de preços'!$A:$D,4,0)</f>
        <v>UNIPEGA</v>
      </c>
      <c r="W12229" t="str">
        <f>VLOOKUP(L12229,'[2]tabela de preços'!$A:$F,6,0)</f>
        <v>PU 40</v>
      </c>
      <c r="X12229" t="str">
        <f>VLOOKUP(L12229,'[2]tabela de preços'!$A:$G,7,0)</f>
        <v>IMOBILIÁRIO</v>
      </c>
    </row>
    <row r="12230" spans="1:24" x14ac:dyDescent="0.3">
      <c r="A12230" t="s">
        <v>2867</v>
      </c>
      <c r="C12230" t="s">
        <v>6111</v>
      </c>
      <c r="D12230" s="1">
        <v>46127</v>
      </c>
      <c r="E12230" t="s">
        <v>6112</v>
      </c>
      <c r="F12230">
        <v>9</v>
      </c>
      <c r="G12230">
        <v>231</v>
      </c>
      <c r="H12230" t="str">
        <f>VLOOKUP(G12230,[1]OPERADORES!$A:$B,2,0)</f>
        <v>EDIJANE</v>
      </c>
      <c r="I12230" t="s">
        <v>21</v>
      </c>
      <c r="J12230" t="s">
        <v>66</v>
      </c>
      <c r="K12230" t="s">
        <v>2870</v>
      </c>
      <c r="L12230">
        <v>85696</v>
      </c>
      <c r="M12230" t="s">
        <v>268</v>
      </c>
      <c r="O12230" t="s">
        <v>11</v>
      </c>
      <c r="P12230">
        <v>5102</v>
      </c>
      <c r="Q12230">
        <v>12</v>
      </c>
      <c r="R12230">
        <v>3.69</v>
      </c>
      <c r="S12230">
        <v>44.28</v>
      </c>
      <c r="T12230">
        <v>34.92</v>
      </c>
      <c r="U12230">
        <v>21.14</v>
      </c>
      <c r="V12230" t="str">
        <f>VLOOKUP(L12230,'[2]tabela de preços'!$A:$D,4,0)</f>
        <v>UNIPEGA</v>
      </c>
      <c r="W12230" t="str">
        <f>VLOOKUP(L12230,'[2]tabela de preços'!$A:$F,6,0)</f>
        <v>PU 40</v>
      </c>
      <c r="X12230" t="str">
        <f>VLOOKUP(L12230,'[2]tabela de preços'!$A:$G,7,0)</f>
        <v>IMOBILIÁRIO</v>
      </c>
    </row>
    <row r="12231" spans="1:24" x14ac:dyDescent="0.3">
      <c r="A12231" t="s">
        <v>2867</v>
      </c>
      <c r="C12231" t="s">
        <v>6111</v>
      </c>
      <c r="D12231" s="1">
        <v>46127</v>
      </c>
      <c r="E12231" t="s">
        <v>6112</v>
      </c>
      <c r="F12231">
        <v>9</v>
      </c>
      <c r="G12231">
        <v>231</v>
      </c>
      <c r="H12231" t="str">
        <f>VLOOKUP(G12231,[1]OPERADORES!$A:$B,2,0)</f>
        <v>EDIJANE</v>
      </c>
      <c r="I12231" t="s">
        <v>21</v>
      </c>
      <c r="J12231" t="s">
        <v>66</v>
      </c>
      <c r="K12231" t="s">
        <v>2870</v>
      </c>
      <c r="L12231">
        <v>10298</v>
      </c>
      <c r="M12231" t="s">
        <v>85</v>
      </c>
      <c r="O12231" t="s">
        <v>11</v>
      </c>
      <c r="P12231">
        <v>5102</v>
      </c>
      <c r="Q12231">
        <v>4</v>
      </c>
      <c r="R12231">
        <v>62.42</v>
      </c>
      <c r="S12231">
        <v>249.68</v>
      </c>
      <c r="T12231">
        <v>189.52</v>
      </c>
      <c r="U12231">
        <v>24.09</v>
      </c>
      <c r="V12231" t="str">
        <f>VLOOKUP(L12231,'[2]tabela de preços'!$A:$D,4,0)</f>
        <v>ANJO</v>
      </c>
      <c r="W12231" t="str">
        <f>VLOOKUP(L12231,'[2]tabela de preços'!$A:$F,6,0)</f>
        <v>THINNER DE LIMPEZA</v>
      </c>
      <c r="X12231" t="str">
        <f>VLOOKUP(L12231,'[2]tabela de preços'!$A:$G,7,0)</f>
        <v>THINNER</v>
      </c>
    </row>
    <row r="12232" spans="1:24" x14ac:dyDescent="0.3">
      <c r="A12232" t="s">
        <v>2867</v>
      </c>
      <c r="C12232" t="s">
        <v>6111</v>
      </c>
      <c r="D12232" s="1">
        <v>46127</v>
      </c>
      <c r="E12232" t="s">
        <v>6112</v>
      </c>
      <c r="F12232">
        <v>9</v>
      </c>
      <c r="G12232">
        <v>231</v>
      </c>
      <c r="H12232" t="str">
        <f>VLOOKUP(G12232,[1]OPERADORES!$A:$B,2,0)</f>
        <v>EDIJANE</v>
      </c>
      <c r="I12232" t="s">
        <v>21</v>
      </c>
      <c r="J12232" t="s">
        <v>66</v>
      </c>
      <c r="K12232" t="s">
        <v>2870</v>
      </c>
      <c r="L12232">
        <v>10297</v>
      </c>
      <c r="M12232" t="s">
        <v>41</v>
      </c>
      <c r="O12232" t="s">
        <v>11</v>
      </c>
      <c r="P12232">
        <v>5102</v>
      </c>
      <c r="Q12232">
        <v>36</v>
      </c>
      <c r="R12232">
        <v>12.08</v>
      </c>
      <c r="S12232">
        <v>434.88</v>
      </c>
      <c r="T12232">
        <v>330.12</v>
      </c>
      <c r="U12232">
        <v>24.09</v>
      </c>
      <c r="V12232" t="str">
        <f>VLOOKUP(L12232,'[2]tabela de preços'!$A:$D,4,0)</f>
        <v>ANJO</v>
      </c>
      <c r="W12232" t="str">
        <f>VLOOKUP(L12232,'[2]tabela de preços'!$A:$F,6,0)</f>
        <v>THINNER DE LIMPEZA</v>
      </c>
      <c r="X12232" t="str">
        <f>VLOOKUP(L12232,'[2]tabela de preços'!$A:$G,7,0)</f>
        <v>THINNER</v>
      </c>
    </row>
    <row r="12233" spans="1:24" x14ac:dyDescent="0.3">
      <c r="A12233" t="s">
        <v>447</v>
      </c>
      <c r="C12233" t="s">
        <v>5530</v>
      </c>
      <c r="D12233" s="1">
        <v>46113</v>
      </c>
      <c r="E12233" t="s">
        <v>5531</v>
      </c>
      <c r="F12233">
        <v>9</v>
      </c>
      <c r="G12233">
        <v>174</v>
      </c>
      <c r="H12233" t="str">
        <f>VLOOKUP(G12233,[1]OPERADORES!$A:$B,2,0)</f>
        <v>MIRIÃ LOBATO RODRIGUES</v>
      </c>
      <c r="I12233" t="s">
        <v>21</v>
      </c>
      <c r="J12233" t="s">
        <v>450</v>
      </c>
      <c r="K12233" t="s">
        <v>451</v>
      </c>
      <c r="L12233">
        <v>13</v>
      </c>
      <c r="M12233" t="s">
        <v>5260</v>
      </c>
      <c r="O12233" t="s">
        <v>11</v>
      </c>
      <c r="P12233">
        <v>5102</v>
      </c>
      <c r="Q12233">
        <v>100</v>
      </c>
      <c r="R12233">
        <v>5.69</v>
      </c>
      <c r="S12233">
        <v>569</v>
      </c>
      <c r="T12233">
        <v>416</v>
      </c>
      <c r="U12233">
        <v>26.89</v>
      </c>
      <c r="V12233" t="str">
        <f>VLOOKUP(L12233,'[2]tabela de preços'!$A:$D,4,0)</f>
        <v>3M</v>
      </c>
      <c r="W12233" t="str">
        <f>VLOOKUP(L12233,'[2]tabela de preços'!$A:$F,6,0)</f>
        <v>LIXA DÁGUA</v>
      </c>
      <c r="X12233" t="str">
        <f>VLOOKUP(L12233,'[2]tabela de preços'!$A:$G,7,0)</f>
        <v>AUTOMOTIVO</v>
      </c>
    </row>
    <row r="12234" spans="1:24" x14ac:dyDescent="0.3">
      <c r="A12234" t="s">
        <v>447</v>
      </c>
      <c r="C12234" t="s">
        <v>5530</v>
      </c>
      <c r="D12234" s="1">
        <v>46113</v>
      </c>
      <c r="E12234" t="s">
        <v>5531</v>
      </c>
      <c r="F12234">
        <v>9</v>
      </c>
      <c r="G12234">
        <v>174</v>
      </c>
      <c r="H12234" t="str">
        <f>VLOOKUP(G12234,[1]OPERADORES!$A:$B,2,0)</f>
        <v>MIRIÃ LOBATO RODRIGUES</v>
      </c>
      <c r="I12234" t="s">
        <v>21</v>
      </c>
      <c r="J12234" t="s">
        <v>450</v>
      </c>
      <c r="K12234" t="s">
        <v>451</v>
      </c>
      <c r="L12234">
        <v>15</v>
      </c>
      <c r="M12234" t="s">
        <v>5333</v>
      </c>
      <c r="O12234" t="s">
        <v>11</v>
      </c>
      <c r="P12234">
        <v>5102</v>
      </c>
      <c r="Q12234">
        <v>50</v>
      </c>
      <c r="R12234">
        <v>5.69</v>
      </c>
      <c r="S12234">
        <v>284.5</v>
      </c>
      <c r="T12234">
        <v>208</v>
      </c>
      <c r="U12234">
        <v>26.89</v>
      </c>
      <c r="V12234" t="str">
        <f>VLOOKUP(L12234,'[2]tabela de preços'!$A:$D,4,0)</f>
        <v>3M</v>
      </c>
      <c r="W12234" t="str">
        <f>VLOOKUP(L12234,'[2]tabela de preços'!$A:$F,6,0)</f>
        <v>LIXA DÁGUA</v>
      </c>
      <c r="X12234" t="str">
        <f>VLOOKUP(L12234,'[2]tabela de preços'!$A:$G,7,0)</f>
        <v>AUTOMOTIVO</v>
      </c>
    </row>
    <row r="12235" spans="1:24" x14ac:dyDescent="0.3">
      <c r="A12235" t="s">
        <v>447</v>
      </c>
      <c r="C12235" t="s">
        <v>5530</v>
      </c>
      <c r="D12235" s="1">
        <v>46113</v>
      </c>
      <c r="E12235" t="s">
        <v>5531</v>
      </c>
      <c r="F12235">
        <v>9</v>
      </c>
      <c r="G12235">
        <v>174</v>
      </c>
      <c r="H12235" t="str">
        <f>VLOOKUP(G12235,[1]OPERADORES!$A:$B,2,0)</f>
        <v>MIRIÃ LOBATO RODRIGUES</v>
      </c>
      <c r="I12235" t="s">
        <v>21</v>
      </c>
      <c r="J12235" t="s">
        <v>450</v>
      </c>
      <c r="K12235" t="s">
        <v>451</v>
      </c>
      <c r="L12235">
        <v>10298</v>
      </c>
      <c r="M12235" t="s">
        <v>85</v>
      </c>
      <c r="O12235" t="s">
        <v>11</v>
      </c>
      <c r="P12235">
        <v>5102</v>
      </c>
      <c r="Q12235">
        <v>8</v>
      </c>
      <c r="R12235">
        <v>62.42</v>
      </c>
      <c r="S12235">
        <v>499.36</v>
      </c>
      <c r="T12235">
        <v>379.04</v>
      </c>
      <c r="U12235">
        <v>24.09</v>
      </c>
      <c r="V12235" t="str">
        <f>VLOOKUP(L12235,'[2]tabela de preços'!$A:$D,4,0)</f>
        <v>ANJO</v>
      </c>
      <c r="W12235" t="str">
        <f>VLOOKUP(L12235,'[2]tabela de preços'!$A:$F,6,0)</f>
        <v>THINNER DE LIMPEZA</v>
      </c>
      <c r="X12235" t="str">
        <f>VLOOKUP(L12235,'[2]tabela de preços'!$A:$G,7,0)</f>
        <v>THINNER</v>
      </c>
    </row>
    <row r="12236" spans="1:24" x14ac:dyDescent="0.3">
      <c r="A12236" t="s">
        <v>452</v>
      </c>
      <c r="C12236" t="s">
        <v>5697</v>
      </c>
      <c r="D12236" s="1">
        <v>46120</v>
      </c>
      <c r="E12236" t="s">
        <v>5698</v>
      </c>
      <c r="F12236">
        <v>9</v>
      </c>
      <c r="G12236">
        <v>174</v>
      </c>
      <c r="H12236" t="str">
        <f>VLOOKUP(G12236,[1]OPERADORES!$A:$B,2,0)</f>
        <v>MIRIÃ LOBATO RODRIGUES</v>
      </c>
      <c r="I12236" t="s">
        <v>455</v>
      </c>
      <c r="J12236" t="s">
        <v>456</v>
      </c>
      <c r="K12236" t="s">
        <v>457</v>
      </c>
      <c r="L12236">
        <v>84108</v>
      </c>
      <c r="M12236" t="s">
        <v>144</v>
      </c>
      <c r="O12236" t="s">
        <v>11</v>
      </c>
      <c r="P12236">
        <v>6403</v>
      </c>
      <c r="Q12236">
        <v>3</v>
      </c>
      <c r="R12236">
        <v>28.38</v>
      </c>
      <c r="S12236">
        <v>85.14</v>
      </c>
      <c r="T12236">
        <v>64.62</v>
      </c>
      <c r="U12236">
        <v>24.1</v>
      </c>
      <c r="V12236" t="str">
        <f>VLOOKUP(L12236,'[2]tabela de preços'!$A:$D,4,0)</f>
        <v>BRASILUX</v>
      </c>
      <c r="W12236" t="str">
        <f>VLOOKUP(L12236,'[2]tabela de preços'!$A:$F,6,0)</f>
        <v>TINTAS LACA</v>
      </c>
      <c r="X12236" t="str">
        <f>VLOOKUP(L12236,'[2]tabela de preços'!$A:$G,7,0)</f>
        <v>AUTOMOTIVO</v>
      </c>
    </row>
    <row r="12237" spans="1:24" x14ac:dyDescent="0.3">
      <c r="A12237" t="s">
        <v>452</v>
      </c>
      <c r="C12237" t="s">
        <v>5697</v>
      </c>
      <c r="D12237" s="1">
        <v>46120</v>
      </c>
      <c r="E12237" t="s">
        <v>5698</v>
      </c>
      <c r="F12237">
        <v>9</v>
      </c>
      <c r="G12237">
        <v>174</v>
      </c>
      <c r="H12237" t="str">
        <f>VLOOKUP(G12237,[1]OPERADORES!$A:$B,2,0)</f>
        <v>MIRIÃ LOBATO RODRIGUES</v>
      </c>
      <c r="I12237" t="s">
        <v>455</v>
      </c>
      <c r="J12237" t="s">
        <v>456</v>
      </c>
      <c r="K12237" t="s">
        <v>457</v>
      </c>
      <c r="L12237">
        <v>20135</v>
      </c>
      <c r="M12237" t="s">
        <v>459</v>
      </c>
      <c r="O12237" t="s">
        <v>11</v>
      </c>
      <c r="P12237">
        <v>6102</v>
      </c>
      <c r="Q12237">
        <v>2</v>
      </c>
      <c r="R12237">
        <v>25.37</v>
      </c>
      <c r="S12237">
        <v>50.74</v>
      </c>
      <c r="T12237">
        <v>38.520000000000003</v>
      </c>
      <c r="U12237">
        <v>24.08</v>
      </c>
      <c r="V12237" t="str">
        <f>VLOOKUP(L12237,'[2]tabela de preços'!$A:$D,4,0)</f>
        <v>3M</v>
      </c>
      <c r="W12237" t="str">
        <f>VLOOKUP(L12237,'[2]tabela de preços'!$A:$F,6,0)</f>
        <v>DISCO TRIZACT</v>
      </c>
      <c r="X12237" t="str">
        <f>VLOOKUP(L12237,'[2]tabela de preços'!$A:$G,7,0)</f>
        <v>AUTOMOTIVO</v>
      </c>
    </row>
    <row r="12238" spans="1:24" x14ac:dyDescent="0.3">
      <c r="A12238" t="s">
        <v>452</v>
      </c>
      <c r="C12238" t="s">
        <v>5697</v>
      </c>
      <c r="D12238" s="1">
        <v>46120</v>
      </c>
      <c r="E12238" t="s">
        <v>5698</v>
      </c>
      <c r="F12238">
        <v>9</v>
      </c>
      <c r="G12238">
        <v>174</v>
      </c>
      <c r="H12238" t="str">
        <f>VLOOKUP(G12238,[1]OPERADORES!$A:$B,2,0)</f>
        <v>MIRIÃ LOBATO RODRIGUES</v>
      </c>
      <c r="I12238" t="s">
        <v>455</v>
      </c>
      <c r="J12238" t="s">
        <v>456</v>
      </c>
      <c r="K12238" t="s">
        <v>457</v>
      </c>
      <c r="L12238">
        <v>22684</v>
      </c>
      <c r="M12238" t="s">
        <v>73</v>
      </c>
      <c r="O12238" t="s">
        <v>11</v>
      </c>
      <c r="P12238">
        <v>6102</v>
      </c>
      <c r="Q12238">
        <v>10</v>
      </c>
      <c r="R12238">
        <v>3.65</v>
      </c>
      <c r="S12238">
        <v>36.5</v>
      </c>
      <c r="T12238">
        <v>30.8</v>
      </c>
      <c r="U12238">
        <v>15.62</v>
      </c>
      <c r="V12238" t="str">
        <f>VLOOKUP(L12238,'[2]tabela de preços'!$A:$D,4,0)</f>
        <v>3M</v>
      </c>
      <c r="W12238" t="str">
        <f>VLOOKUP(L12238,'[2]tabela de preços'!$A:$F,6,0)</f>
        <v>FITA AUTOMOTIVA</v>
      </c>
      <c r="X12238" t="str">
        <f>VLOOKUP(L12238,'[2]tabela de preços'!$A:$G,7,0)</f>
        <v>AUTOMOTIVO</v>
      </c>
    </row>
    <row r="12239" spans="1:24" x14ac:dyDescent="0.3">
      <c r="A12239" t="s">
        <v>452</v>
      </c>
      <c r="C12239" t="s">
        <v>5697</v>
      </c>
      <c r="D12239" s="1">
        <v>46120</v>
      </c>
      <c r="E12239" t="s">
        <v>5698</v>
      </c>
      <c r="F12239">
        <v>9</v>
      </c>
      <c r="G12239">
        <v>174</v>
      </c>
      <c r="H12239" t="str">
        <f>VLOOKUP(G12239,[1]OPERADORES!$A:$B,2,0)</f>
        <v>MIRIÃ LOBATO RODRIGUES</v>
      </c>
      <c r="I12239" t="s">
        <v>455</v>
      </c>
      <c r="J12239" t="s">
        <v>456</v>
      </c>
      <c r="K12239" t="s">
        <v>457</v>
      </c>
      <c r="L12239">
        <v>22233</v>
      </c>
      <c r="M12239" t="s">
        <v>184</v>
      </c>
      <c r="O12239" t="s">
        <v>11</v>
      </c>
      <c r="P12239">
        <v>6102</v>
      </c>
      <c r="Q12239">
        <v>1</v>
      </c>
      <c r="R12239">
        <v>30.17</v>
      </c>
      <c r="S12239">
        <v>30.17</v>
      </c>
      <c r="T12239">
        <v>22.9</v>
      </c>
      <c r="U12239">
        <v>24.1</v>
      </c>
      <c r="V12239" t="str">
        <f>VLOOKUP(L12239,'[2]tabela de preços'!$A:$D,4,0)</f>
        <v>3M</v>
      </c>
      <c r="W12239" t="str">
        <f>VLOOKUP(L12239,'[2]tabela de preços'!$A:$F,6,0)</f>
        <v>FITA DUPLA FACE</v>
      </c>
      <c r="X12239" t="str">
        <f>VLOOKUP(L12239,'[2]tabela de preços'!$A:$G,7,0)</f>
        <v>AUTOMOTIVO</v>
      </c>
    </row>
    <row r="12240" spans="1:24" x14ac:dyDescent="0.3">
      <c r="A12240" t="s">
        <v>452</v>
      </c>
      <c r="C12240" t="s">
        <v>5697</v>
      </c>
      <c r="D12240" s="1">
        <v>46120</v>
      </c>
      <c r="E12240" t="s">
        <v>5698</v>
      </c>
      <c r="F12240">
        <v>9</v>
      </c>
      <c r="G12240">
        <v>174</v>
      </c>
      <c r="H12240" t="str">
        <f>VLOOKUP(G12240,[1]OPERADORES!$A:$B,2,0)</f>
        <v>MIRIÃ LOBATO RODRIGUES</v>
      </c>
      <c r="I12240" t="s">
        <v>455</v>
      </c>
      <c r="J12240" t="s">
        <v>456</v>
      </c>
      <c r="K12240" t="s">
        <v>457</v>
      </c>
      <c r="L12240">
        <v>23076</v>
      </c>
      <c r="M12240" t="s">
        <v>97</v>
      </c>
      <c r="O12240" t="s">
        <v>11</v>
      </c>
      <c r="P12240">
        <v>6403</v>
      </c>
      <c r="Q12240">
        <v>6</v>
      </c>
      <c r="R12240">
        <v>33.89</v>
      </c>
      <c r="S12240">
        <v>203.34</v>
      </c>
      <c r="T12240">
        <v>159.18</v>
      </c>
      <c r="U12240">
        <v>21.72</v>
      </c>
      <c r="V12240" t="str">
        <f>VLOOKUP(L12240,'[2]tabela de preços'!$A:$D,4,0)</f>
        <v>WANDA</v>
      </c>
      <c r="W12240" t="str">
        <f>VLOOKUP(L12240,'[2]tabela de preços'!$A:$F,6,0)</f>
        <v>PRIMER AUTOMOTIVO</v>
      </c>
      <c r="X12240" t="str">
        <f>VLOOKUP(L12240,'[2]tabela de preços'!$A:$G,7,0)</f>
        <v>AUTOMOTIVO</v>
      </c>
    </row>
    <row r="12241" spans="1:24" x14ac:dyDescent="0.3">
      <c r="A12241" t="s">
        <v>452</v>
      </c>
      <c r="C12241" t="s">
        <v>5697</v>
      </c>
      <c r="D12241" s="1">
        <v>46120</v>
      </c>
      <c r="E12241" t="s">
        <v>5698</v>
      </c>
      <c r="F12241">
        <v>9</v>
      </c>
      <c r="G12241">
        <v>174</v>
      </c>
      <c r="H12241" t="str">
        <f>VLOOKUP(G12241,[1]OPERADORES!$A:$B,2,0)</f>
        <v>MIRIÃ LOBATO RODRIGUES</v>
      </c>
      <c r="I12241" t="s">
        <v>455</v>
      </c>
      <c r="J12241" t="s">
        <v>456</v>
      </c>
      <c r="K12241" t="s">
        <v>457</v>
      </c>
      <c r="L12241">
        <v>13</v>
      </c>
      <c r="M12241" t="s">
        <v>5260</v>
      </c>
      <c r="O12241" t="s">
        <v>11</v>
      </c>
      <c r="P12241">
        <v>6102</v>
      </c>
      <c r="Q12241">
        <v>50</v>
      </c>
      <c r="R12241">
        <v>5.69</v>
      </c>
      <c r="S12241">
        <v>284.5</v>
      </c>
      <c r="T12241">
        <v>208</v>
      </c>
      <c r="U12241">
        <v>26.89</v>
      </c>
      <c r="V12241" t="str">
        <f>VLOOKUP(L12241,'[2]tabela de preços'!$A:$D,4,0)</f>
        <v>3M</v>
      </c>
      <c r="W12241" t="str">
        <f>VLOOKUP(L12241,'[2]tabela de preços'!$A:$F,6,0)</f>
        <v>LIXA DÁGUA</v>
      </c>
      <c r="X12241" t="str">
        <f>VLOOKUP(L12241,'[2]tabela de preços'!$A:$G,7,0)</f>
        <v>AUTOMOTIVO</v>
      </c>
    </row>
    <row r="12242" spans="1:24" x14ac:dyDescent="0.3">
      <c r="A12242" t="s">
        <v>452</v>
      </c>
      <c r="C12242" t="s">
        <v>5697</v>
      </c>
      <c r="D12242" s="1">
        <v>46120</v>
      </c>
      <c r="E12242" t="s">
        <v>5698</v>
      </c>
      <c r="F12242">
        <v>9</v>
      </c>
      <c r="G12242">
        <v>174</v>
      </c>
      <c r="H12242" t="str">
        <f>VLOOKUP(G12242,[1]OPERADORES!$A:$B,2,0)</f>
        <v>MIRIÃ LOBATO RODRIGUES</v>
      </c>
      <c r="I12242" t="s">
        <v>455</v>
      </c>
      <c r="J12242" t="s">
        <v>456</v>
      </c>
      <c r="K12242" t="s">
        <v>457</v>
      </c>
      <c r="L12242">
        <v>10245</v>
      </c>
      <c r="M12242" t="s">
        <v>195</v>
      </c>
      <c r="O12242" t="s">
        <v>11</v>
      </c>
      <c r="P12242">
        <v>6102</v>
      </c>
      <c r="Q12242">
        <v>50</v>
      </c>
      <c r="R12242">
        <v>2.54</v>
      </c>
      <c r="S12242">
        <v>127</v>
      </c>
      <c r="T12242">
        <v>96.5</v>
      </c>
      <c r="U12242">
        <v>24.02</v>
      </c>
      <c r="V12242" t="str">
        <f>VLOOKUP(L12242,'[2]tabela de preços'!$A:$D,4,0)</f>
        <v>NORTON</v>
      </c>
      <c r="W12242" t="str">
        <f>VLOOKUP(L12242,'[2]tabela de preços'!$A:$F,6,0)</f>
        <v xml:space="preserve">DISCOS / LIXAS / ABRASIVOS </v>
      </c>
      <c r="X12242" t="str">
        <f>VLOOKUP(L12242,'[2]tabela de preços'!$A:$G,7,0)</f>
        <v>AUTOMOTIVO</v>
      </c>
    </row>
    <row r="12243" spans="1:24" x14ac:dyDescent="0.3">
      <c r="A12243" t="s">
        <v>452</v>
      </c>
      <c r="C12243" t="s">
        <v>5697</v>
      </c>
      <c r="D12243" s="1">
        <v>46120</v>
      </c>
      <c r="E12243" t="s">
        <v>5698</v>
      </c>
      <c r="F12243">
        <v>9</v>
      </c>
      <c r="G12243">
        <v>174</v>
      </c>
      <c r="H12243" t="str">
        <f>VLOOKUP(G12243,[1]OPERADORES!$A:$B,2,0)</f>
        <v>MIRIÃ LOBATO RODRIGUES</v>
      </c>
      <c r="I12243" t="s">
        <v>455</v>
      </c>
      <c r="J12243" t="s">
        <v>456</v>
      </c>
      <c r="K12243" t="s">
        <v>457</v>
      </c>
      <c r="L12243">
        <v>84445</v>
      </c>
      <c r="M12243" t="s">
        <v>463</v>
      </c>
      <c r="O12243" t="s">
        <v>11</v>
      </c>
      <c r="P12243">
        <v>6102</v>
      </c>
      <c r="Q12243">
        <v>1</v>
      </c>
      <c r="R12243">
        <v>51.98</v>
      </c>
      <c r="S12243">
        <v>51.98</v>
      </c>
      <c r="T12243">
        <v>39.450000000000003</v>
      </c>
      <c r="U12243">
        <v>24.11</v>
      </c>
      <c r="V12243" t="str">
        <f>VLOOKUP(L12243,'[2]tabela de preços'!$A:$D,4,0)</f>
        <v>ALEC</v>
      </c>
      <c r="W12243" t="str">
        <f>VLOOKUP(L12243,'[2]tabela de preços'!$A:$F,6,0)</f>
        <v>PAPEL DE MASCARAMENTO</v>
      </c>
      <c r="X12243" t="str">
        <f>VLOOKUP(L12243,'[2]tabela de preços'!$A:$G,7,0)</f>
        <v>AUTOMOTIVO</v>
      </c>
    </row>
    <row r="12244" spans="1:24" x14ac:dyDescent="0.3">
      <c r="A12244" t="s">
        <v>452</v>
      </c>
      <c r="C12244" t="s">
        <v>5697</v>
      </c>
      <c r="D12244" s="1">
        <v>46120</v>
      </c>
      <c r="E12244" t="s">
        <v>5698</v>
      </c>
      <c r="F12244">
        <v>9</v>
      </c>
      <c r="G12244">
        <v>174</v>
      </c>
      <c r="H12244" t="str">
        <f>VLOOKUP(G12244,[1]OPERADORES!$A:$B,2,0)</f>
        <v>MIRIÃ LOBATO RODRIGUES</v>
      </c>
      <c r="I12244" t="s">
        <v>455</v>
      </c>
      <c r="J12244" t="s">
        <v>456</v>
      </c>
      <c r="K12244" t="s">
        <v>457</v>
      </c>
      <c r="L12244">
        <v>87011</v>
      </c>
      <c r="M12244" t="s">
        <v>5699</v>
      </c>
      <c r="O12244" t="s">
        <v>11</v>
      </c>
      <c r="P12244">
        <v>6102</v>
      </c>
      <c r="Q12244">
        <v>1</v>
      </c>
      <c r="R12244">
        <v>32.130000000000003</v>
      </c>
      <c r="S12244">
        <v>32.130000000000003</v>
      </c>
      <c r="T12244">
        <v>24.39</v>
      </c>
      <c r="U12244">
        <v>24.09</v>
      </c>
      <c r="V12244" t="str">
        <f>VLOOKUP(L12244,'[2]tabela de preços'!$A:$D,4,0)</f>
        <v>DEWALT</v>
      </c>
      <c r="W12244" t="str">
        <f>VLOOKUP(L12244,'[2]tabela de preços'!$A:$F,6,0)</f>
        <v>OUTRAS FERRAMENTAS / EQUIPAMENTOS</v>
      </c>
      <c r="X12244" t="str">
        <f>VLOOKUP(L12244,'[2]tabela de preços'!$A:$G,7,0)</f>
        <v>AUTOMOTIVO</v>
      </c>
    </row>
    <row r="12245" spans="1:24" x14ac:dyDescent="0.3">
      <c r="A12245" t="s">
        <v>452</v>
      </c>
      <c r="C12245" t="s">
        <v>5697</v>
      </c>
      <c r="D12245" s="1">
        <v>46120</v>
      </c>
      <c r="E12245" t="s">
        <v>5698</v>
      </c>
      <c r="F12245">
        <v>9</v>
      </c>
      <c r="G12245">
        <v>174</v>
      </c>
      <c r="H12245" t="str">
        <f>VLOOKUP(G12245,[1]OPERADORES!$A:$B,2,0)</f>
        <v>MIRIÃ LOBATO RODRIGUES</v>
      </c>
      <c r="I12245" t="s">
        <v>455</v>
      </c>
      <c r="J12245" t="s">
        <v>456</v>
      </c>
      <c r="K12245" t="s">
        <v>457</v>
      </c>
      <c r="L12245">
        <v>23750</v>
      </c>
      <c r="M12245" t="s">
        <v>522</v>
      </c>
      <c r="O12245" t="s">
        <v>11</v>
      </c>
      <c r="P12245">
        <v>6102</v>
      </c>
      <c r="Q12245">
        <v>2</v>
      </c>
      <c r="R12245">
        <v>17.079999999999998</v>
      </c>
      <c r="S12245">
        <v>34.159999999999997</v>
      </c>
      <c r="T12245">
        <v>25.92</v>
      </c>
      <c r="U12245">
        <v>24.12</v>
      </c>
      <c r="V12245" t="str">
        <f>VLOOKUP(L12245,'[2]tabela de preços'!$A:$D,4,0)</f>
        <v>PURPLEX</v>
      </c>
      <c r="W12245" t="str">
        <f>VLOOKUP(L12245,'[2]tabela de preços'!$A:$F,6,0)</f>
        <v>TACO LIXADOR</v>
      </c>
      <c r="X12245" t="str">
        <f>VLOOKUP(L12245,'[2]tabela de preços'!$A:$G,7,0)</f>
        <v>AUTOMOTIVO</v>
      </c>
    </row>
    <row r="12246" spans="1:24" x14ac:dyDescent="0.3">
      <c r="A12246" t="s">
        <v>452</v>
      </c>
      <c r="C12246" t="s">
        <v>5984</v>
      </c>
      <c r="D12246" s="1">
        <v>46125</v>
      </c>
      <c r="E12246" t="s">
        <v>5985</v>
      </c>
      <c r="F12246">
        <v>9</v>
      </c>
      <c r="G12246">
        <v>174</v>
      </c>
      <c r="H12246" t="str">
        <f>VLOOKUP(G12246,[1]OPERADORES!$A:$B,2,0)</f>
        <v>MIRIÃ LOBATO RODRIGUES</v>
      </c>
      <c r="I12246" t="s">
        <v>455</v>
      </c>
      <c r="J12246" t="s">
        <v>456</v>
      </c>
      <c r="K12246" t="s">
        <v>457</v>
      </c>
      <c r="L12246">
        <v>84658</v>
      </c>
      <c r="M12246" t="s">
        <v>100</v>
      </c>
      <c r="O12246" t="s">
        <v>11</v>
      </c>
      <c r="P12246">
        <v>6102</v>
      </c>
      <c r="Q12246">
        <v>6</v>
      </c>
      <c r="R12246">
        <v>40.840000000000003</v>
      </c>
      <c r="S12246">
        <v>245.04</v>
      </c>
      <c r="T12246">
        <v>186</v>
      </c>
      <c r="U12246">
        <v>24.09</v>
      </c>
      <c r="V12246" t="str">
        <f>VLOOKUP(L12246,'[2]tabela de preços'!$A:$D,4,0)</f>
        <v>ANJO</v>
      </c>
      <c r="W12246" t="str">
        <f>VLOOKUP(L12246,'[2]tabela de preços'!$A:$F,6,0)</f>
        <v>MASSA POLIÉSTER</v>
      </c>
      <c r="X12246" t="str">
        <f>VLOOKUP(L12246,'[2]tabela de preços'!$A:$G,7,0)</f>
        <v>AUTOMOTIVO</v>
      </c>
    </row>
    <row r="12247" spans="1:24" x14ac:dyDescent="0.3">
      <c r="A12247" t="s">
        <v>452</v>
      </c>
      <c r="C12247" t="s">
        <v>5984</v>
      </c>
      <c r="D12247" s="1">
        <v>46125</v>
      </c>
      <c r="E12247" t="s">
        <v>5985</v>
      </c>
      <c r="F12247">
        <v>9</v>
      </c>
      <c r="G12247">
        <v>174</v>
      </c>
      <c r="H12247" t="str">
        <f>VLOOKUP(G12247,[1]OPERADORES!$A:$B,2,0)</f>
        <v>MIRIÃ LOBATO RODRIGUES</v>
      </c>
      <c r="I12247" t="s">
        <v>455</v>
      </c>
      <c r="J12247" t="s">
        <v>456</v>
      </c>
      <c r="K12247" t="s">
        <v>457</v>
      </c>
      <c r="L12247">
        <v>10298</v>
      </c>
      <c r="M12247" t="s">
        <v>85</v>
      </c>
      <c r="O12247" t="s">
        <v>11</v>
      </c>
      <c r="P12247">
        <v>6102</v>
      </c>
      <c r="Q12247">
        <v>4</v>
      </c>
      <c r="R12247">
        <v>62.42</v>
      </c>
      <c r="S12247">
        <v>249.68</v>
      </c>
      <c r="T12247">
        <v>189.52</v>
      </c>
      <c r="U12247">
        <v>24.09</v>
      </c>
      <c r="V12247" t="str">
        <f>VLOOKUP(L12247,'[2]tabela de preços'!$A:$D,4,0)</f>
        <v>ANJO</v>
      </c>
      <c r="W12247" t="str">
        <f>VLOOKUP(L12247,'[2]tabela de preços'!$A:$F,6,0)</f>
        <v>THINNER DE LIMPEZA</v>
      </c>
      <c r="X12247" t="str">
        <f>VLOOKUP(L12247,'[2]tabela de preços'!$A:$G,7,0)</f>
        <v>THINNER</v>
      </c>
    </row>
    <row r="12248" spans="1:24" x14ac:dyDescent="0.3">
      <c r="A12248" t="s">
        <v>452</v>
      </c>
      <c r="C12248" t="s">
        <v>6690</v>
      </c>
      <c r="D12248" s="1">
        <v>46141</v>
      </c>
      <c r="E12248" t="s">
        <v>6691</v>
      </c>
      <c r="F12248">
        <v>9</v>
      </c>
      <c r="G12248">
        <v>174</v>
      </c>
      <c r="H12248" t="str">
        <f>VLOOKUP(G12248,[1]OPERADORES!$A:$B,2,0)</f>
        <v>MIRIÃ LOBATO RODRIGUES</v>
      </c>
      <c r="I12248" t="s">
        <v>455</v>
      </c>
      <c r="J12248" t="s">
        <v>456</v>
      </c>
      <c r="K12248" t="s">
        <v>457</v>
      </c>
      <c r="L12248">
        <v>22684</v>
      </c>
      <c r="M12248" t="s">
        <v>73</v>
      </c>
      <c r="O12248" t="s">
        <v>11</v>
      </c>
      <c r="P12248">
        <v>6102</v>
      </c>
      <c r="Q12248">
        <v>10</v>
      </c>
      <c r="R12248">
        <v>3.65</v>
      </c>
      <c r="S12248">
        <v>36.5</v>
      </c>
      <c r="T12248">
        <v>30.8</v>
      </c>
      <c r="U12248">
        <v>15.62</v>
      </c>
      <c r="V12248" t="str">
        <f>VLOOKUP(L12248,'[2]tabela de preços'!$A:$D,4,0)</f>
        <v>3M</v>
      </c>
      <c r="W12248" t="str">
        <f>VLOOKUP(L12248,'[2]tabela de preços'!$A:$F,6,0)</f>
        <v>FITA AUTOMOTIVA</v>
      </c>
      <c r="X12248" t="str">
        <f>VLOOKUP(L12248,'[2]tabela de preços'!$A:$G,7,0)</f>
        <v>AUTOMOTIVO</v>
      </c>
    </row>
    <row r="12249" spans="1:24" x14ac:dyDescent="0.3">
      <c r="A12249" t="s">
        <v>452</v>
      </c>
      <c r="C12249" t="s">
        <v>6690</v>
      </c>
      <c r="D12249" s="1">
        <v>46141</v>
      </c>
      <c r="E12249" t="s">
        <v>6691</v>
      </c>
      <c r="F12249">
        <v>9</v>
      </c>
      <c r="G12249">
        <v>174</v>
      </c>
      <c r="H12249" t="str">
        <f>VLOOKUP(G12249,[1]OPERADORES!$A:$B,2,0)</f>
        <v>MIRIÃ LOBATO RODRIGUES</v>
      </c>
      <c r="I12249" t="s">
        <v>455</v>
      </c>
      <c r="J12249" t="s">
        <v>456</v>
      </c>
      <c r="K12249" t="s">
        <v>457</v>
      </c>
      <c r="L12249">
        <v>22233</v>
      </c>
      <c r="M12249" t="s">
        <v>184</v>
      </c>
      <c r="O12249" t="s">
        <v>11</v>
      </c>
      <c r="P12249">
        <v>6102</v>
      </c>
      <c r="Q12249">
        <v>3</v>
      </c>
      <c r="R12249">
        <v>30.17</v>
      </c>
      <c r="S12249">
        <v>90.51</v>
      </c>
      <c r="T12249">
        <v>68.7</v>
      </c>
      <c r="U12249">
        <v>24.1</v>
      </c>
      <c r="V12249" t="str">
        <f>VLOOKUP(L12249,'[2]tabela de preços'!$A:$D,4,0)</f>
        <v>3M</v>
      </c>
      <c r="W12249" t="str">
        <f>VLOOKUP(L12249,'[2]tabela de preços'!$A:$F,6,0)</f>
        <v>FITA DUPLA FACE</v>
      </c>
      <c r="X12249" t="str">
        <f>VLOOKUP(L12249,'[2]tabela de preços'!$A:$G,7,0)</f>
        <v>AUTOMOTIVO</v>
      </c>
    </row>
    <row r="12250" spans="1:24" x14ac:dyDescent="0.3">
      <c r="A12250" t="s">
        <v>452</v>
      </c>
      <c r="C12250" t="s">
        <v>6690</v>
      </c>
      <c r="D12250" s="1">
        <v>46141</v>
      </c>
      <c r="E12250" t="s">
        <v>6691</v>
      </c>
      <c r="F12250">
        <v>9</v>
      </c>
      <c r="G12250">
        <v>174</v>
      </c>
      <c r="H12250" t="str">
        <f>VLOOKUP(G12250,[1]OPERADORES!$A:$B,2,0)</f>
        <v>MIRIÃ LOBATO RODRIGUES</v>
      </c>
      <c r="I12250" t="s">
        <v>455</v>
      </c>
      <c r="J12250" t="s">
        <v>456</v>
      </c>
      <c r="K12250" t="s">
        <v>457</v>
      </c>
      <c r="L12250">
        <v>23076</v>
      </c>
      <c r="M12250" t="s">
        <v>97</v>
      </c>
      <c r="O12250" t="s">
        <v>11</v>
      </c>
      <c r="P12250">
        <v>6403</v>
      </c>
      <c r="Q12250">
        <v>12</v>
      </c>
      <c r="R12250">
        <v>33.89</v>
      </c>
      <c r="S12250">
        <v>406.68</v>
      </c>
      <c r="T12250">
        <v>318.36</v>
      </c>
      <c r="U12250">
        <v>21.72</v>
      </c>
      <c r="V12250" t="str">
        <f>VLOOKUP(L12250,'[2]tabela de preços'!$A:$D,4,0)</f>
        <v>WANDA</v>
      </c>
      <c r="W12250" t="str">
        <f>VLOOKUP(L12250,'[2]tabela de preços'!$A:$F,6,0)</f>
        <v>PRIMER AUTOMOTIVO</v>
      </c>
      <c r="X12250" t="str">
        <f>VLOOKUP(L12250,'[2]tabela de preços'!$A:$G,7,0)</f>
        <v>AUTOMOTIVO</v>
      </c>
    </row>
    <row r="12251" spans="1:24" x14ac:dyDescent="0.3">
      <c r="A12251" t="s">
        <v>452</v>
      </c>
      <c r="C12251" t="s">
        <v>6690</v>
      </c>
      <c r="D12251" s="1">
        <v>46141</v>
      </c>
      <c r="E12251" t="s">
        <v>6691</v>
      </c>
      <c r="F12251">
        <v>9</v>
      </c>
      <c r="G12251">
        <v>174</v>
      </c>
      <c r="H12251" t="str">
        <f>VLOOKUP(G12251,[1]OPERADORES!$A:$B,2,0)</f>
        <v>MIRIÃ LOBATO RODRIGUES</v>
      </c>
      <c r="I12251" t="s">
        <v>455</v>
      </c>
      <c r="J12251" t="s">
        <v>456</v>
      </c>
      <c r="K12251" t="s">
        <v>457</v>
      </c>
      <c r="L12251">
        <v>10238</v>
      </c>
      <c r="M12251" t="s">
        <v>79</v>
      </c>
      <c r="O12251" t="s">
        <v>11</v>
      </c>
      <c r="P12251">
        <v>6102</v>
      </c>
      <c r="Q12251">
        <v>50</v>
      </c>
      <c r="R12251">
        <v>2.89</v>
      </c>
      <c r="S12251">
        <v>144.5</v>
      </c>
      <c r="T12251">
        <v>118</v>
      </c>
      <c r="U12251">
        <v>18.34</v>
      </c>
      <c r="V12251" t="str">
        <f>VLOOKUP(L12251,'[2]tabela de preços'!$A:$D,4,0)</f>
        <v>NORTON</v>
      </c>
      <c r="W12251" t="str">
        <f>VLOOKUP(L12251,'[2]tabela de preços'!$A:$F,6,0)</f>
        <v xml:space="preserve">DISCOS / LIXAS / ABRASIVOS </v>
      </c>
      <c r="X12251" t="str">
        <f>VLOOKUP(L12251,'[2]tabela de preços'!$A:$G,7,0)</f>
        <v>AUTOMOTIVO</v>
      </c>
    </row>
    <row r="12252" spans="1:24" x14ac:dyDescent="0.3">
      <c r="A12252" t="s">
        <v>452</v>
      </c>
      <c r="C12252" t="s">
        <v>6690</v>
      </c>
      <c r="D12252" s="1">
        <v>46141</v>
      </c>
      <c r="E12252" t="s">
        <v>6691</v>
      </c>
      <c r="F12252">
        <v>9</v>
      </c>
      <c r="G12252">
        <v>174</v>
      </c>
      <c r="H12252" t="str">
        <f>VLOOKUP(G12252,[1]OPERADORES!$A:$B,2,0)</f>
        <v>MIRIÃ LOBATO RODRIGUES</v>
      </c>
      <c r="I12252" t="s">
        <v>455</v>
      </c>
      <c r="J12252" t="s">
        <v>456</v>
      </c>
      <c r="K12252" t="s">
        <v>457</v>
      </c>
      <c r="L12252">
        <v>21067</v>
      </c>
      <c r="M12252" t="s">
        <v>640</v>
      </c>
      <c r="O12252" t="s">
        <v>11</v>
      </c>
      <c r="P12252">
        <v>6102</v>
      </c>
      <c r="Q12252">
        <v>2</v>
      </c>
      <c r="R12252">
        <v>36.07</v>
      </c>
      <c r="S12252">
        <v>72.14</v>
      </c>
      <c r="T12252">
        <v>54.76</v>
      </c>
      <c r="U12252">
        <v>24.09</v>
      </c>
      <c r="V12252" t="str">
        <f>VLOOKUP(L12252,'[2]tabela de preços'!$A:$D,4,0)</f>
        <v>SIKKENS</v>
      </c>
      <c r="W12252" t="str">
        <f>VLOOKUP(L12252,'[2]tabela de preços'!$A:$F,6,0)</f>
        <v>DILUENTE</v>
      </c>
      <c r="X12252" t="str">
        <f>VLOOKUP(L12252,'[2]tabela de preços'!$A:$G,7,0)</f>
        <v>AUTOMOTIVO</v>
      </c>
    </row>
    <row r="12253" spans="1:24" x14ac:dyDescent="0.3">
      <c r="A12253" t="s">
        <v>452</v>
      </c>
      <c r="C12253" t="s">
        <v>6692</v>
      </c>
      <c r="D12253" s="1">
        <v>46141</v>
      </c>
      <c r="E12253" t="s">
        <v>6693</v>
      </c>
      <c r="F12253">
        <v>9</v>
      </c>
      <c r="G12253">
        <v>174</v>
      </c>
      <c r="H12253" t="str">
        <f>VLOOKUP(G12253,[1]OPERADORES!$A:$B,2,0)</f>
        <v>MIRIÃ LOBATO RODRIGUES</v>
      </c>
      <c r="I12253" t="s">
        <v>455</v>
      </c>
      <c r="J12253" t="s">
        <v>456</v>
      </c>
      <c r="K12253" t="s">
        <v>457</v>
      </c>
      <c r="L12253">
        <v>84658</v>
      </c>
      <c r="M12253" t="s">
        <v>100</v>
      </c>
      <c r="O12253" t="s">
        <v>11</v>
      </c>
      <c r="P12253">
        <v>6102</v>
      </c>
      <c r="Q12253">
        <v>6</v>
      </c>
      <c r="R12253">
        <v>40.840000000000003</v>
      </c>
      <c r="S12253">
        <v>245.04</v>
      </c>
      <c r="T12253">
        <v>186</v>
      </c>
      <c r="U12253">
        <v>24.09</v>
      </c>
      <c r="V12253" t="str">
        <f>VLOOKUP(L12253,'[2]tabela de preços'!$A:$D,4,0)</f>
        <v>ANJO</v>
      </c>
      <c r="W12253" t="str">
        <f>VLOOKUP(L12253,'[2]tabela de preços'!$A:$F,6,0)</f>
        <v>MASSA POLIÉSTER</v>
      </c>
      <c r="X12253" t="str">
        <f>VLOOKUP(L12253,'[2]tabela de preços'!$A:$G,7,0)</f>
        <v>AUTOMOTIVO</v>
      </c>
    </row>
    <row r="12254" spans="1:24" x14ac:dyDescent="0.3">
      <c r="A12254" t="s">
        <v>466</v>
      </c>
      <c r="C12254" t="s">
        <v>6592</v>
      </c>
      <c r="D12254" s="1">
        <v>46140</v>
      </c>
      <c r="E12254" t="s">
        <v>6593</v>
      </c>
      <c r="F12254">
        <v>9</v>
      </c>
      <c r="G12254">
        <v>197</v>
      </c>
      <c r="H12254" t="str">
        <f>VLOOKUP(G12254,[1]OPERADORES!$A:$B,2,0)</f>
        <v xml:space="preserve">POLIANA LORRANE DE AMORIM </v>
      </c>
      <c r="I12254" t="s">
        <v>21</v>
      </c>
      <c r="J12254" t="s">
        <v>469</v>
      </c>
      <c r="K12254" t="s">
        <v>470</v>
      </c>
      <c r="L12254">
        <v>85007</v>
      </c>
      <c r="M12254" t="s">
        <v>4904</v>
      </c>
      <c r="O12254" t="s">
        <v>11</v>
      </c>
      <c r="P12254">
        <v>5403</v>
      </c>
      <c r="Q12254">
        <v>4</v>
      </c>
      <c r="R12254">
        <v>50.36</v>
      </c>
      <c r="S12254">
        <v>201.44</v>
      </c>
      <c r="T12254">
        <v>147.68</v>
      </c>
      <c r="U12254">
        <v>26.69</v>
      </c>
      <c r="V12254" t="str">
        <f>VLOOKUP(L12254,'[2]tabela de preços'!$A:$D,4,0)</f>
        <v>BRASILUX</v>
      </c>
      <c r="W12254" t="str">
        <f>VLOOKUP(L12254,'[2]tabela de preços'!$A:$F,6,0)</f>
        <v>CIMENTO QUEIMADO / EFEITOS DECORATIVOS</v>
      </c>
      <c r="X12254" t="str">
        <f>VLOOKUP(L12254,'[2]tabela de preços'!$A:$G,7,0)</f>
        <v>IMOBILIÁRIO</v>
      </c>
    </row>
    <row r="12255" spans="1:24" x14ac:dyDescent="0.3">
      <c r="A12255" t="s">
        <v>466</v>
      </c>
      <c r="C12255" t="s">
        <v>6592</v>
      </c>
      <c r="D12255" s="1">
        <v>46140</v>
      </c>
      <c r="E12255" t="s">
        <v>6593</v>
      </c>
      <c r="F12255">
        <v>9</v>
      </c>
      <c r="G12255">
        <v>197</v>
      </c>
      <c r="H12255" t="str">
        <f>VLOOKUP(G12255,[1]OPERADORES!$A:$B,2,0)</f>
        <v xml:space="preserve">POLIANA LORRANE DE AMORIM </v>
      </c>
      <c r="I12255" t="s">
        <v>21</v>
      </c>
      <c r="J12255" t="s">
        <v>469</v>
      </c>
      <c r="K12255" t="s">
        <v>470</v>
      </c>
      <c r="L12255">
        <v>84174</v>
      </c>
      <c r="M12255" t="s">
        <v>1532</v>
      </c>
      <c r="O12255" t="s">
        <v>11</v>
      </c>
      <c r="P12255">
        <v>5403</v>
      </c>
      <c r="Q12255">
        <v>2</v>
      </c>
      <c r="R12255">
        <v>92.33</v>
      </c>
      <c r="S12255">
        <v>184.66</v>
      </c>
      <c r="T12255">
        <v>140.16</v>
      </c>
      <c r="U12255">
        <v>24.1</v>
      </c>
      <c r="V12255" t="str">
        <f>VLOOKUP(L12255,'[2]tabela de preços'!$A:$D,4,0)</f>
        <v>BRASILUX</v>
      </c>
      <c r="W12255" t="str">
        <f>VLOOKUP(L12255,'[2]tabela de preços'!$A:$F,6,0)</f>
        <v>ESMALTES</v>
      </c>
      <c r="X12255" t="str">
        <f>VLOOKUP(L12255,'[2]tabela de preços'!$A:$G,7,0)</f>
        <v>INDUSTRIAL</v>
      </c>
    </row>
    <row r="12256" spans="1:24" x14ac:dyDescent="0.3">
      <c r="A12256" t="s">
        <v>466</v>
      </c>
      <c r="C12256" t="s">
        <v>6592</v>
      </c>
      <c r="D12256" s="1">
        <v>46140</v>
      </c>
      <c r="E12256" t="s">
        <v>6593</v>
      </c>
      <c r="F12256">
        <v>9</v>
      </c>
      <c r="G12256">
        <v>197</v>
      </c>
      <c r="H12256" t="str">
        <f>VLOOKUP(G12256,[1]OPERADORES!$A:$B,2,0)</f>
        <v xml:space="preserve">POLIANA LORRANE DE AMORIM </v>
      </c>
      <c r="I12256" t="s">
        <v>21</v>
      </c>
      <c r="J12256" t="s">
        <v>469</v>
      </c>
      <c r="K12256" t="s">
        <v>470</v>
      </c>
      <c r="L12256">
        <v>84176</v>
      </c>
      <c r="M12256" t="s">
        <v>1550</v>
      </c>
      <c r="O12256" t="s">
        <v>11</v>
      </c>
      <c r="P12256">
        <v>5403</v>
      </c>
      <c r="Q12256">
        <v>2</v>
      </c>
      <c r="R12256">
        <v>92.33</v>
      </c>
      <c r="S12256">
        <v>184.66</v>
      </c>
      <c r="T12256">
        <v>140.16</v>
      </c>
      <c r="U12256">
        <v>24.1</v>
      </c>
      <c r="V12256" t="str">
        <f>VLOOKUP(L12256,'[2]tabela de preços'!$A:$D,4,0)</f>
        <v>BRASILUX</v>
      </c>
      <c r="W12256" t="str">
        <f>VLOOKUP(L12256,'[2]tabela de preços'!$A:$F,6,0)</f>
        <v>ESMALTES</v>
      </c>
      <c r="X12256" t="str">
        <f>VLOOKUP(L12256,'[2]tabela de preços'!$A:$G,7,0)</f>
        <v>INDUSTRIAL</v>
      </c>
    </row>
    <row r="12257" spans="1:24" x14ac:dyDescent="0.3">
      <c r="A12257" t="s">
        <v>466</v>
      </c>
      <c r="C12257" t="s">
        <v>6592</v>
      </c>
      <c r="D12257" s="1">
        <v>46140</v>
      </c>
      <c r="E12257" t="s">
        <v>6593</v>
      </c>
      <c r="F12257">
        <v>9</v>
      </c>
      <c r="G12257">
        <v>197</v>
      </c>
      <c r="H12257" t="str">
        <f>VLOOKUP(G12257,[1]OPERADORES!$A:$B,2,0)</f>
        <v xml:space="preserve">POLIANA LORRANE DE AMORIM </v>
      </c>
      <c r="I12257" t="s">
        <v>21</v>
      </c>
      <c r="J12257" t="s">
        <v>469</v>
      </c>
      <c r="K12257" t="s">
        <v>470</v>
      </c>
      <c r="L12257">
        <v>10277</v>
      </c>
      <c r="M12257" t="s">
        <v>135</v>
      </c>
      <c r="O12257" t="s">
        <v>11</v>
      </c>
      <c r="P12257">
        <v>5102</v>
      </c>
      <c r="Q12257">
        <v>12</v>
      </c>
      <c r="R12257">
        <v>16.97</v>
      </c>
      <c r="S12257">
        <v>203.64</v>
      </c>
      <c r="T12257">
        <v>154.56</v>
      </c>
      <c r="U12257">
        <v>24.1</v>
      </c>
      <c r="V12257" t="str">
        <f>VLOOKUP(L12257,'[2]tabela de preços'!$A:$D,4,0)</f>
        <v>RETOQUE</v>
      </c>
      <c r="W12257" t="str">
        <f>VLOOKUP(L12257,'[2]tabela de preços'!$A:$F,6,0)</f>
        <v xml:space="preserve">COLA  PLÁSTICA </v>
      </c>
      <c r="X12257" t="str">
        <f>VLOOKUP(L12257,'[2]tabela de preços'!$A:$G,7,0)</f>
        <v>AUTOMOTIVO</v>
      </c>
    </row>
    <row r="12258" spans="1:24" x14ac:dyDescent="0.3">
      <c r="A12258" t="s">
        <v>466</v>
      </c>
      <c r="C12258" t="s">
        <v>6592</v>
      </c>
      <c r="D12258" s="1">
        <v>46140</v>
      </c>
      <c r="E12258" t="s">
        <v>6593</v>
      </c>
      <c r="F12258">
        <v>9</v>
      </c>
      <c r="G12258">
        <v>197</v>
      </c>
      <c r="H12258" t="str">
        <f>VLOOKUP(G12258,[1]OPERADORES!$A:$B,2,0)</f>
        <v xml:space="preserve">POLIANA LORRANE DE AMORIM </v>
      </c>
      <c r="I12258" t="s">
        <v>21</v>
      </c>
      <c r="J12258" t="s">
        <v>469</v>
      </c>
      <c r="K12258" t="s">
        <v>470</v>
      </c>
      <c r="L12258">
        <v>10238</v>
      </c>
      <c r="M12258" t="s">
        <v>79</v>
      </c>
      <c r="O12258" t="s">
        <v>11</v>
      </c>
      <c r="P12258">
        <v>5102</v>
      </c>
      <c r="Q12258">
        <v>50</v>
      </c>
      <c r="R12258">
        <v>2.89</v>
      </c>
      <c r="S12258">
        <v>144.5</v>
      </c>
      <c r="T12258">
        <v>118</v>
      </c>
      <c r="U12258">
        <v>18.34</v>
      </c>
      <c r="V12258" t="str">
        <f>VLOOKUP(L12258,'[2]tabela de preços'!$A:$D,4,0)</f>
        <v>NORTON</v>
      </c>
      <c r="W12258" t="str">
        <f>VLOOKUP(L12258,'[2]tabela de preços'!$A:$F,6,0)</f>
        <v xml:space="preserve">DISCOS / LIXAS / ABRASIVOS </v>
      </c>
      <c r="X12258" t="str">
        <f>VLOOKUP(L12258,'[2]tabela de preços'!$A:$G,7,0)</f>
        <v>AUTOMOTIVO</v>
      </c>
    </row>
    <row r="12259" spans="1:24" x14ac:dyDescent="0.3">
      <c r="A12259" t="s">
        <v>466</v>
      </c>
      <c r="C12259" t="s">
        <v>6592</v>
      </c>
      <c r="D12259" s="1">
        <v>46140</v>
      </c>
      <c r="E12259" t="s">
        <v>6593</v>
      </c>
      <c r="F12259">
        <v>9</v>
      </c>
      <c r="G12259">
        <v>197</v>
      </c>
      <c r="H12259" t="str">
        <f>VLOOKUP(G12259,[1]OPERADORES!$A:$B,2,0)</f>
        <v xml:space="preserve">POLIANA LORRANE DE AMORIM </v>
      </c>
      <c r="I12259" t="s">
        <v>21</v>
      </c>
      <c r="J12259" t="s">
        <v>469</v>
      </c>
      <c r="K12259" t="s">
        <v>470</v>
      </c>
      <c r="L12259">
        <v>10245</v>
      </c>
      <c r="M12259" t="s">
        <v>195</v>
      </c>
      <c r="O12259" t="s">
        <v>11</v>
      </c>
      <c r="P12259">
        <v>5102</v>
      </c>
      <c r="Q12259">
        <v>50</v>
      </c>
      <c r="R12259">
        <v>2.89</v>
      </c>
      <c r="S12259">
        <v>144.5</v>
      </c>
      <c r="T12259">
        <v>99</v>
      </c>
      <c r="U12259">
        <v>31.49</v>
      </c>
      <c r="V12259" t="str">
        <f>VLOOKUP(L12259,'[2]tabela de preços'!$A:$D,4,0)</f>
        <v>NORTON</v>
      </c>
      <c r="W12259" t="str">
        <f>VLOOKUP(L12259,'[2]tabela de preços'!$A:$F,6,0)</f>
        <v xml:space="preserve">DISCOS / LIXAS / ABRASIVOS </v>
      </c>
      <c r="X12259" t="str">
        <f>VLOOKUP(L12259,'[2]tabela de preços'!$A:$G,7,0)</f>
        <v>AUTOMOTIVO</v>
      </c>
    </row>
    <row r="12260" spans="1:24" x14ac:dyDescent="0.3">
      <c r="A12260" t="s">
        <v>466</v>
      </c>
      <c r="C12260" t="s">
        <v>6592</v>
      </c>
      <c r="D12260" s="1">
        <v>46140</v>
      </c>
      <c r="E12260" t="s">
        <v>6593</v>
      </c>
      <c r="F12260">
        <v>9</v>
      </c>
      <c r="G12260">
        <v>197</v>
      </c>
      <c r="H12260" t="str">
        <f>VLOOKUP(G12260,[1]OPERADORES!$A:$B,2,0)</f>
        <v xml:space="preserve">POLIANA LORRANE DE AMORIM </v>
      </c>
      <c r="I12260" t="s">
        <v>21</v>
      </c>
      <c r="J12260" t="s">
        <v>469</v>
      </c>
      <c r="K12260" t="s">
        <v>470</v>
      </c>
      <c r="L12260">
        <v>84044</v>
      </c>
      <c r="M12260" t="s">
        <v>174</v>
      </c>
      <c r="O12260" t="s">
        <v>11</v>
      </c>
      <c r="P12260">
        <v>5102</v>
      </c>
      <c r="Q12260">
        <v>9</v>
      </c>
      <c r="R12260">
        <v>14.86</v>
      </c>
      <c r="S12260">
        <v>133.74</v>
      </c>
      <c r="T12260">
        <v>101.52</v>
      </c>
      <c r="U12260">
        <v>24.09</v>
      </c>
      <c r="V12260" t="str">
        <f>VLOOKUP(L12260,'[2]tabela de preços'!$A:$D,4,0)</f>
        <v>BRASILUX</v>
      </c>
      <c r="W12260" t="str">
        <f>VLOOKUP(L12260,'[2]tabela de preços'!$A:$F,6,0)</f>
        <v>REMOVEDOR PASTOSO</v>
      </c>
      <c r="X12260" t="str">
        <f>VLOOKUP(L12260,'[2]tabela de preços'!$A:$G,7,0)</f>
        <v>AUTOMOTIVO</v>
      </c>
    </row>
    <row r="12261" spans="1:24" x14ac:dyDescent="0.3">
      <c r="A12261" t="s">
        <v>466</v>
      </c>
      <c r="C12261" t="s">
        <v>6592</v>
      </c>
      <c r="D12261" s="1">
        <v>46140</v>
      </c>
      <c r="E12261" t="s">
        <v>6593</v>
      </c>
      <c r="F12261">
        <v>9</v>
      </c>
      <c r="G12261">
        <v>197</v>
      </c>
      <c r="H12261" t="str">
        <f>VLOOKUP(G12261,[1]OPERADORES!$A:$B,2,0)</f>
        <v xml:space="preserve">POLIANA LORRANE DE AMORIM </v>
      </c>
      <c r="I12261" t="s">
        <v>21</v>
      </c>
      <c r="J12261" t="s">
        <v>469</v>
      </c>
      <c r="K12261" t="s">
        <v>470</v>
      </c>
      <c r="L12261">
        <v>85642</v>
      </c>
      <c r="M12261" t="s">
        <v>686</v>
      </c>
      <c r="O12261" t="s">
        <v>11</v>
      </c>
      <c r="P12261">
        <v>5403</v>
      </c>
      <c r="Q12261">
        <v>6</v>
      </c>
      <c r="R12261">
        <v>8.49</v>
      </c>
      <c r="S12261">
        <v>50.94</v>
      </c>
      <c r="T12261">
        <v>41.52</v>
      </c>
      <c r="U12261">
        <v>18.489999999999998</v>
      </c>
      <c r="V12261" t="str">
        <f>VLOOKUP(L12261,'[2]tabela de preços'!$A:$D,4,0)</f>
        <v>UNIPEGA</v>
      </c>
      <c r="W12261" t="str">
        <f>VLOOKUP(L12261,'[2]tabela de preços'!$A:$F,6,0)</f>
        <v xml:space="preserve">SPRAYS </v>
      </c>
      <c r="X12261" t="str">
        <f>VLOOKUP(L12261,'[2]tabela de preços'!$A:$G,7,0)</f>
        <v>AUTOMOTIVO</v>
      </c>
    </row>
    <row r="12262" spans="1:24" x14ac:dyDescent="0.3">
      <c r="A12262" t="s">
        <v>479</v>
      </c>
      <c r="B12262" t="s">
        <v>480</v>
      </c>
      <c r="C12262" t="s">
        <v>6594</v>
      </c>
      <c r="D12262" s="1">
        <v>46140</v>
      </c>
      <c r="E12262" t="s">
        <v>6595</v>
      </c>
      <c r="F12262">
        <v>9</v>
      </c>
      <c r="G12262">
        <v>231</v>
      </c>
      <c r="H12262" t="str">
        <f>VLOOKUP(G12262,[1]OPERADORES!$A:$B,2,0)</f>
        <v>EDIJANE</v>
      </c>
      <c r="I12262" t="s">
        <v>21</v>
      </c>
      <c r="J12262" t="s">
        <v>483</v>
      </c>
      <c r="K12262" t="s">
        <v>484</v>
      </c>
      <c r="L12262">
        <v>85424</v>
      </c>
      <c r="M12262" t="s">
        <v>2644</v>
      </c>
      <c r="O12262" t="s">
        <v>11</v>
      </c>
      <c r="P12262">
        <v>5102</v>
      </c>
      <c r="Q12262">
        <v>1</v>
      </c>
      <c r="R12262">
        <v>530.51</v>
      </c>
      <c r="S12262">
        <v>530.51</v>
      </c>
      <c r="T12262">
        <v>378.26</v>
      </c>
      <c r="U12262">
        <v>28.7</v>
      </c>
      <c r="V12262" t="str">
        <f>VLOOKUP(L12262,'[2]tabela de preços'!$A:$D,4,0)</f>
        <v>BRASILUX</v>
      </c>
      <c r="W12262" t="str">
        <f>VLOOKUP(L12262,'[2]tabela de preços'!$A:$F,6,0)</f>
        <v>TINTA EM PÓ</v>
      </c>
      <c r="X12262" t="str">
        <f>VLOOKUP(L12262,'[2]tabela de preços'!$A:$G,7,0)</f>
        <v>INDUSTRIAL</v>
      </c>
    </row>
    <row r="12263" spans="1:24" x14ac:dyDescent="0.3">
      <c r="A12263" t="s">
        <v>3730</v>
      </c>
      <c r="C12263" t="s">
        <v>6285</v>
      </c>
      <c r="D12263" s="1">
        <v>46135</v>
      </c>
      <c r="E12263" t="s">
        <v>6286</v>
      </c>
      <c r="F12263">
        <v>9</v>
      </c>
      <c r="G12263">
        <v>236</v>
      </c>
      <c r="H12263" t="str">
        <f>VLOOKUP(G12263,[1]OPERADORES!$A:$B,2,0)</f>
        <v>DANIEL</v>
      </c>
      <c r="I12263" t="s">
        <v>21</v>
      </c>
      <c r="J12263" t="s">
        <v>3733</v>
      </c>
      <c r="K12263" t="s">
        <v>3734</v>
      </c>
      <c r="L12263">
        <v>85708</v>
      </c>
      <c r="M12263" t="s">
        <v>6287</v>
      </c>
      <c r="O12263" t="s">
        <v>46</v>
      </c>
      <c r="P12263">
        <v>5403</v>
      </c>
      <c r="Q12263">
        <v>1</v>
      </c>
      <c r="R12263">
        <v>160.36000000000001</v>
      </c>
      <c r="S12263">
        <v>160.36000000000001</v>
      </c>
      <c r="T12263">
        <v>117.57</v>
      </c>
      <c r="U12263">
        <v>26.68</v>
      </c>
      <c r="V12263" t="str">
        <f>VLOOKUP(L12263,'[2]tabela de preços'!$A:$D,4,0)</f>
        <v>MULTILONA</v>
      </c>
      <c r="W12263" t="str">
        <f>VLOOKUP(L12263,'[2]tabela de preços'!$A:$F,6,0)</f>
        <v>LONAS</v>
      </c>
      <c r="X12263" t="str">
        <f>VLOOKUP(L12263,'[2]tabela de preços'!$A:$G,7,0)</f>
        <v>IMOBILIÁRIO</v>
      </c>
    </row>
    <row r="12264" spans="1:24" x14ac:dyDescent="0.3">
      <c r="A12264" t="s">
        <v>3730</v>
      </c>
      <c r="C12264" t="s">
        <v>6288</v>
      </c>
      <c r="D12264" s="1">
        <v>46135</v>
      </c>
      <c r="E12264" t="s">
        <v>6289</v>
      </c>
      <c r="F12264">
        <v>9</v>
      </c>
      <c r="G12264">
        <v>145</v>
      </c>
      <c r="H12264" t="str">
        <f>VLOOKUP(G12264,[1]OPERADORES!$A:$B,2,0)</f>
        <v xml:space="preserve">FABRICIA </v>
      </c>
      <c r="I12264" t="s">
        <v>21</v>
      </c>
      <c r="J12264" t="s">
        <v>3733</v>
      </c>
      <c r="K12264" t="s">
        <v>3734</v>
      </c>
      <c r="L12264">
        <v>84145</v>
      </c>
      <c r="M12264" t="s">
        <v>301</v>
      </c>
      <c r="O12264" t="s">
        <v>11</v>
      </c>
      <c r="P12264">
        <v>5403</v>
      </c>
      <c r="Q12264">
        <v>2</v>
      </c>
      <c r="R12264">
        <v>74.03</v>
      </c>
      <c r="S12264">
        <v>148.06</v>
      </c>
      <c r="T12264">
        <v>106.14</v>
      </c>
      <c r="U12264">
        <v>28.31</v>
      </c>
      <c r="V12264" t="str">
        <f>VLOOKUP(L12264,'[2]tabela de preços'!$A:$D,4,0)</f>
        <v>BRASILUX</v>
      </c>
      <c r="W12264" t="str">
        <f>VLOOKUP(L12264,'[2]tabela de preços'!$A:$F,6,0)</f>
        <v>ESMALTES</v>
      </c>
      <c r="X12264" t="str">
        <f>VLOOKUP(L12264,'[2]tabela de preços'!$A:$G,7,0)</f>
        <v>INDUSTRIAL</v>
      </c>
    </row>
    <row r="12265" spans="1:24" x14ac:dyDescent="0.3">
      <c r="A12265" t="s">
        <v>3730</v>
      </c>
      <c r="C12265" t="s">
        <v>6288</v>
      </c>
      <c r="D12265" s="1">
        <v>46135</v>
      </c>
      <c r="E12265" t="s">
        <v>6289</v>
      </c>
      <c r="F12265">
        <v>9</v>
      </c>
      <c r="G12265">
        <v>145</v>
      </c>
      <c r="H12265" t="str">
        <f>VLOOKUP(G12265,[1]OPERADORES!$A:$B,2,0)</f>
        <v xml:space="preserve">FABRICIA </v>
      </c>
      <c r="I12265" t="s">
        <v>21</v>
      </c>
      <c r="J12265" t="s">
        <v>3733</v>
      </c>
      <c r="K12265" t="s">
        <v>3734</v>
      </c>
      <c r="L12265">
        <v>84928</v>
      </c>
      <c r="M12265" t="s">
        <v>36</v>
      </c>
      <c r="O12265" t="s">
        <v>11</v>
      </c>
      <c r="P12265">
        <v>5102</v>
      </c>
      <c r="Q12265">
        <v>4</v>
      </c>
      <c r="R12265">
        <v>9.39</v>
      </c>
      <c r="S12265">
        <v>37.56</v>
      </c>
      <c r="T12265">
        <v>28.52</v>
      </c>
      <c r="U12265">
        <v>24.07</v>
      </c>
      <c r="V12265" t="str">
        <f>VLOOKUP(L12265,'[2]tabela de preços'!$A:$D,4,0)</f>
        <v>ADERE</v>
      </c>
      <c r="W12265" t="str">
        <f>VLOOKUP(L12265,'[2]tabela de preços'!$A:$F,6,0)</f>
        <v xml:space="preserve">FITA DE USO GERAL </v>
      </c>
      <c r="X12265" t="str">
        <f>VLOOKUP(L12265,'[2]tabela de preços'!$A:$G,7,0)</f>
        <v>IMOBILIÁRIO</v>
      </c>
    </row>
    <row r="12266" spans="1:24" x14ac:dyDescent="0.3">
      <c r="A12266" t="s">
        <v>3730</v>
      </c>
      <c r="C12266" t="s">
        <v>6288</v>
      </c>
      <c r="D12266" s="1">
        <v>46135</v>
      </c>
      <c r="E12266" t="s">
        <v>6289</v>
      </c>
      <c r="F12266">
        <v>9</v>
      </c>
      <c r="G12266">
        <v>145</v>
      </c>
      <c r="H12266" t="str">
        <f>VLOOKUP(G12266,[1]OPERADORES!$A:$B,2,0)</f>
        <v xml:space="preserve">FABRICIA </v>
      </c>
      <c r="I12266" t="s">
        <v>21</v>
      </c>
      <c r="J12266" t="s">
        <v>3733</v>
      </c>
      <c r="K12266" t="s">
        <v>3734</v>
      </c>
      <c r="L12266">
        <v>22191</v>
      </c>
      <c r="M12266" t="s">
        <v>6290</v>
      </c>
      <c r="O12266" t="s">
        <v>11</v>
      </c>
      <c r="P12266">
        <v>5102</v>
      </c>
      <c r="Q12266">
        <v>1</v>
      </c>
      <c r="R12266">
        <v>333.9</v>
      </c>
      <c r="S12266">
        <v>333.9</v>
      </c>
      <c r="T12266">
        <v>253.43</v>
      </c>
      <c r="U12266">
        <v>24.1</v>
      </c>
      <c r="V12266" t="str">
        <f>VLOOKUP(L12266,'[2]tabela de preços'!$A:$D,4,0)</f>
        <v>DEWALT</v>
      </c>
      <c r="W12266" t="str">
        <f>VLOOKUP(L12266,'[2]tabela de preços'!$A:$F,6,0)</f>
        <v>OUTRAS FERRAMENTAS / EQUIPAMENTOS</v>
      </c>
      <c r="X12266" t="str">
        <f>VLOOKUP(L12266,'[2]tabela de preços'!$A:$G,7,0)</f>
        <v>AUTOMOTIVO</v>
      </c>
    </row>
    <row r="12267" spans="1:24" x14ac:dyDescent="0.3">
      <c r="A12267" t="s">
        <v>3730</v>
      </c>
      <c r="C12267" t="s">
        <v>6288</v>
      </c>
      <c r="D12267" s="1">
        <v>46135</v>
      </c>
      <c r="E12267" t="s">
        <v>6289</v>
      </c>
      <c r="F12267">
        <v>9</v>
      </c>
      <c r="G12267">
        <v>145</v>
      </c>
      <c r="H12267" t="str">
        <f>VLOOKUP(G12267,[1]OPERADORES!$A:$B,2,0)</f>
        <v xml:space="preserve">FABRICIA </v>
      </c>
      <c r="I12267" t="s">
        <v>21</v>
      </c>
      <c r="J12267" t="s">
        <v>3733</v>
      </c>
      <c r="K12267" t="s">
        <v>3734</v>
      </c>
      <c r="L12267">
        <v>84210</v>
      </c>
      <c r="M12267" t="s">
        <v>4459</v>
      </c>
      <c r="O12267" t="s">
        <v>11</v>
      </c>
      <c r="P12267">
        <v>5403</v>
      </c>
      <c r="Q12267">
        <v>2</v>
      </c>
      <c r="R12267">
        <v>101.76</v>
      </c>
      <c r="S12267">
        <v>203.52</v>
      </c>
      <c r="T12267">
        <v>145.9</v>
      </c>
      <c r="U12267">
        <v>28.31</v>
      </c>
      <c r="V12267" t="str">
        <f>VLOOKUP(L12267,'[2]tabela de preços'!$A:$D,4,0)</f>
        <v>BRASILUX</v>
      </c>
      <c r="W12267" t="str">
        <f>VLOOKUP(L12267,'[2]tabela de preços'!$A:$F,6,0)</f>
        <v>ESMALTES</v>
      </c>
      <c r="X12267" t="str">
        <f>VLOOKUP(L12267,'[2]tabela de preços'!$A:$G,7,0)</f>
        <v>INDUSTRIAL</v>
      </c>
    </row>
    <row r="12268" spans="1:24" x14ac:dyDescent="0.3">
      <c r="A12268" t="s">
        <v>3730</v>
      </c>
      <c r="C12268" t="s">
        <v>6288</v>
      </c>
      <c r="D12268" s="1">
        <v>46135</v>
      </c>
      <c r="E12268" t="s">
        <v>6289</v>
      </c>
      <c r="F12268">
        <v>9</v>
      </c>
      <c r="G12268">
        <v>145</v>
      </c>
      <c r="H12268" t="str">
        <f>VLOOKUP(G12268,[1]OPERADORES!$A:$B,2,0)</f>
        <v xml:space="preserve">FABRICIA </v>
      </c>
      <c r="I12268" t="s">
        <v>21</v>
      </c>
      <c r="J12268" t="s">
        <v>3733</v>
      </c>
      <c r="K12268" t="s">
        <v>3734</v>
      </c>
      <c r="L12268">
        <v>85720</v>
      </c>
      <c r="M12268" t="s">
        <v>6291</v>
      </c>
      <c r="O12268" t="s">
        <v>11</v>
      </c>
      <c r="P12268">
        <v>5102</v>
      </c>
      <c r="Q12268">
        <v>1</v>
      </c>
      <c r="R12268" s="2">
        <v>1134.2</v>
      </c>
      <c r="S12268" s="2">
        <v>1134.2</v>
      </c>
      <c r="T12268">
        <v>860.87</v>
      </c>
      <c r="U12268">
        <v>24.1</v>
      </c>
      <c r="V12268" t="str">
        <f>VLOOKUP(L12268,'[2]tabela de preços'!$A:$D,4,0)</f>
        <v>DEWALT</v>
      </c>
      <c r="W12268" t="str">
        <f>VLOOKUP(L12268,'[2]tabela de preços'!$A:$F,6,0)</f>
        <v>LIXADEIRAS</v>
      </c>
      <c r="X12268" t="str">
        <f>VLOOKUP(L12268,'[2]tabela de preços'!$A:$G,7,0)</f>
        <v>AUTOMOTIVO</v>
      </c>
    </row>
    <row r="12269" spans="1:24" x14ac:dyDescent="0.3">
      <c r="A12269" t="s">
        <v>491</v>
      </c>
      <c r="C12269" t="s">
        <v>5700</v>
      </c>
      <c r="D12269" s="1">
        <v>46121</v>
      </c>
      <c r="E12269" t="s">
        <v>5701</v>
      </c>
      <c r="F12269">
        <v>9</v>
      </c>
      <c r="G12269">
        <v>236</v>
      </c>
      <c r="H12269" t="str">
        <f>VLOOKUP(G12269,[1]OPERADORES!$A:$B,2,0)</f>
        <v>DANIEL</v>
      </c>
      <c r="I12269" t="s">
        <v>21</v>
      </c>
      <c r="J12269" t="s">
        <v>494</v>
      </c>
      <c r="K12269" t="s">
        <v>495</v>
      </c>
      <c r="L12269">
        <v>85695</v>
      </c>
      <c r="M12269" t="s">
        <v>267</v>
      </c>
      <c r="O12269" t="s">
        <v>11</v>
      </c>
      <c r="P12269">
        <v>5102</v>
      </c>
      <c r="Q12269">
        <v>10</v>
      </c>
      <c r="R12269">
        <v>3.69</v>
      </c>
      <c r="S12269">
        <v>36.9</v>
      </c>
      <c r="T12269">
        <v>29.1</v>
      </c>
      <c r="U12269">
        <v>21.14</v>
      </c>
      <c r="V12269" t="str">
        <f>VLOOKUP(L12269,'[2]tabela de preços'!$A:$D,4,0)</f>
        <v>UNIPEGA</v>
      </c>
      <c r="W12269" t="str">
        <f>VLOOKUP(L12269,'[2]tabela de preços'!$A:$F,6,0)</f>
        <v>PU 40</v>
      </c>
      <c r="X12269" t="str">
        <f>VLOOKUP(L12269,'[2]tabela de preços'!$A:$G,7,0)</f>
        <v>IMOBILIÁRIO</v>
      </c>
    </row>
    <row r="12270" spans="1:24" x14ac:dyDescent="0.3">
      <c r="A12270" t="s">
        <v>491</v>
      </c>
      <c r="C12270" t="s">
        <v>5700</v>
      </c>
      <c r="D12270" s="1">
        <v>46121</v>
      </c>
      <c r="E12270" t="s">
        <v>5701</v>
      </c>
      <c r="F12270">
        <v>9</v>
      </c>
      <c r="G12270">
        <v>236</v>
      </c>
      <c r="H12270" t="str">
        <f>VLOOKUP(G12270,[1]OPERADORES!$A:$B,2,0)</f>
        <v>DANIEL</v>
      </c>
      <c r="I12270" t="s">
        <v>21</v>
      </c>
      <c r="J12270" t="s">
        <v>494</v>
      </c>
      <c r="K12270" t="s">
        <v>495</v>
      </c>
      <c r="L12270">
        <v>85696</v>
      </c>
      <c r="M12270" t="s">
        <v>268</v>
      </c>
      <c r="O12270" t="s">
        <v>11</v>
      </c>
      <c r="P12270">
        <v>5102</v>
      </c>
      <c r="Q12270">
        <v>10</v>
      </c>
      <c r="R12270">
        <v>3.69</v>
      </c>
      <c r="S12270">
        <v>36.9</v>
      </c>
      <c r="T12270">
        <v>29.1</v>
      </c>
      <c r="U12270">
        <v>21.14</v>
      </c>
      <c r="V12270" t="str">
        <f>VLOOKUP(L12270,'[2]tabela de preços'!$A:$D,4,0)</f>
        <v>UNIPEGA</v>
      </c>
      <c r="W12270" t="str">
        <f>VLOOKUP(L12270,'[2]tabela de preços'!$A:$F,6,0)</f>
        <v>PU 40</v>
      </c>
      <c r="X12270" t="str">
        <f>VLOOKUP(L12270,'[2]tabela de preços'!$A:$G,7,0)</f>
        <v>IMOBILIÁRIO</v>
      </c>
    </row>
    <row r="12271" spans="1:24" x14ac:dyDescent="0.3">
      <c r="A12271" t="s">
        <v>491</v>
      </c>
      <c r="C12271" t="s">
        <v>5700</v>
      </c>
      <c r="D12271" s="1">
        <v>46121</v>
      </c>
      <c r="E12271" t="s">
        <v>5701</v>
      </c>
      <c r="F12271">
        <v>9</v>
      </c>
      <c r="G12271">
        <v>236</v>
      </c>
      <c r="H12271" t="str">
        <f>VLOOKUP(G12271,[1]OPERADORES!$A:$B,2,0)</f>
        <v>DANIEL</v>
      </c>
      <c r="I12271" t="s">
        <v>21</v>
      </c>
      <c r="J12271" t="s">
        <v>494</v>
      </c>
      <c r="K12271" t="s">
        <v>495</v>
      </c>
      <c r="L12271">
        <v>85697</v>
      </c>
      <c r="M12271" t="s">
        <v>4238</v>
      </c>
      <c r="O12271" t="s">
        <v>11</v>
      </c>
      <c r="P12271">
        <v>5102</v>
      </c>
      <c r="Q12271">
        <v>10</v>
      </c>
      <c r="R12271">
        <v>3.69</v>
      </c>
      <c r="S12271">
        <v>36.9</v>
      </c>
      <c r="T12271">
        <v>29.1</v>
      </c>
      <c r="U12271">
        <v>21.14</v>
      </c>
      <c r="V12271" t="str">
        <f>VLOOKUP(L12271,'[2]tabela de preços'!$A:$D,4,0)</f>
        <v>UNIPEGA</v>
      </c>
      <c r="W12271" t="str">
        <f>VLOOKUP(L12271,'[2]tabela de preços'!$A:$F,6,0)</f>
        <v>PU 40</v>
      </c>
      <c r="X12271" t="str">
        <f>VLOOKUP(L12271,'[2]tabela de preços'!$A:$G,7,0)</f>
        <v>IMOBILIÁRIO</v>
      </c>
    </row>
    <row r="12272" spans="1:24" x14ac:dyDescent="0.3">
      <c r="A12272" t="s">
        <v>491</v>
      </c>
      <c r="C12272" t="s">
        <v>5700</v>
      </c>
      <c r="D12272" s="1">
        <v>46121</v>
      </c>
      <c r="E12272" t="s">
        <v>5701</v>
      </c>
      <c r="F12272">
        <v>9</v>
      </c>
      <c r="G12272">
        <v>236</v>
      </c>
      <c r="H12272" t="str">
        <f>VLOOKUP(G12272,[1]OPERADORES!$A:$B,2,0)</f>
        <v>DANIEL</v>
      </c>
      <c r="I12272" t="s">
        <v>21</v>
      </c>
      <c r="J12272" t="s">
        <v>494</v>
      </c>
      <c r="K12272" t="s">
        <v>495</v>
      </c>
      <c r="L12272">
        <v>84222</v>
      </c>
      <c r="M12272" t="s">
        <v>1548</v>
      </c>
      <c r="O12272" t="s">
        <v>11</v>
      </c>
      <c r="P12272">
        <v>5403</v>
      </c>
      <c r="Q12272">
        <v>2</v>
      </c>
      <c r="R12272">
        <v>17.47</v>
      </c>
      <c r="S12272">
        <v>34.94</v>
      </c>
      <c r="T12272">
        <v>26.52</v>
      </c>
      <c r="U12272">
        <v>24.1</v>
      </c>
      <c r="V12272" t="str">
        <f>VLOOKUP(L12272,'[2]tabela de preços'!$A:$D,4,0)</f>
        <v>BRASILUX</v>
      </c>
      <c r="W12272" t="str">
        <f>VLOOKUP(L12272,'[2]tabela de preços'!$A:$F,6,0)</f>
        <v>ESMALTES</v>
      </c>
      <c r="X12272" t="str">
        <f>VLOOKUP(L12272,'[2]tabela de preços'!$A:$G,7,0)</f>
        <v>INDUSTRIAL</v>
      </c>
    </row>
    <row r="12273" spans="1:24" x14ac:dyDescent="0.3">
      <c r="A12273" t="s">
        <v>491</v>
      </c>
      <c r="C12273" t="s">
        <v>5700</v>
      </c>
      <c r="D12273" s="1">
        <v>46121</v>
      </c>
      <c r="E12273" t="s">
        <v>5701</v>
      </c>
      <c r="F12273">
        <v>9</v>
      </c>
      <c r="G12273">
        <v>236</v>
      </c>
      <c r="H12273" t="str">
        <f>VLOOKUP(G12273,[1]OPERADORES!$A:$B,2,0)</f>
        <v>DANIEL</v>
      </c>
      <c r="I12273" t="s">
        <v>21</v>
      </c>
      <c r="J12273" t="s">
        <v>494</v>
      </c>
      <c r="K12273" t="s">
        <v>495</v>
      </c>
      <c r="L12273">
        <v>84134</v>
      </c>
      <c r="M12273" t="s">
        <v>589</v>
      </c>
      <c r="O12273" t="s">
        <v>11</v>
      </c>
      <c r="P12273">
        <v>5403</v>
      </c>
      <c r="Q12273">
        <v>4</v>
      </c>
      <c r="R12273">
        <v>7.93</v>
      </c>
      <c r="S12273">
        <v>31.72</v>
      </c>
      <c r="T12273">
        <v>24.08</v>
      </c>
      <c r="U12273">
        <v>24.09</v>
      </c>
      <c r="V12273" t="str">
        <f>VLOOKUP(L12273,'[2]tabela de preços'!$A:$D,4,0)</f>
        <v>BRASILUX</v>
      </c>
      <c r="W12273" t="str">
        <f>VLOOKUP(L12273,'[2]tabela de preços'!$A:$F,6,0)</f>
        <v>ESMALTES</v>
      </c>
      <c r="X12273" t="str">
        <f>VLOOKUP(L12273,'[2]tabela de preços'!$A:$G,7,0)</f>
        <v>INDUSTRIAL</v>
      </c>
    </row>
    <row r="12274" spans="1:24" x14ac:dyDescent="0.3">
      <c r="A12274" t="s">
        <v>491</v>
      </c>
      <c r="C12274" t="s">
        <v>5700</v>
      </c>
      <c r="D12274" s="1">
        <v>46121</v>
      </c>
      <c r="E12274" t="s">
        <v>5701</v>
      </c>
      <c r="F12274">
        <v>9</v>
      </c>
      <c r="G12274">
        <v>236</v>
      </c>
      <c r="H12274" t="str">
        <f>VLOOKUP(G12274,[1]OPERADORES!$A:$B,2,0)</f>
        <v>DANIEL</v>
      </c>
      <c r="I12274" t="s">
        <v>21</v>
      </c>
      <c r="J12274" t="s">
        <v>494</v>
      </c>
      <c r="K12274" t="s">
        <v>495</v>
      </c>
      <c r="L12274">
        <v>84121</v>
      </c>
      <c r="M12274" t="s">
        <v>1708</v>
      </c>
      <c r="O12274" t="s">
        <v>11</v>
      </c>
      <c r="P12274">
        <v>5403</v>
      </c>
      <c r="Q12274">
        <v>2</v>
      </c>
      <c r="R12274">
        <v>17.850000000000001</v>
      </c>
      <c r="S12274">
        <v>35.700000000000003</v>
      </c>
      <c r="T12274">
        <v>27.1</v>
      </c>
      <c r="U12274">
        <v>24.09</v>
      </c>
      <c r="V12274" t="str">
        <f>VLOOKUP(L12274,'[2]tabela de preços'!$A:$D,4,0)</f>
        <v>BRASILUX</v>
      </c>
      <c r="W12274" t="str">
        <f>VLOOKUP(L12274,'[2]tabela de preços'!$A:$F,6,0)</f>
        <v>ESMALTES</v>
      </c>
      <c r="X12274" t="str">
        <f>VLOOKUP(L12274,'[2]tabela de preços'!$A:$G,7,0)</f>
        <v>INDUSTRIAL</v>
      </c>
    </row>
    <row r="12275" spans="1:24" x14ac:dyDescent="0.3">
      <c r="A12275" t="s">
        <v>491</v>
      </c>
      <c r="C12275" t="s">
        <v>5700</v>
      </c>
      <c r="D12275" s="1">
        <v>46121</v>
      </c>
      <c r="E12275" t="s">
        <v>5701</v>
      </c>
      <c r="F12275">
        <v>9</v>
      </c>
      <c r="G12275">
        <v>236</v>
      </c>
      <c r="H12275" t="str">
        <f>VLOOKUP(G12275,[1]OPERADORES!$A:$B,2,0)</f>
        <v>DANIEL</v>
      </c>
      <c r="I12275" t="s">
        <v>21</v>
      </c>
      <c r="J12275" t="s">
        <v>494</v>
      </c>
      <c r="K12275" t="s">
        <v>495</v>
      </c>
      <c r="L12275">
        <v>84125</v>
      </c>
      <c r="M12275" t="s">
        <v>3505</v>
      </c>
      <c r="O12275" t="s">
        <v>11</v>
      </c>
      <c r="P12275">
        <v>5403</v>
      </c>
      <c r="Q12275">
        <v>2</v>
      </c>
      <c r="R12275">
        <v>20.66</v>
      </c>
      <c r="S12275">
        <v>41.32</v>
      </c>
      <c r="T12275">
        <v>31.36</v>
      </c>
      <c r="U12275">
        <v>24.1</v>
      </c>
      <c r="V12275" t="str">
        <f>VLOOKUP(L12275,'[2]tabela de preços'!$A:$D,4,0)</f>
        <v>BRASILUX</v>
      </c>
      <c r="W12275" t="str">
        <f>VLOOKUP(L12275,'[2]tabela de preços'!$A:$F,6,0)</f>
        <v>ESMALTES</v>
      </c>
      <c r="X12275" t="str">
        <f>VLOOKUP(L12275,'[2]tabela de preços'!$A:$G,7,0)</f>
        <v>INDUSTRIAL</v>
      </c>
    </row>
    <row r="12276" spans="1:24" x14ac:dyDescent="0.3">
      <c r="A12276" t="s">
        <v>491</v>
      </c>
      <c r="C12276" t="s">
        <v>5700</v>
      </c>
      <c r="D12276" s="1">
        <v>46121</v>
      </c>
      <c r="E12276" t="s">
        <v>5701</v>
      </c>
      <c r="F12276">
        <v>9</v>
      </c>
      <c r="G12276">
        <v>236</v>
      </c>
      <c r="H12276" t="str">
        <f>VLOOKUP(G12276,[1]OPERADORES!$A:$B,2,0)</f>
        <v>DANIEL</v>
      </c>
      <c r="I12276" t="s">
        <v>21</v>
      </c>
      <c r="J12276" t="s">
        <v>494</v>
      </c>
      <c r="K12276" t="s">
        <v>495</v>
      </c>
      <c r="L12276">
        <v>84347</v>
      </c>
      <c r="M12276" t="s">
        <v>1150</v>
      </c>
      <c r="O12276" t="s">
        <v>11</v>
      </c>
      <c r="P12276">
        <v>5403</v>
      </c>
      <c r="Q12276">
        <v>2</v>
      </c>
      <c r="R12276">
        <v>62.9</v>
      </c>
      <c r="S12276">
        <v>125.8</v>
      </c>
      <c r="T12276">
        <v>106.14</v>
      </c>
      <c r="U12276">
        <v>15.63</v>
      </c>
      <c r="V12276" t="str">
        <f>VLOOKUP(L12276,'[2]tabela de preços'!$A:$D,4,0)</f>
        <v>BRASILUX</v>
      </c>
      <c r="W12276" t="str">
        <f>VLOOKUP(L12276,'[2]tabela de preços'!$A:$F,6,0)</f>
        <v>ESMALTES</v>
      </c>
      <c r="X12276" t="str">
        <f>VLOOKUP(L12276,'[2]tabela de preços'!$A:$G,7,0)</f>
        <v>INDUSTRIAL</v>
      </c>
    </row>
    <row r="12277" spans="1:24" x14ac:dyDescent="0.3">
      <c r="A12277" t="s">
        <v>491</v>
      </c>
      <c r="C12277" t="s">
        <v>5700</v>
      </c>
      <c r="D12277" s="1">
        <v>46121</v>
      </c>
      <c r="E12277" t="s">
        <v>5701</v>
      </c>
      <c r="F12277">
        <v>9</v>
      </c>
      <c r="G12277">
        <v>236</v>
      </c>
      <c r="H12277" t="str">
        <f>VLOOKUP(G12277,[1]OPERADORES!$A:$B,2,0)</f>
        <v>DANIEL</v>
      </c>
      <c r="I12277" t="s">
        <v>21</v>
      </c>
      <c r="J12277" t="s">
        <v>494</v>
      </c>
      <c r="K12277" t="s">
        <v>495</v>
      </c>
      <c r="L12277">
        <v>84128</v>
      </c>
      <c r="M12277" t="s">
        <v>1710</v>
      </c>
      <c r="O12277" t="s">
        <v>11</v>
      </c>
      <c r="P12277">
        <v>5403</v>
      </c>
      <c r="Q12277">
        <v>2</v>
      </c>
      <c r="R12277">
        <v>21.9</v>
      </c>
      <c r="S12277">
        <v>43.8</v>
      </c>
      <c r="T12277">
        <v>33.24</v>
      </c>
      <c r="U12277">
        <v>24.11</v>
      </c>
      <c r="V12277" t="str">
        <f>VLOOKUP(L12277,'[2]tabela de preços'!$A:$D,4,0)</f>
        <v>BRASILUX</v>
      </c>
      <c r="W12277" t="str">
        <f>VLOOKUP(L12277,'[2]tabela de preços'!$A:$F,6,0)</f>
        <v>ESMALTES</v>
      </c>
      <c r="X12277" t="str">
        <f>VLOOKUP(L12277,'[2]tabela de preços'!$A:$G,7,0)</f>
        <v>INDUSTRIAL</v>
      </c>
    </row>
    <row r="12278" spans="1:24" x14ac:dyDescent="0.3">
      <c r="A12278" t="s">
        <v>491</v>
      </c>
      <c r="C12278" t="s">
        <v>5700</v>
      </c>
      <c r="D12278" s="1">
        <v>46121</v>
      </c>
      <c r="E12278" t="s">
        <v>5701</v>
      </c>
      <c r="F12278">
        <v>9</v>
      </c>
      <c r="G12278">
        <v>236</v>
      </c>
      <c r="H12278" t="str">
        <f>VLOOKUP(G12278,[1]OPERADORES!$A:$B,2,0)</f>
        <v>DANIEL</v>
      </c>
      <c r="I12278" t="s">
        <v>21</v>
      </c>
      <c r="J12278" t="s">
        <v>494</v>
      </c>
      <c r="K12278" t="s">
        <v>495</v>
      </c>
      <c r="L12278">
        <v>84026</v>
      </c>
      <c r="M12278" t="s">
        <v>816</v>
      </c>
      <c r="O12278" t="s">
        <v>11</v>
      </c>
      <c r="P12278">
        <v>5102</v>
      </c>
      <c r="Q12278">
        <v>6</v>
      </c>
      <c r="R12278">
        <v>9.9499999999999993</v>
      </c>
      <c r="S12278">
        <v>59.7</v>
      </c>
      <c r="T12278">
        <v>43.8</v>
      </c>
      <c r="U12278">
        <v>26.63</v>
      </c>
      <c r="V12278" t="str">
        <f>VLOOKUP(L12278,'[2]tabela de preços'!$A:$D,4,0)</f>
        <v>BRASILUX</v>
      </c>
      <c r="W12278" t="str">
        <f>VLOOKUP(L12278,'[2]tabela de preços'!$A:$F,6,0)</f>
        <v>CATALISADORES INDIVIDUAIS</v>
      </c>
      <c r="X12278" t="str">
        <f>VLOOKUP(L12278,'[2]tabela de preços'!$A:$G,7,0)</f>
        <v>IMOBILIÁRIO</v>
      </c>
    </row>
    <row r="12279" spans="1:24" x14ac:dyDescent="0.3">
      <c r="A12279" t="s">
        <v>491</v>
      </c>
      <c r="C12279" t="s">
        <v>5700</v>
      </c>
      <c r="D12279" s="1">
        <v>46121</v>
      </c>
      <c r="E12279" t="s">
        <v>5701</v>
      </c>
      <c r="F12279">
        <v>9</v>
      </c>
      <c r="G12279">
        <v>236</v>
      </c>
      <c r="H12279" t="str">
        <f>VLOOKUP(G12279,[1]OPERADORES!$A:$B,2,0)</f>
        <v>DANIEL</v>
      </c>
      <c r="I12279" t="s">
        <v>21</v>
      </c>
      <c r="J12279" t="s">
        <v>494</v>
      </c>
      <c r="K12279" t="s">
        <v>495</v>
      </c>
      <c r="L12279">
        <v>84694</v>
      </c>
      <c r="M12279" t="s">
        <v>499</v>
      </c>
      <c r="O12279" t="s">
        <v>11</v>
      </c>
      <c r="P12279">
        <v>5102</v>
      </c>
      <c r="Q12279">
        <v>4</v>
      </c>
      <c r="R12279">
        <v>6.01</v>
      </c>
      <c r="S12279">
        <v>24.04</v>
      </c>
      <c r="T12279">
        <v>17.239999999999998</v>
      </c>
      <c r="U12279">
        <v>28.29</v>
      </c>
      <c r="V12279" t="str">
        <f>VLOOKUP(L12279,'[2]tabela de preços'!$A:$D,4,0)</f>
        <v>BRASILUX</v>
      </c>
      <c r="W12279" t="str">
        <f>VLOOKUP(L12279,'[2]tabela de preços'!$A:$F,6,0)</f>
        <v>LINHA MOVELEIRA</v>
      </c>
      <c r="X12279" t="str">
        <f>VLOOKUP(L12279,'[2]tabela de preços'!$A:$G,7,0)</f>
        <v>MOVELEIRA</v>
      </c>
    </row>
    <row r="12280" spans="1:24" x14ac:dyDescent="0.3">
      <c r="A12280" t="s">
        <v>491</v>
      </c>
      <c r="C12280" t="s">
        <v>5700</v>
      </c>
      <c r="D12280" s="1">
        <v>46121</v>
      </c>
      <c r="E12280" t="s">
        <v>5701</v>
      </c>
      <c r="F12280">
        <v>9</v>
      </c>
      <c r="G12280">
        <v>236</v>
      </c>
      <c r="H12280" t="str">
        <f>VLOOKUP(G12280,[1]OPERADORES!$A:$B,2,0)</f>
        <v>DANIEL</v>
      </c>
      <c r="I12280" t="s">
        <v>21</v>
      </c>
      <c r="J12280" t="s">
        <v>494</v>
      </c>
      <c r="K12280" t="s">
        <v>495</v>
      </c>
      <c r="L12280">
        <v>84696</v>
      </c>
      <c r="M12280" t="s">
        <v>500</v>
      </c>
      <c r="O12280" t="s">
        <v>11</v>
      </c>
      <c r="P12280">
        <v>5102</v>
      </c>
      <c r="Q12280">
        <v>3</v>
      </c>
      <c r="R12280">
        <v>6.11</v>
      </c>
      <c r="S12280">
        <v>18.329999999999998</v>
      </c>
      <c r="T12280">
        <v>13.14</v>
      </c>
      <c r="U12280">
        <v>28.31</v>
      </c>
      <c r="V12280" t="str">
        <f>VLOOKUP(L12280,'[2]tabela de preços'!$A:$D,4,0)</f>
        <v>BRASILUX</v>
      </c>
      <c r="W12280" t="str">
        <f>VLOOKUP(L12280,'[2]tabela de preços'!$A:$F,6,0)</f>
        <v>LINHA MOVELEIRA</v>
      </c>
      <c r="X12280" t="str">
        <f>VLOOKUP(L12280,'[2]tabela de preços'!$A:$G,7,0)</f>
        <v>MOVELEIRA</v>
      </c>
    </row>
    <row r="12281" spans="1:24" x14ac:dyDescent="0.3">
      <c r="A12281" t="s">
        <v>491</v>
      </c>
      <c r="C12281" t="s">
        <v>5700</v>
      </c>
      <c r="D12281" s="1">
        <v>46121</v>
      </c>
      <c r="E12281" t="s">
        <v>5701</v>
      </c>
      <c r="F12281">
        <v>9</v>
      </c>
      <c r="G12281">
        <v>236</v>
      </c>
      <c r="H12281" t="str">
        <f>VLOOKUP(G12281,[1]OPERADORES!$A:$B,2,0)</f>
        <v>DANIEL</v>
      </c>
      <c r="I12281" t="s">
        <v>21</v>
      </c>
      <c r="J12281" t="s">
        <v>494</v>
      </c>
      <c r="K12281" t="s">
        <v>495</v>
      </c>
      <c r="L12281">
        <v>84695</v>
      </c>
      <c r="M12281" t="s">
        <v>277</v>
      </c>
      <c r="O12281" t="s">
        <v>11</v>
      </c>
      <c r="P12281">
        <v>5102</v>
      </c>
      <c r="Q12281">
        <v>6</v>
      </c>
      <c r="R12281">
        <v>6.07</v>
      </c>
      <c r="S12281">
        <v>36.42</v>
      </c>
      <c r="T12281">
        <v>26.1</v>
      </c>
      <c r="U12281">
        <v>28.34</v>
      </c>
      <c r="V12281" t="str">
        <f>VLOOKUP(L12281,'[2]tabela de preços'!$A:$D,4,0)</f>
        <v>BRASILUX</v>
      </c>
      <c r="W12281" t="str">
        <f>VLOOKUP(L12281,'[2]tabela de preços'!$A:$F,6,0)</f>
        <v>LINHA MOVELEIRA</v>
      </c>
      <c r="X12281" t="str">
        <f>VLOOKUP(L12281,'[2]tabela de preços'!$A:$G,7,0)</f>
        <v>MOVELEIRA</v>
      </c>
    </row>
    <row r="12282" spans="1:24" x14ac:dyDescent="0.3">
      <c r="A12282" t="s">
        <v>491</v>
      </c>
      <c r="C12282" t="s">
        <v>5700</v>
      </c>
      <c r="D12282" s="1">
        <v>46121</v>
      </c>
      <c r="E12282" t="s">
        <v>5701</v>
      </c>
      <c r="F12282">
        <v>9</v>
      </c>
      <c r="G12282">
        <v>236</v>
      </c>
      <c r="H12282" t="str">
        <f>VLOOKUP(G12282,[1]OPERADORES!$A:$B,2,0)</f>
        <v>DANIEL</v>
      </c>
      <c r="I12282" t="s">
        <v>21</v>
      </c>
      <c r="J12282" t="s">
        <v>494</v>
      </c>
      <c r="K12282" t="s">
        <v>495</v>
      </c>
      <c r="L12282">
        <v>85415</v>
      </c>
      <c r="M12282" t="s">
        <v>755</v>
      </c>
      <c r="O12282" t="s">
        <v>11</v>
      </c>
      <c r="P12282">
        <v>5102</v>
      </c>
      <c r="Q12282">
        <v>2</v>
      </c>
      <c r="R12282">
        <v>9.69</v>
      </c>
      <c r="S12282">
        <v>19.38</v>
      </c>
      <c r="T12282">
        <v>16.52</v>
      </c>
      <c r="U12282">
        <v>14.76</v>
      </c>
      <c r="V12282" t="str">
        <f>VLOOKUP(L12282,'[2]tabela de preços'!$A:$D,4,0)</f>
        <v>IBERÊ</v>
      </c>
      <c r="W12282" t="str">
        <f>VLOOKUP(L12282,'[2]tabela de preços'!$A:$F,6,0)</f>
        <v xml:space="preserve">COLA  PLÁSTICA </v>
      </c>
      <c r="X12282" t="str">
        <f>VLOOKUP(L12282,'[2]tabela de preços'!$A:$G,7,0)</f>
        <v>AUTOMOTIVO</v>
      </c>
    </row>
    <row r="12283" spans="1:24" x14ac:dyDescent="0.3">
      <c r="A12283" t="s">
        <v>491</v>
      </c>
      <c r="C12283" t="s">
        <v>5700</v>
      </c>
      <c r="D12283" s="1">
        <v>46121</v>
      </c>
      <c r="E12283" t="s">
        <v>5701</v>
      </c>
      <c r="F12283">
        <v>9</v>
      </c>
      <c r="G12283">
        <v>236</v>
      </c>
      <c r="H12283" t="str">
        <f>VLOOKUP(G12283,[1]OPERADORES!$A:$B,2,0)</f>
        <v>DANIEL</v>
      </c>
      <c r="I12283" t="s">
        <v>21</v>
      </c>
      <c r="J12283" t="s">
        <v>494</v>
      </c>
      <c r="K12283" t="s">
        <v>495</v>
      </c>
      <c r="L12283">
        <v>85416</v>
      </c>
      <c r="M12283" t="s">
        <v>756</v>
      </c>
      <c r="O12283" t="s">
        <v>11</v>
      </c>
      <c r="P12283">
        <v>5102</v>
      </c>
      <c r="Q12283">
        <v>6</v>
      </c>
      <c r="R12283">
        <v>9.69</v>
      </c>
      <c r="S12283">
        <v>58.14</v>
      </c>
      <c r="T12283">
        <v>49.56</v>
      </c>
      <c r="U12283">
        <v>14.76</v>
      </c>
      <c r="V12283" t="str">
        <f>VLOOKUP(L12283,'[2]tabela de preços'!$A:$D,4,0)</f>
        <v>IBERÊ</v>
      </c>
      <c r="W12283" t="str">
        <f>VLOOKUP(L12283,'[2]tabela de preços'!$A:$F,6,0)</f>
        <v xml:space="preserve">COLA  PLÁSTICA </v>
      </c>
      <c r="X12283" t="str">
        <f>VLOOKUP(L12283,'[2]tabela de preços'!$A:$G,7,0)</f>
        <v>AUTOMOTIVO</v>
      </c>
    </row>
    <row r="12284" spans="1:24" x14ac:dyDescent="0.3">
      <c r="A12284" t="s">
        <v>491</v>
      </c>
      <c r="C12284" t="s">
        <v>5700</v>
      </c>
      <c r="D12284" s="1">
        <v>46121</v>
      </c>
      <c r="E12284" t="s">
        <v>5701</v>
      </c>
      <c r="F12284">
        <v>9</v>
      </c>
      <c r="G12284">
        <v>236</v>
      </c>
      <c r="H12284" t="str">
        <f>VLOOKUP(G12284,[1]OPERADORES!$A:$B,2,0)</f>
        <v>DANIEL</v>
      </c>
      <c r="I12284" t="s">
        <v>21</v>
      </c>
      <c r="J12284" t="s">
        <v>494</v>
      </c>
      <c r="K12284" t="s">
        <v>495</v>
      </c>
      <c r="L12284">
        <v>85021</v>
      </c>
      <c r="M12284" t="s">
        <v>595</v>
      </c>
      <c r="O12284" t="s">
        <v>11</v>
      </c>
      <c r="P12284">
        <v>5102</v>
      </c>
      <c r="Q12284">
        <v>20</v>
      </c>
      <c r="R12284">
        <v>0.98</v>
      </c>
      <c r="S12284">
        <v>19.600000000000001</v>
      </c>
      <c r="T12284">
        <v>16.2</v>
      </c>
      <c r="U12284">
        <v>17.350000000000001</v>
      </c>
      <c r="V12284" t="str">
        <f>VLOOKUP(L12284,'[2]tabela de preços'!$A:$D,4,0)</f>
        <v>.</v>
      </c>
      <c r="W12284" t="str">
        <f>VLOOKUP(L12284,'[2]tabela de preços'!$A:$F,6,0)</f>
        <v>PALHA DE AÇO</v>
      </c>
      <c r="X12284" t="str">
        <f>VLOOKUP(L12284,'[2]tabela de preços'!$A:$G,7,0)</f>
        <v>IMOBILIÁRIO</v>
      </c>
    </row>
    <row r="12285" spans="1:24" x14ac:dyDescent="0.3">
      <c r="A12285" t="s">
        <v>491</v>
      </c>
      <c r="C12285" t="s">
        <v>5700</v>
      </c>
      <c r="D12285" s="1">
        <v>46121</v>
      </c>
      <c r="E12285" t="s">
        <v>5701</v>
      </c>
      <c r="F12285">
        <v>9</v>
      </c>
      <c r="G12285">
        <v>236</v>
      </c>
      <c r="H12285" t="str">
        <f>VLOOKUP(G12285,[1]OPERADORES!$A:$B,2,0)</f>
        <v>DANIEL</v>
      </c>
      <c r="I12285" t="s">
        <v>21</v>
      </c>
      <c r="J12285" t="s">
        <v>494</v>
      </c>
      <c r="K12285" t="s">
        <v>495</v>
      </c>
      <c r="L12285">
        <v>85164</v>
      </c>
      <c r="M12285" t="s">
        <v>278</v>
      </c>
      <c r="O12285" t="s">
        <v>11</v>
      </c>
      <c r="P12285">
        <v>5102</v>
      </c>
      <c r="Q12285">
        <v>12</v>
      </c>
      <c r="R12285">
        <v>13.49</v>
      </c>
      <c r="S12285">
        <v>161.88</v>
      </c>
      <c r="T12285">
        <v>122.88</v>
      </c>
      <c r="U12285">
        <v>24.09</v>
      </c>
      <c r="V12285" t="str">
        <f>VLOOKUP(L12285,'[2]tabela de preços'!$A:$D,4,0)</f>
        <v>BRASILUX</v>
      </c>
      <c r="W12285" t="str">
        <f>VLOOKUP(L12285,'[2]tabela de preços'!$A:$F,6,0)</f>
        <v>QUEROSENE</v>
      </c>
      <c r="X12285" t="str">
        <f>VLOOKUP(L12285,'[2]tabela de preços'!$A:$G,7,0)</f>
        <v>AUTOMOTIVO</v>
      </c>
    </row>
    <row r="12286" spans="1:24" x14ac:dyDescent="0.3">
      <c r="A12286" t="s">
        <v>491</v>
      </c>
      <c r="C12286" t="s">
        <v>5700</v>
      </c>
      <c r="D12286" s="1">
        <v>46121</v>
      </c>
      <c r="E12286" t="s">
        <v>5701</v>
      </c>
      <c r="F12286">
        <v>9</v>
      </c>
      <c r="G12286">
        <v>236</v>
      </c>
      <c r="H12286" t="str">
        <f>VLOOKUP(G12286,[1]OPERADORES!$A:$B,2,0)</f>
        <v>DANIEL</v>
      </c>
      <c r="I12286" t="s">
        <v>21</v>
      </c>
      <c r="J12286" t="s">
        <v>494</v>
      </c>
      <c r="K12286" t="s">
        <v>495</v>
      </c>
      <c r="L12286">
        <v>84045</v>
      </c>
      <c r="M12286" t="s">
        <v>527</v>
      </c>
      <c r="O12286" t="s">
        <v>11</v>
      </c>
      <c r="P12286">
        <v>5102</v>
      </c>
      <c r="Q12286">
        <v>5</v>
      </c>
      <c r="R12286">
        <v>21.18</v>
      </c>
      <c r="S12286">
        <v>105.9</v>
      </c>
      <c r="T12286">
        <v>77.650000000000006</v>
      </c>
      <c r="U12286">
        <v>26.68</v>
      </c>
      <c r="V12286" t="str">
        <f>VLOOKUP(L12286,'[2]tabela de preços'!$A:$D,4,0)</f>
        <v>BRASILUX</v>
      </c>
      <c r="W12286" t="str">
        <f>VLOOKUP(L12286,'[2]tabela de preços'!$A:$F,6,0)</f>
        <v>REMOVEDOR PASTOSO</v>
      </c>
      <c r="X12286" t="str">
        <f>VLOOKUP(L12286,'[2]tabela de preços'!$A:$G,7,0)</f>
        <v>AUTOMOTIVO</v>
      </c>
    </row>
    <row r="12287" spans="1:24" x14ac:dyDescent="0.3">
      <c r="A12287" t="s">
        <v>501</v>
      </c>
      <c r="C12287" t="s">
        <v>5702</v>
      </c>
      <c r="D12287" s="1">
        <v>46119</v>
      </c>
      <c r="E12287" t="s">
        <v>5703</v>
      </c>
      <c r="F12287">
        <v>9</v>
      </c>
      <c r="G12287">
        <v>197</v>
      </c>
      <c r="H12287" t="str">
        <f>VLOOKUP(G12287,[1]OPERADORES!$A:$B,2,0)</f>
        <v xml:space="preserve">POLIANA LORRANE DE AMORIM </v>
      </c>
      <c r="I12287" t="s">
        <v>21</v>
      </c>
      <c r="J12287" t="s">
        <v>504</v>
      </c>
      <c r="K12287" t="s">
        <v>505</v>
      </c>
      <c r="L12287">
        <v>23076</v>
      </c>
      <c r="M12287" t="s">
        <v>97</v>
      </c>
      <c r="O12287" t="s">
        <v>11</v>
      </c>
      <c r="P12287">
        <v>5403</v>
      </c>
      <c r="Q12287">
        <v>30</v>
      </c>
      <c r="R12287">
        <v>33.89</v>
      </c>
      <c r="S12287" s="2">
        <v>1016.7</v>
      </c>
      <c r="T12287">
        <v>795.9</v>
      </c>
      <c r="U12287">
        <v>21.72</v>
      </c>
      <c r="V12287" t="str">
        <f>VLOOKUP(L12287,'[2]tabela de preços'!$A:$D,4,0)</f>
        <v>WANDA</v>
      </c>
      <c r="W12287" t="str">
        <f>VLOOKUP(L12287,'[2]tabela de preços'!$A:$F,6,0)</f>
        <v>PRIMER AUTOMOTIVO</v>
      </c>
      <c r="X12287" t="str">
        <f>VLOOKUP(L12287,'[2]tabela de preços'!$A:$G,7,0)</f>
        <v>AUTOMOTIVO</v>
      </c>
    </row>
    <row r="12288" spans="1:24" x14ac:dyDescent="0.3">
      <c r="A12288" t="s">
        <v>501</v>
      </c>
      <c r="C12288" t="s">
        <v>5702</v>
      </c>
      <c r="D12288" s="1">
        <v>46119</v>
      </c>
      <c r="E12288" t="s">
        <v>5703</v>
      </c>
      <c r="F12288">
        <v>9</v>
      </c>
      <c r="G12288">
        <v>197</v>
      </c>
      <c r="H12288" t="str">
        <f>VLOOKUP(G12288,[1]OPERADORES!$A:$B,2,0)</f>
        <v xml:space="preserve">POLIANA LORRANE DE AMORIM </v>
      </c>
      <c r="I12288" t="s">
        <v>21</v>
      </c>
      <c r="J12288" t="s">
        <v>504</v>
      </c>
      <c r="K12288" t="s">
        <v>505</v>
      </c>
      <c r="L12288">
        <v>9764</v>
      </c>
      <c r="M12288" t="s">
        <v>173</v>
      </c>
      <c r="O12288" t="s">
        <v>11</v>
      </c>
      <c r="P12288">
        <v>5102</v>
      </c>
      <c r="Q12288">
        <v>24</v>
      </c>
      <c r="R12288">
        <v>32.200000000000003</v>
      </c>
      <c r="S12288">
        <v>772.8</v>
      </c>
      <c r="T12288">
        <v>586.55999999999995</v>
      </c>
      <c r="U12288">
        <v>24.1</v>
      </c>
      <c r="V12288" t="str">
        <f>VLOOKUP(L12288,'[2]tabela de preços'!$A:$D,4,0)</f>
        <v>SIKKENS</v>
      </c>
      <c r="W12288" t="str">
        <f>VLOOKUP(L12288,'[2]tabela de preços'!$A:$F,6,0)</f>
        <v>MASSA DE PEQUENOS REPAROS</v>
      </c>
      <c r="X12288" t="str">
        <f>VLOOKUP(L12288,'[2]tabela de preços'!$A:$G,7,0)</f>
        <v>AUTOMOTIVO</v>
      </c>
    </row>
    <row r="12289" spans="1:24" x14ac:dyDescent="0.3">
      <c r="A12289" t="s">
        <v>501</v>
      </c>
      <c r="C12289" t="s">
        <v>6743</v>
      </c>
      <c r="D12289" s="1">
        <v>46142</v>
      </c>
      <c r="E12289" t="s">
        <v>6744</v>
      </c>
      <c r="F12289">
        <v>9</v>
      </c>
      <c r="G12289">
        <v>197</v>
      </c>
      <c r="H12289" t="str">
        <f>VLOOKUP(G12289,[1]OPERADORES!$A:$B,2,0)</f>
        <v xml:space="preserve">POLIANA LORRANE DE AMORIM </v>
      </c>
      <c r="I12289" t="s">
        <v>21</v>
      </c>
      <c r="J12289" t="s">
        <v>504</v>
      </c>
      <c r="K12289" t="s">
        <v>505</v>
      </c>
      <c r="L12289">
        <v>23076</v>
      </c>
      <c r="M12289" t="s">
        <v>97</v>
      </c>
      <c r="O12289" t="s">
        <v>11</v>
      </c>
      <c r="P12289">
        <v>5403</v>
      </c>
      <c r="Q12289">
        <v>90</v>
      </c>
      <c r="R12289">
        <v>33.89</v>
      </c>
      <c r="S12289" s="2">
        <v>3050.1</v>
      </c>
      <c r="T12289" s="2">
        <v>2387.6999999999998</v>
      </c>
      <c r="U12289">
        <v>21.72</v>
      </c>
      <c r="V12289" t="str">
        <f>VLOOKUP(L12289,'[2]tabela de preços'!$A:$D,4,0)</f>
        <v>WANDA</v>
      </c>
      <c r="W12289" t="str">
        <f>VLOOKUP(L12289,'[2]tabela de preços'!$A:$F,6,0)</f>
        <v>PRIMER AUTOMOTIVO</v>
      </c>
      <c r="X12289" t="str">
        <f>VLOOKUP(L12289,'[2]tabela de preços'!$A:$G,7,0)</f>
        <v>AUTOMOTIVO</v>
      </c>
    </row>
    <row r="12290" spans="1:24" x14ac:dyDescent="0.3">
      <c r="A12290" t="s">
        <v>528</v>
      </c>
      <c r="C12290" t="s">
        <v>5704</v>
      </c>
      <c r="D12290" s="1">
        <v>46119</v>
      </c>
      <c r="E12290" t="s">
        <v>5705</v>
      </c>
      <c r="F12290">
        <v>9</v>
      </c>
      <c r="G12290">
        <v>231</v>
      </c>
      <c r="H12290" t="str">
        <f>VLOOKUP(G12290,[1]OPERADORES!$A:$B,2,0)</f>
        <v>EDIJANE</v>
      </c>
      <c r="I12290" t="s">
        <v>21</v>
      </c>
      <c r="J12290" t="s">
        <v>531</v>
      </c>
      <c r="K12290" t="s">
        <v>532</v>
      </c>
      <c r="L12290">
        <v>85316</v>
      </c>
      <c r="M12290" t="s">
        <v>365</v>
      </c>
      <c r="O12290" t="s">
        <v>11</v>
      </c>
      <c r="P12290">
        <v>5102</v>
      </c>
      <c r="Q12290">
        <v>1</v>
      </c>
      <c r="R12290">
        <v>737.89</v>
      </c>
      <c r="S12290">
        <v>737.89</v>
      </c>
      <c r="T12290">
        <v>526.12</v>
      </c>
      <c r="U12290">
        <v>28.7</v>
      </c>
      <c r="V12290" t="str">
        <f>VLOOKUP(L12290,'[2]tabela de preços'!$A:$D,4,0)</f>
        <v>BRASILUX</v>
      </c>
      <c r="W12290" t="str">
        <f>VLOOKUP(L12290,'[2]tabela de preços'!$A:$F,6,0)</f>
        <v>TINTA EM PÓ</v>
      </c>
      <c r="X12290" t="str">
        <f>VLOOKUP(L12290,'[2]tabela de preços'!$A:$G,7,0)</f>
        <v>INDUSTRIAL</v>
      </c>
    </row>
    <row r="12291" spans="1:24" x14ac:dyDescent="0.3">
      <c r="A12291" t="s">
        <v>528</v>
      </c>
      <c r="C12291" t="s">
        <v>5931</v>
      </c>
      <c r="D12291" s="1">
        <v>46122</v>
      </c>
      <c r="E12291" t="s">
        <v>5932</v>
      </c>
      <c r="F12291">
        <v>9</v>
      </c>
      <c r="G12291">
        <v>231</v>
      </c>
      <c r="H12291" t="str">
        <f>VLOOKUP(G12291,[1]OPERADORES!$A:$B,2,0)</f>
        <v>EDIJANE</v>
      </c>
      <c r="I12291" t="s">
        <v>21</v>
      </c>
      <c r="J12291" t="s">
        <v>531</v>
      </c>
      <c r="K12291" t="s">
        <v>532</v>
      </c>
      <c r="L12291">
        <v>85316</v>
      </c>
      <c r="M12291" t="s">
        <v>365</v>
      </c>
      <c r="O12291" t="s">
        <v>11</v>
      </c>
      <c r="P12291">
        <v>5102</v>
      </c>
      <c r="Q12291">
        <v>1</v>
      </c>
      <c r="R12291">
        <v>737.89</v>
      </c>
      <c r="S12291">
        <v>737.89</v>
      </c>
      <c r="T12291">
        <v>526.12</v>
      </c>
      <c r="U12291">
        <v>28.7</v>
      </c>
      <c r="V12291" t="str">
        <f>VLOOKUP(L12291,'[2]tabela de preços'!$A:$D,4,0)</f>
        <v>BRASILUX</v>
      </c>
      <c r="W12291" t="str">
        <f>VLOOKUP(L12291,'[2]tabela de preços'!$A:$F,6,0)</f>
        <v>TINTA EM PÓ</v>
      </c>
      <c r="X12291" t="str">
        <f>VLOOKUP(L12291,'[2]tabela de preços'!$A:$G,7,0)</f>
        <v>INDUSTRIAL</v>
      </c>
    </row>
    <row r="12292" spans="1:24" x14ac:dyDescent="0.3">
      <c r="A12292" t="s">
        <v>528</v>
      </c>
      <c r="C12292" t="s">
        <v>6113</v>
      </c>
      <c r="D12292" s="1">
        <v>46127</v>
      </c>
      <c r="E12292" t="s">
        <v>6114</v>
      </c>
      <c r="F12292">
        <v>9</v>
      </c>
      <c r="G12292">
        <v>231</v>
      </c>
      <c r="H12292" t="str">
        <f>VLOOKUP(G12292,[1]OPERADORES!$A:$B,2,0)</f>
        <v>EDIJANE</v>
      </c>
      <c r="I12292" t="s">
        <v>21</v>
      </c>
      <c r="J12292" t="s">
        <v>531</v>
      </c>
      <c r="K12292" t="s">
        <v>532</v>
      </c>
      <c r="L12292">
        <v>85316</v>
      </c>
      <c r="M12292" t="s">
        <v>365</v>
      </c>
      <c r="O12292" t="s">
        <v>11</v>
      </c>
      <c r="P12292">
        <v>5102</v>
      </c>
      <c r="Q12292">
        <v>1</v>
      </c>
      <c r="R12292">
        <v>737.89</v>
      </c>
      <c r="S12292">
        <v>737.89</v>
      </c>
      <c r="T12292">
        <v>526.12</v>
      </c>
      <c r="U12292">
        <v>28.7</v>
      </c>
      <c r="V12292" t="str">
        <f>VLOOKUP(L12292,'[2]tabela de preços'!$A:$D,4,0)</f>
        <v>BRASILUX</v>
      </c>
      <c r="W12292" t="str">
        <f>VLOOKUP(L12292,'[2]tabela de preços'!$A:$F,6,0)</f>
        <v>TINTA EM PÓ</v>
      </c>
      <c r="X12292" t="str">
        <f>VLOOKUP(L12292,'[2]tabela de preços'!$A:$G,7,0)</f>
        <v>INDUSTRIAL</v>
      </c>
    </row>
    <row r="12293" spans="1:24" x14ac:dyDescent="0.3">
      <c r="A12293" t="s">
        <v>528</v>
      </c>
      <c r="C12293" t="s">
        <v>6173</v>
      </c>
      <c r="D12293" s="1">
        <v>46128</v>
      </c>
      <c r="E12293" t="s">
        <v>6174</v>
      </c>
      <c r="F12293">
        <v>9</v>
      </c>
      <c r="G12293">
        <v>231</v>
      </c>
      <c r="H12293" t="str">
        <f>VLOOKUP(G12293,[1]OPERADORES!$A:$B,2,0)</f>
        <v>EDIJANE</v>
      </c>
      <c r="I12293" t="s">
        <v>21</v>
      </c>
      <c r="J12293" t="s">
        <v>531</v>
      </c>
      <c r="K12293" t="s">
        <v>532</v>
      </c>
      <c r="L12293">
        <v>85316</v>
      </c>
      <c r="M12293" t="s">
        <v>365</v>
      </c>
      <c r="O12293" t="s">
        <v>11</v>
      </c>
      <c r="P12293">
        <v>5102</v>
      </c>
      <c r="Q12293">
        <v>1</v>
      </c>
      <c r="R12293">
        <v>737.89</v>
      </c>
      <c r="S12293">
        <v>737.89</v>
      </c>
      <c r="T12293">
        <v>526.12</v>
      </c>
      <c r="U12293">
        <v>28.7</v>
      </c>
      <c r="V12293" t="str">
        <f>VLOOKUP(L12293,'[2]tabela de preços'!$A:$D,4,0)</f>
        <v>BRASILUX</v>
      </c>
      <c r="W12293" t="str">
        <f>VLOOKUP(L12293,'[2]tabela de preços'!$A:$F,6,0)</f>
        <v>TINTA EM PÓ</v>
      </c>
      <c r="X12293" t="str">
        <f>VLOOKUP(L12293,'[2]tabela de preços'!$A:$G,7,0)</f>
        <v>INDUSTRIAL</v>
      </c>
    </row>
    <row r="12294" spans="1:24" x14ac:dyDescent="0.3">
      <c r="A12294" t="s">
        <v>528</v>
      </c>
      <c r="C12294" t="s">
        <v>6510</v>
      </c>
      <c r="D12294" s="1">
        <v>46139</v>
      </c>
      <c r="E12294" t="s">
        <v>6511</v>
      </c>
      <c r="F12294">
        <v>9</v>
      </c>
      <c r="G12294">
        <v>231</v>
      </c>
      <c r="H12294" t="str">
        <f>VLOOKUP(G12294,[1]OPERADORES!$A:$B,2,0)</f>
        <v>EDIJANE</v>
      </c>
      <c r="I12294" t="s">
        <v>21</v>
      </c>
      <c r="J12294" t="s">
        <v>531</v>
      </c>
      <c r="K12294" t="s">
        <v>532</v>
      </c>
      <c r="L12294">
        <v>85316</v>
      </c>
      <c r="M12294" t="s">
        <v>365</v>
      </c>
      <c r="O12294" t="s">
        <v>11</v>
      </c>
      <c r="P12294">
        <v>5102</v>
      </c>
      <c r="Q12294">
        <v>1</v>
      </c>
      <c r="R12294">
        <v>737.89</v>
      </c>
      <c r="S12294">
        <v>737.89</v>
      </c>
      <c r="T12294">
        <v>526.12</v>
      </c>
      <c r="U12294">
        <v>28.7</v>
      </c>
      <c r="V12294" t="str">
        <f>VLOOKUP(L12294,'[2]tabela de preços'!$A:$D,4,0)</f>
        <v>BRASILUX</v>
      </c>
      <c r="W12294" t="str">
        <f>VLOOKUP(L12294,'[2]tabela de preços'!$A:$F,6,0)</f>
        <v>TINTA EM PÓ</v>
      </c>
      <c r="X12294" t="str">
        <f>VLOOKUP(L12294,'[2]tabela de preços'!$A:$G,7,0)</f>
        <v>INDUSTRIAL</v>
      </c>
    </row>
    <row r="12295" spans="1:24" x14ac:dyDescent="0.3">
      <c r="A12295" t="s">
        <v>528</v>
      </c>
      <c r="C12295" t="s">
        <v>6694</v>
      </c>
      <c r="D12295" s="1">
        <v>46141</v>
      </c>
      <c r="E12295" t="s">
        <v>6695</v>
      </c>
      <c r="F12295">
        <v>9</v>
      </c>
      <c r="G12295">
        <v>231</v>
      </c>
      <c r="H12295" t="str">
        <f>VLOOKUP(G12295,[1]OPERADORES!$A:$B,2,0)</f>
        <v>EDIJANE</v>
      </c>
      <c r="I12295" t="s">
        <v>21</v>
      </c>
      <c r="J12295" t="s">
        <v>531</v>
      </c>
      <c r="K12295" t="s">
        <v>532</v>
      </c>
      <c r="L12295">
        <v>84498</v>
      </c>
      <c r="M12295" t="s">
        <v>533</v>
      </c>
      <c r="O12295" t="s">
        <v>11</v>
      </c>
      <c r="P12295">
        <v>5403</v>
      </c>
      <c r="Q12295">
        <v>3</v>
      </c>
      <c r="R12295">
        <v>467.69</v>
      </c>
      <c r="S12295" s="2">
        <v>1403.07</v>
      </c>
      <c r="T12295" s="2">
        <v>1064.94</v>
      </c>
      <c r="U12295">
        <v>24.1</v>
      </c>
      <c r="V12295" t="str">
        <f>VLOOKUP(L12295,'[2]tabela de preços'!$A:$D,4,0)</f>
        <v>BRASILUX</v>
      </c>
      <c r="W12295" t="str">
        <f>VLOOKUP(L12295,'[2]tabela de preços'!$A:$F,6,0)</f>
        <v>ESMALTES</v>
      </c>
      <c r="X12295" t="str">
        <f>VLOOKUP(L12295,'[2]tabela de preços'!$A:$G,7,0)</f>
        <v>INDUSTRIAL</v>
      </c>
    </row>
    <row r="12296" spans="1:24" x14ac:dyDescent="0.3">
      <c r="A12296" t="s">
        <v>528</v>
      </c>
      <c r="C12296" t="s">
        <v>6694</v>
      </c>
      <c r="D12296" s="1">
        <v>46141</v>
      </c>
      <c r="E12296" t="s">
        <v>6695</v>
      </c>
      <c r="F12296">
        <v>9</v>
      </c>
      <c r="G12296">
        <v>231</v>
      </c>
      <c r="H12296" t="str">
        <f>VLOOKUP(G12296,[1]OPERADORES!$A:$B,2,0)</f>
        <v>EDIJANE</v>
      </c>
      <c r="I12296" t="s">
        <v>21</v>
      </c>
      <c r="J12296" t="s">
        <v>531</v>
      </c>
      <c r="K12296" t="s">
        <v>532</v>
      </c>
      <c r="L12296">
        <v>10303</v>
      </c>
      <c r="M12296" t="s">
        <v>3463</v>
      </c>
      <c r="O12296" t="s">
        <v>11</v>
      </c>
      <c r="P12296">
        <v>5102</v>
      </c>
      <c r="Q12296">
        <v>2</v>
      </c>
      <c r="R12296">
        <v>228.14</v>
      </c>
      <c r="S12296">
        <v>456.28</v>
      </c>
      <c r="T12296">
        <v>346.32</v>
      </c>
      <c r="U12296">
        <v>24.1</v>
      </c>
      <c r="V12296" t="str">
        <f>VLOOKUP(L12296,'[2]tabela de preços'!$A:$D,4,0)</f>
        <v>ANJO</v>
      </c>
      <c r="W12296" t="str">
        <f>VLOOKUP(L12296,'[2]tabela de preços'!$A:$F,6,0)</f>
        <v>THINNER DE LIMPEZA</v>
      </c>
      <c r="X12296" t="str">
        <f>VLOOKUP(L12296,'[2]tabela de preços'!$A:$G,7,0)</f>
        <v>THINNER</v>
      </c>
    </row>
    <row r="12297" spans="1:24" x14ac:dyDescent="0.3">
      <c r="A12297" t="s">
        <v>2749</v>
      </c>
      <c r="C12297" t="s">
        <v>6292</v>
      </c>
      <c r="D12297" s="1">
        <v>46134</v>
      </c>
      <c r="E12297" t="s">
        <v>6293</v>
      </c>
      <c r="F12297">
        <v>9</v>
      </c>
      <c r="G12297">
        <v>236</v>
      </c>
      <c r="H12297" t="str">
        <f>VLOOKUP(G12297,[1]OPERADORES!$A:$B,2,0)</f>
        <v>DANIEL</v>
      </c>
      <c r="I12297" t="s">
        <v>21</v>
      </c>
      <c r="J12297" t="s">
        <v>66</v>
      </c>
      <c r="K12297" t="s">
        <v>2752</v>
      </c>
      <c r="L12297">
        <v>84351</v>
      </c>
      <c r="M12297" t="s">
        <v>2152</v>
      </c>
      <c r="O12297" t="s">
        <v>11</v>
      </c>
      <c r="P12297">
        <v>5403</v>
      </c>
      <c r="Q12297">
        <v>3</v>
      </c>
      <c r="R12297">
        <v>62.9</v>
      </c>
      <c r="S12297">
        <v>188.7</v>
      </c>
      <c r="T12297">
        <v>159.21</v>
      </c>
      <c r="U12297">
        <v>15.63</v>
      </c>
      <c r="V12297" t="str">
        <f>VLOOKUP(L12297,'[2]tabela de preços'!$A:$D,4,0)</f>
        <v>BRASILUX</v>
      </c>
      <c r="W12297" t="str">
        <f>VLOOKUP(L12297,'[2]tabela de preços'!$A:$F,6,0)</f>
        <v>ESMALTES</v>
      </c>
      <c r="X12297" t="str">
        <f>VLOOKUP(L12297,'[2]tabela de preços'!$A:$G,7,0)</f>
        <v>INDUSTRIAL</v>
      </c>
    </row>
    <row r="12298" spans="1:24" x14ac:dyDescent="0.3">
      <c r="A12298" t="s">
        <v>2749</v>
      </c>
      <c r="C12298" t="s">
        <v>6292</v>
      </c>
      <c r="D12298" s="1">
        <v>46134</v>
      </c>
      <c r="E12298" t="s">
        <v>6293</v>
      </c>
      <c r="F12298">
        <v>9</v>
      </c>
      <c r="G12298">
        <v>236</v>
      </c>
      <c r="H12298" t="str">
        <f>VLOOKUP(G12298,[1]OPERADORES!$A:$B,2,0)</f>
        <v>DANIEL</v>
      </c>
      <c r="I12298" t="s">
        <v>21</v>
      </c>
      <c r="J12298" t="s">
        <v>66</v>
      </c>
      <c r="K12298" t="s">
        <v>2752</v>
      </c>
      <c r="L12298">
        <v>84329</v>
      </c>
      <c r="M12298" t="s">
        <v>285</v>
      </c>
      <c r="O12298" t="s">
        <v>11</v>
      </c>
      <c r="P12298">
        <v>5403</v>
      </c>
      <c r="Q12298">
        <v>2</v>
      </c>
      <c r="R12298">
        <v>62.9</v>
      </c>
      <c r="S12298">
        <v>125.8</v>
      </c>
      <c r="T12298">
        <v>106.14</v>
      </c>
      <c r="U12298">
        <v>15.63</v>
      </c>
      <c r="V12298" t="str">
        <f>VLOOKUP(L12298,'[2]tabela de preços'!$A:$D,4,0)</f>
        <v>BRASILUX</v>
      </c>
      <c r="W12298" t="str">
        <f>VLOOKUP(L12298,'[2]tabela de preços'!$A:$F,6,0)</f>
        <v>ESMALTES</v>
      </c>
      <c r="X12298" t="str">
        <f>VLOOKUP(L12298,'[2]tabela de preços'!$A:$G,7,0)</f>
        <v>INDUSTRIAL</v>
      </c>
    </row>
    <row r="12299" spans="1:24" x14ac:dyDescent="0.3">
      <c r="A12299" t="s">
        <v>2749</v>
      </c>
      <c r="C12299" t="s">
        <v>6292</v>
      </c>
      <c r="D12299" s="1">
        <v>46134</v>
      </c>
      <c r="E12299" t="s">
        <v>6293</v>
      </c>
      <c r="F12299">
        <v>9</v>
      </c>
      <c r="G12299">
        <v>236</v>
      </c>
      <c r="H12299" t="str">
        <f>VLOOKUP(G12299,[1]OPERADORES!$A:$B,2,0)</f>
        <v>DANIEL</v>
      </c>
      <c r="I12299" t="s">
        <v>21</v>
      </c>
      <c r="J12299" t="s">
        <v>66</v>
      </c>
      <c r="K12299" t="s">
        <v>2752</v>
      </c>
      <c r="L12299">
        <v>84338</v>
      </c>
      <c r="M12299" t="s">
        <v>752</v>
      </c>
      <c r="O12299" t="s">
        <v>11</v>
      </c>
      <c r="P12299">
        <v>5403</v>
      </c>
      <c r="Q12299">
        <v>2</v>
      </c>
      <c r="R12299">
        <v>62.9</v>
      </c>
      <c r="S12299">
        <v>125.8</v>
      </c>
      <c r="T12299">
        <v>106.14</v>
      </c>
      <c r="U12299">
        <v>15.63</v>
      </c>
      <c r="V12299" t="str">
        <f>VLOOKUP(L12299,'[2]tabela de preços'!$A:$D,4,0)</f>
        <v>BRASILUX</v>
      </c>
      <c r="W12299" t="str">
        <f>VLOOKUP(L12299,'[2]tabela de preços'!$A:$F,6,0)</f>
        <v>ESMALTES</v>
      </c>
      <c r="X12299" t="str">
        <f>VLOOKUP(L12299,'[2]tabela de preços'!$A:$G,7,0)</f>
        <v>INDUSTRIAL</v>
      </c>
    </row>
    <row r="12300" spans="1:24" x14ac:dyDescent="0.3">
      <c r="A12300" t="s">
        <v>2749</v>
      </c>
      <c r="C12300" t="s">
        <v>6512</v>
      </c>
      <c r="D12300" s="1">
        <v>46139</v>
      </c>
      <c r="E12300" t="s">
        <v>6513</v>
      </c>
      <c r="F12300">
        <v>9</v>
      </c>
      <c r="G12300">
        <v>236</v>
      </c>
      <c r="H12300" t="str">
        <f>VLOOKUP(G12300,[1]OPERADORES!$A:$B,2,0)</f>
        <v>DANIEL</v>
      </c>
      <c r="I12300" t="s">
        <v>21</v>
      </c>
      <c r="J12300" t="s">
        <v>66</v>
      </c>
      <c r="K12300" t="s">
        <v>2752</v>
      </c>
      <c r="L12300">
        <v>84351</v>
      </c>
      <c r="M12300" t="s">
        <v>2152</v>
      </c>
      <c r="O12300" t="s">
        <v>11</v>
      </c>
      <c r="P12300">
        <v>5403</v>
      </c>
      <c r="Q12300">
        <v>4</v>
      </c>
      <c r="R12300">
        <v>62.9</v>
      </c>
      <c r="S12300">
        <v>251.6</v>
      </c>
      <c r="T12300">
        <v>212.28</v>
      </c>
      <c r="U12300">
        <v>15.63</v>
      </c>
      <c r="V12300" t="str">
        <f>VLOOKUP(L12300,'[2]tabela de preços'!$A:$D,4,0)</f>
        <v>BRASILUX</v>
      </c>
      <c r="W12300" t="str">
        <f>VLOOKUP(L12300,'[2]tabela de preços'!$A:$F,6,0)</f>
        <v>ESMALTES</v>
      </c>
      <c r="X12300" t="str">
        <f>VLOOKUP(L12300,'[2]tabela de preços'!$A:$G,7,0)</f>
        <v>INDUSTRIAL</v>
      </c>
    </row>
    <row r="12301" spans="1:24" x14ac:dyDescent="0.3">
      <c r="A12301" t="s">
        <v>2749</v>
      </c>
      <c r="C12301" t="s">
        <v>6512</v>
      </c>
      <c r="D12301" s="1">
        <v>46139</v>
      </c>
      <c r="E12301" t="s">
        <v>6513</v>
      </c>
      <c r="F12301">
        <v>9</v>
      </c>
      <c r="G12301">
        <v>236</v>
      </c>
      <c r="H12301" t="str">
        <f>VLOOKUP(G12301,[1]OPERADORES!$A:$B,2,0)</f>
        <v>DANIEL</v>
      </c>
      <c r="I12301" t="s">
        <v>21</v>
      </c>
      <c r="J12301" t="s">
        <v>66</v>
      </c>
      <c r="K12301" t="s">
        <v>2752</v>
      </c>
      <c r="L12301">
        <v>84499</v>
      </c>
      <c r="M12301" t="s">
        <v>534</v>
      </c>
      <c r="O12301" t="s">
        <v>11</v>
      </c>
      <c r="P12301">
        <v>5102</v>
      </c>
      <c r="Q12301">
        <v>1</v>
      </c>
      <c r="R12301">
        <v>220.79</v>
      </c>
      <c r="S12301">
        <v>220.79</v>
      </c>
      <c r="T12301">
        <v>161.87</v>
      </c>
      <c r="U12301">
        <v>26.69</v>
      </c>
      <c r="V12301" t="str">
        <f>VLOOKUP(L12301,'[2]tabela de preços'!$A:$D,4,0)</f>
        <v>BRASILUX</v>
      </c>
      <c r="W12301" t="str">
        <f>VLOOKUP(L12301,'[2]tabela de preços'!$A:$F,6,0)</f>
        <v>THINNER DE LIMPEZA</v>
      </c>
      <c r="X12301" t="str">
        <f>VLOOKUP(L12301,'[2]tabela de preços'!$A:$G,7,0)</f>
        <v>THINNER</v>
      </c>
    </row>
    <row r="12302" spans="1:24" x14ac:dyDescent="0.3">
      <c r="A12302" t="s">
        <v>2749</v>
      </c>
      <c r="C12302" t="s">
        <v>6514</v>
      </c>
      <c r="D12302" s="1">
        <v>46139</v>
      </c>
      <c r="E12302" t="s">
        <v>6515</v>
      </c>
      <c r="F12302">
        <v>9</v>
      </c>
      <c r="G12302">
        <v>236</v>
      </c>
      <c r="H12302" t="str">
        <f>VLOOKUP(G12302,[1]OPERADORES!$A:$B,2,0)</f>
        <v>DANIEL</v>
      </c>
      <c r="I12302" t="s">
        <v>21</v>
      </c>
      <c r="J12302" t="s">
        <v>66</v>
      </c>
      <c r="K12302" t="s">
        <v>2752</v>
      </c>
      <c r="L12302">
        <v>10109</v>
      </c>
      <c r="M12302" t="s">
        <v>514</v>
      </c>
      <c r="O12302" t="s">
        <v>11</v>
      </c>
      <c r="P12302">
        <v>5102</v>
      </c>
      <c r="Q12302">
        <v>1</v>
      </c>
      <c r="R12302">
        <v>11.35</v>
      </c>
      <c r="S12302">
        <v>11.35</v>
      </c>
      <c r="T12302">
        <v>8.32</v>
      </c>
      <c r="U12302">
        <v>26.7</v>
      </c>
      <c r="V12302" t="str">
        <f>VLOOKUP(L12302,'[2]tabela de preços'!$A:$D,4,0)</f>
        <v>ATLAS</v>
      </c>
      <c r="W12302" t="str">
        <f>VLOOKUP(L12302,'[2]tabela de preços'!$A:$F,6,0)</f>
        <v>ROLOS / TRINCHAS / PINCÉIS / ESPÁTULAS</v>
      </c>
      <c r="X12302" t="str">
        <f>VLOOKUP(L12302,'[2]tabela de preços'!$A:$G,7,0)</f>
        <v>IMOBILIÁRIO</v>
      </c>
    </row>
    <row r="12303" spans="1:24" x14ac:dyDescent="0.3">
      <c r="A12303" t="s">
        <v>2749</v>
      </c>
      <c r="C12303" t="s">
        <v>6514</v>
      </c>
      <c r="D12303" s="1">
        <v>46139</v>
      </c>
      <c r="E12303" t="s">
        <v>6515</v>
      </c>
      <c r="F12303">
        <v>9</v>
      </c>
      <c r="G12303">
        <v>236</v>
      </c>
      <c r="H12303" t="str">
        <f>VLOOKUP(G12303,[1]OPERADORES!$A:$B,2,0)</f>
        <v>DANIEL</v>
      </c>
      <c r="I12303" t="s">
        <v>21</v>
      </c>
      <c r="J12303" t="s">
        <v>66</v>
      </c>
      <c r="K12303" t="s">
        <v>2752</v>
      </c>
      <c r="L12303">
        <v>10107</v>
      </c>
      <c r="M12303" t="s">
        <v>6516</v>
      </c>
      <c r="O12303" t="s">
        <v>11</v>
      </c>
      <c r="P12303">
        <v>5102</v>
      </c>
      <c r="Q12303">
        <v>2</v>
      </c>
      <c r="R12303">
        <v>8.92</v>
      </c>
      <c r="S12303">
        <v>17.84</v>
      </c>
      <c r="T12303">
        <v>13.08</v>
      </c>
      <c r="U12303">
        <v>26.68</v>
      </c>
      <c r="V12303" t="str">
        <f>VLOOKUP(L12303,'[2]tabela de preços'!$A:$D,4,0)</f>
        <v>ATLAS</v>
      </c>
      <c r="W12303" t="str">
        <f>VLOOKUP(L12303,'[2]tabela de preços'!$A:$F,6,0)</f>
        <v>ROLOS / TRINCHAS / PINCÉIS / ESPÁTULAS</v>
      </c>
      <c r="X12303" t="str">
        <f>VLOOKUP(L12303,'[2]tabela de preços'!$A:$G,7,0)</f>
        <v>IMOBILIÁRIO</v>
      </c>
    </row>
    <row r="12304" spans="1:24" x14ac:dyDescent="0.3">
      <c r="A12304" t="s">
        <v>2749</v>
      </c>
      <c r="C12304" t="s">
        <v>6696</v>
      </c>
      <c r="D12304" s="1">
        <v>46141</v>
      </c>
      <c r="E12304" t="s">
        <v>6697</v>
      </c>
      <c r="F12304">
        <v>9</v>
      </c>
      <c r="G12304">
        <v>231</v>
      </c>
      <c r="H12304" t="str">
        <f>VLOOKUP(G12304,[1]OPERADORES!$A:$B,2,0)</f>
        <v>EDIJANE</v>
      </c>
      <c r="I12304" t="s">
        <v>21</v>
      </c>
      <c r="J12304" t="s">
        <v>66</v>
      </c>
      <c r="K12304" t="s">
        <v>2752</v>
      </c>
      <c r="L12304">
        <v>84351</v>
      </c>
      <c r="M12304" t="s">
        <v>2152</v>
      </c>
      <c r="O12304" t="s">
        <v>11</v>
      </c>
      <c r="P12304">
        <v>5403</v>
      </c>
      <c r="Q12304">
        <v>5</v>
      </c>
      <c r="R12304">
        <v>62.9</v>
      </c>
      <c r="S12304">
        <v>314.5</v>
      </c>
      <c r="T12304">
        <v>265.35000000000002</v>
      </c>
      <c r="U12304">
        <v>15.63</v>
      </c>
      <c r="V12304" t="str">
        <f>VLOOKUP(L12304,'[2]tabela de preços'!$A:$D,4,0)</f>
        <v>BRASILUX</v>
      </c>
      <c r="W12304" t="str">
        <f>VLOOKUP(L12304,'[2]tabela de preços'!$A:$F,6,0)</f>
        <v>ESMALTES</v>
      </c>
      <c r="X12304" t="str">
        <f>VLOOKUP(L12304,'[2]tabela de preços'!$A:$G,7,0)</f>
        <v>INDUSTRIAL</v>
      </c>
    </row>
    <row r="12305" spans="1:24" x14ac:dyDescent="0.3">
      <c r="A12305" t="s">
        <v>547</v>
      </c>
      <c r="C12305" t="s">
        <v>6471</v>
      </c>
      <c r="D12305" s="1">
        <v>46136</v>
      </c>
      <c r="E12305" t="s">
        <v>6472</v>
      </c>
      <c r="F12305">
        <v>9</v>
      </c>
      <c r="G12305">
        <v>197</v>
      </c>
      <c r="H12305" t="str">
        <f>VLOOKUP(G12305,[1]OPERADORES!$A:$B,2,0)</f>
        <v xml:space="preserve">POLIANA LORRANE DE AMORIM </v>
      </c>
      <c r="I12305" t="s">
        <v>21</v>
      </c>
      <c r="J12305" t="s">
        <v>550</v>
      </c>
      <c r="K12305" t="s">
        <v>551</v>
      </c>
      <c r="L12305">
        <v>84181</v>
      </c>
      <c r="M12305" t="s">
        <v>2554</v>
      </c>
      <c r="O12305" t="s">
        <v>11</v>
      </c>
      <c r="P12305">
        <v>5403</v>
      </c>
      <c r="Q12305">
        <v>1</v>
      </c>
      <c r="R12305">
        <v>114.84</v>
      </c>
      <c r="S12305">
        <v>114.84</v>
      </c>
      <c r="T12305">
        <v>82.32</v>
      </c>
      <c r="U12305">
        <v>28.32</v>
      </c>
      <c r="V12305" t="str">
        <f>VLOOKUP(L12305,'[2]tabela de preços'!$A:$D,4,0)</f>
        <v>BRASILUX</v>
      </c>
      <c r="W12305" t="str">
        <f>VLOOKUP(L12305,'[2]tabela de preços'!$A:$F,6,0)</f>
        <v>ESMALTES</v>
      </c>
      <c r="X12305" t="str">
        <f>VLOOKUP(L12305,'[2]tabela de preços'!$A:$G,7,0)</f>
        <v>INDUSTRIAL</v>
      </c>
    </row>
    <row r="12306" spans="1:24" x14ac:dyDescent="0.3">
      <c r="A12306" t="s">
        <v>555</v>
      </c>
      <c r="C12306" t="s">
        <v>6115</v>
      </c>
      <c r="D12306" s="1">
        <v>46127</v>
      </c>
      <c r="E12306" t="s">
        <v>6116</v>
      </c>
      <c r="F12306">
        <v>9</v>
      </c>
      <c r="G12306">
        <v>236</v>
      </c>
      <c r="H12306" t="str">
        <f>VLOOKUP(G12306,[1]OPERADORES!$A:$B,2,0)</f>
        <v>DANIEL</v>
      </c>
      <c r="I12306" t="s">
        <v>21</v>
      </c>
      <c r="J12306" t="s">
        <v>558</v>
      </c>
      <c r="K12306" t="s">
        <v>559</v>
      </c>
      <c r="L12306">
        <v>84249</v>
      </c>
      <c r="M12306" t="s">
        <v>5109</v>
      </c>
      <c r="O12306" t="s">
        <v>11</v>
      </c>
      <c r="P12306">
        <v>5403</v>
      </c>
      <c r="Q12306">
        <v>2</v>
      </c>
      <c r="R12306">
        <v>118.9</v>
      </c>
      <c r="S12306">
        <v>237.8</v>
      </c>
      <c r="T12306">
        <v>204.78</v>
      </c>
      <c r="U12306">
        <v>13.89</v>
      </c>
      <c r="V12306" t="str">
        <f>VLOOKUP(L12306,'[2]tabela de preços'!$A:$D,4,0)</f>
        <v>BRASILUX</v>
      </c>
      <c r="W12306" t="str">
        <f>VLOOKUP(L12306,'[2]tabela de preços'!$A:$F,6,0)</f>
        <v>TINTA PAREDE</v>
      </c>
      <c r="X12306" t="str">
        <f>VLOOKUP(L12306,'[2]tabela de preços'!$A:$G,7,0)</f>
        <v>IMOBILIÁRIO</v>
      </c>
    </row>
    <row r="12307" spans="1:24" x14ac:dyDescent="0.3">
      <c r="A12307" t="s">
        <v>555</v>
      </c>
      <c r="C12307" t="s">
        <v>6115</v>
      </c>
      <c r="D12307" s="1">
        <v>46127</v>
      </c>
      <c r="E12307" t="s">
        <v>6116</v>
      </c>
      <c r="F12307">
        <v>9</v>
      </c>
      <c r="G12307">
        <v>236</v>
      </c>
      <c r="H12307" t="str">
        <f>VLOOKUP(G12307,[1]OPERADORES!$A:$B,2,0)</f>
        <v>DANIEL</v>
      </c>
      <c r="I12307" t="s">
        <v>21</v>
      </c>
      <c r="J12307" t="s">
        <v>558</v>
      </c>
      <c r="K12307" t="s">
        <v>559</v>
      </c>
      <c r="L12307">
        <v>86230</v>
      </c>
      <c r="M12307" t="s">
        <v>375</v>
      </c>
      <c r="O12307" t="s">
        <v>11</v>
      </c>
      <c r="P12307">
        <v>5403</v>
      </c>
      <c r="Q12307">
        <v>1</v>
      </c>
      <c r="R12307">
        <v>254.92</v>
      </c>
      <c r="S12307">
        <v>254.92</v>
      </c>
      <c r="T12307">
        <v>216.97</v>
      </c>
      <c r="U12307">
        <v>14.89</v>
      </c>
      <c r="V12307" t="str">
        <f>VLOOKUP(L12307,'[2]tabela de preços'!$A:$D,4,0)</f>
        <v>CORAL</v>
      </c>
      <c r="W12307" t="str">
        <f>VLOOKUP(L12307,'[2]tabela de preços'!$A:$F,6,0)</f>
        <v>TINTA PAREDE</v>
      </c>
      <c r="X12307" t="str">
        <f>VLOOKUP(L12307,'[2]tabela de preços'!$A:$G,7,0)</f>
        <v>IMOBILIÁRIO</v>
      </c>
    </row>
    <row r="12308" spans="1:24" x14ac:dyDescent="0.3">
      <c r="A12308" t="s">
        <v>555</v>
      </c>
      <c r="C12308" t="s">
        <v>6115</v>
      </c>
      <c r="D12308" s="1">
        <v>46127</v>
      </c>
      <c r="E12308" t="s">
        <v>6116</v>
      </c>
      <c r="F12308">
        <v>9</v>
      </c>
      <c r="G12308">
        <v>236</v>
      </c>
      <c r="H12308" t="str">
        <f>VLOOKUP(G12308,[1]OPERADORES!$A:$B,2,0)</f>
        <v>DANIEL</v>
      </c>
      <c r="I12308" t="s">
        <v>21</v>
      </c>
      <c r="J12308" t="s">
        <v>558</v>
      </c>
      <c r="K12308" t="s">
        <v>559</v>
      </c>
      <c r="L12308">
        <v>84195</v>
      </c>
      <c r="M12308" t="s">
        <v>1208</v>
      </c>
      <c r="O12308" t="s">
        <v>11</v>
      </c>
      <c r="P12308">
        <v>5403</v>
      </c>
      <c r="Q12308">
        <v>1</v>
      </c>
      <c r="R12308">
        <v>94.86</v>
      </c>
      <c r="S12308">
        <v>94.86</v>
      </c>
      <c r="T12308">
        <v>72</v>
      </c>
      <c r="U12308">
        <v>24.1</v>
      </c>
      <c r="V12308" t="str">
        <f>VLOOKUP(L12308,'[2]tabela de preços'!$A:$D,4,0)</f>
        <v>BRASILUX</v>
      </c>
      <c r="W12308" t="str">
        <f>VLOOKUP(L12308,'[2]tabela de preços'!$A:$F,6,0)</f>
        <v>ESMALTES</v>
      </c>
      <c r="X12308" t="str">
        <f>VLOOKUP(L12308,'[2]tabela de preços'!$A:$G,7,0)</f>
        <v>INDUSTRIAL</v>
      </c>
    </row>
    <row r="12309" spans="1:24" x14ac:dyDescent="0.3">
      <c r="A12309" t="s">
        <v>555</v>
      </c>
      <c r="C12309" t="s">
        <v>6115</v>
      </c>
      <c r="D12309" s="1">
        <v>46127</v>
      </c>
      <c r="E12309" t="s">
        <v>6116</v>
      </c>
      <c r="F12309">
        <v>9</v>
      </c>
      <c r="G12309">
        <v>236</v>
      </c>
      <c r="H12309" t="str">
        <f>VLOOKUP(G12309,[1]OPERADORES!$A:$B,2,0)</f>
        <v>DANIEL</v>
      </c>
      <c r="I12309" t="s">
        <v>21</v>
      </c>
      <c r="J12309" t="s">
        <v>558</v>
      </c>
      <c r="K12309" t="s">
        <v>559</v>
      </c>
      <c r="L12309">
        <v>84411</v>
      </c>
      <c r="M12309" t="s">
        <v>35</v>
      </c>
      <c r="O12309" t="s">
        <v>11</v>
      </c>
      <c r="P12309">
        <v>5102</v>
      </c>
      <c r="Q12309">
        <v>10</v>
      </c>
      <c r="R12309">
        <v>4.67</v>
      </c>
      <c r="S12309">
        <v>46.7</v>
      </c>
      <c r="T12309">
        <v>35.4</v>
      </c>
      <c r="U12309">
        <v>24.2</v>
      </c>
      <c r="V12309" t="str">
        <f>VLOOKUP(L12309,'[2]tabela de preços'!$A:$D,4,0)</f>
        <v>ADERE</v>
      </c>
      <c r="W12309" t="str">
        <f>VLOOKUP(L12309,'[2]tabela de preços'!$A:$F,6,0)</f>
        <v xml:space="preserve">FITA DE USO GERAL </v>
      </c>
      <c r="X12309" t="str">
        <f>VLOOKUP(L12309,'[2]tabela de preços'!$A:$G,7,0)</f>
        <v>IMOBILIÁRIO</v>
      </c>
    </row>
    <row r="12310" spans="1:24" x14ac:dyDescent="0.3">
      <c r="A12310" t="s">
        <v>555</v>
      </c>
      <c r="C12310" t="s">
        <v>6115</v>
      </c>
      <c r="D12310" s="1">
        <v>46127</v>
      </c>
      <c r="E12310" t="s">
        <v>6116</v>
      </c>
      <c r="F12310">
        <v>9</v>
      </c>
      <c r="G12310">
        <v>236</v>
      </c>
      <c r="H12310" t="str">
        <f>VLOOKUP(G12310,[1]OPERADORES!$A:$B,2,0)</f>
        <v>DANIEL</v>
      </c>
      <c r="I12310" t="s">
        <v>21</v>
      </c>
      <c r="J12310" t="s">
        <v>558</v>
      </c>
      <c r="K12310" t="s">
        <v>559</v>
      </c>
      <c r="L12310">
        <v>84928</v>
      </c>
      <c r="M12310" t="s">
        <v>36</v>
      </c>
      <c r="O12310" t="s">
        <v>11</v>
      </c>
      <c r="P12310">
        <v>5102</v>
      </c>
      <c r="Q12310">
        <v>6</v>
      </c>
      <c r="R12310">
        <v>9.39</v>
      </c>
      <c r="S12310">
        <v>56.34</v>
      </c>
      <c r="T12310">
        <v>42.78</v>
      </c>
      <c r="U12310">
        <v>24.07</v>
      </c>
      <c r="V12310" t="str">
        <f>VLOOKUP(L12310,'[2]tabela de preços'!$A:$D,4,0)</f>
        <v>ADERE</v>
      </c>
      <c r="W12310" t="str">
        <f>VLOOKUP(L12310,'[2]tabela de preços'!$A:$F,6,0)</f>
        <v xml:space="preserve">FITA DE USO GERAL </v>
      </c>
      <c r="X12310" t="str">
        <f>VLOOKUP(L12310,'[2]tabela de preços'!$A:$G,7,0)</f>
        <v>IMOBILIÁRIO</v>
      </c>
    </row>
    <row r="12311" spans="1:24" x14ac:dyDescent="0.3">
      <c r="A12311" t="s">
        <v>555</v>
      </c>
      <c r="C12311" t="s">
        <v>6115</v>
      </c>
      <c r="D12311" s="1">
        <v>46127</v>
      </c>
      <c r="E12311" t="s">
        <v>6116</v>
      </c>
      <c r="F12311">
        <v>9</v>
      </c>
      <c r="G12311">
        <v>236</v>
      </c>
      <c r="H12311" t="str">
        <f>VLOOKUP(G12311,[1]OPERADORES!$A:$B,2,0)</f>
        <v>DANIEL</v>
      </c>
      <c r="I12311" t="s">
        <v>21</v>
      </c>
      <c r="J12311" t="s">
        <v>558</v>
      </c>
      <c r="K12311" t="s">
        <v>559</v>
      </c>
      <c r="L12311">
        <v>84016</v>
      </c>
      <c r="M12311" t="s">
        <v>862</v>
      </c>
      <c r="O12311" t="s">
        <v>11</v>
      </c>
      <c r="P12311">
        <v>5102</v>
      </c>
      <c r="Q12311">
        <v>10</v>
      </c>
      <c r="R12311">
        <v>0.52</v>
      </c>
      <c r="S12311">
        <v>5.2</v>
      </c>
      <c r="T12311">
        <v>4.5999999999999996</v>
      </c>
      <c r="U12311">
        <v>11.54</v>
      </c>
      <c r="V12311" t="str">
        <f>VLOOKUP(L12311,'[2]tabela de preços'!$A:$D,4,0)</f>
        <v>3M</v>
      </c>
      <c r="W12311" t="str">
        <f>VLOOKUP(L12311,'[2]tabela de preços'!$A:$F,6,0)</f>
        <v>LIXA MASSA  /MADEIRA / PAREDE</v>
      </c>
      <c r="X12311" t="str">
        <f>VLOOKUP(L12311,'[2]tabela de preços'!$A:$G,7,0)</f>
        <v>IMOBILIÁRIO</v>
      </c>
    </row>
    <row r="12312" spans="1:24" x14ac:dyDescent="0.3">
      <c r="A12312" t="s">
        <v>555</v>
      </c>
      <c r="C12312" t="s">
        <v>6115</v>
      </c>
      <c r="D12312" s="1">
        <v>46127</v>
      </c>
      <c r="E12312" t="s">
        <v>6116</v>
      </c>
      <c r="F12312">
        <v>9</v>
      </c>
      <c r="G12312">
        <v>236</v>
      </c>
      <c r="H12312" t="str">
        <f>VLOOKUP(G12312,[1]OPERADORES!$A:$B,2,0)</f>
        <v>DANIEL</v>
      </c>
      <c r="I12312" t="s">
        <v>21</v>
      </c>
      <c r="J12312" t="s">
        <v>558</v>
      </c>
      <c r="K12312" t="s">
        <v>559</v>
      </c>
      <c r="L12312">
        <v>84021</v>
      </c>
      <c r="M12312" t="s">
        <v>1945</v>
      </c>
      <c r="O12312" t="s">
        <v>11</v>
      </c>
      <c r="P12312">
        <v>5102</v>
      </c>
      <c r="Q12312">
        <v>10</v>
      </c>
      <c r="R12312">
        <v>0.52</v>
      </c>
      <c r="S12312">
        <v>5.2</v>
      </c>
      <c r="T12312">
        <v>4.5999999999999996</v>
      </c>
      <c r="U12312">
        <v>11.54</v>
      </c>
      <c r="V12312" t="str">
        <f>VLOOKUP(L12312,'[2]tabela de preços'!$A:$D,4,0)</f>
        <v>3M</v>
      </c>
      <c r="W12312" t="str">
        <f>VLOOKUP(L12312,'[2]tabela de preços'!$A:$F,6,0)</f>
        <v>LIXA MASSA  /MADEIRA / PAREDE</v>
      </c>
      <c r="X12312" t="str">
        <f>VLOOKUP(L12312,'[2]tabela de preços'!$A:$G,7,0)</f>
        <v>IMOBILIÁRIO</v>
      </c>
    </row>
    <row r="12313" spans="1:24" x14ac:dyDescent="0.3">
      <c r="A12313" t="s">
        <v>555</v>
      </c>
      <c r="C12313" t="s">
        <v>6175</v>
      </c>
      <c r="D12313" s="1">
        <v>46129</v>
      </c>
      <c r="E12313" t="s">
        <v>6176</v>
      </c>
      <c r="F12313">
        <v>9</v>
      </c>
      <c r="G12313">
        <v>236</v>
      </c>
      <c r="H12313" t="str">
        <f>VLOOKUP(G12313,[1]OPERADORES!$A:$B,2,0)</f>
        <v>DANIEL</v>
      </c>
      <c r="I12313" t="s">
        <v>21</v>
      </c>
      <c r="J12313" t="s">
        <v>558</v>
      </c>
      <c r="K12313" t="s">
        <v>559</v>
      </c>
      <c r="L12313">
        <v>84357</v>
      </c>
      <c r="M12313" t="s">
        <v>580</v>
      </c>
      <c r="O12313" t="s">
        <v>11</v>
      </c>
      <c r="P12313">
        <v>5403</v>
      </c>
      <c r="Q12313">
        <v>1</v>
      </c>
      <c r="R12313">
        <v>22.77</v>
      </c>
      <c r="S12313">
        <v>22.77</v>
      </c>
      <c r="T12313">
        <v>17.28</v>
      </c>
      <c r="U12313">
        <v>24.11</v>
      </c>
      <c r="V12313" t="str">
        <f>VLOOKUP(L12313,'[2]tabela de preços'!$A:$D,4,0)</f>
        <v>BRASILUX</v>
      </c>
      <c r="W12313" t="str">
        <f>VLOOKUP(L12313,'[2]tabela de preços'!$A:$F,6,0)</f>
        <v>ESMALTES</v>
      </c>
      <c r="X12313" t="str">
        <f>VLOOKUP(L12313,'[2]tabela de preços'!$A:$G,7,0)</f>
        <v>INDUSTRIAL</v>
      </c>
    </row>
    <row r="12314" spans="1:24" x14ac:dyDescent="0.3">
      <c r="A12314" t="s">
        <v>555</v>
      </c>
      <c r="C12314" t="s">
        <v>6175</v>
      </c>
      <c r="D12314" s="1">
        <v>46129</v>
      </c>
      <c r="E12314" t="s">
        <v>6176</v>
      </c>
      <c r="F12314">
        <v>9</v>
      </c>
      <c r="G12314">
        <v>236</v>
      </c>
      <c r="H12314" t="str">
        <f>VLOOKUP(G12314,[1]OPERADORES!$A:$B,2,0)</f>
        <v>DANIEL</v>
      </c>
      <c r="I12314" t="s">
        <v>21</v>
      </c>
      <c r="J12314" t="s">
        <v>558</v>
      </c>
      <c r="K12314" t="s">
        <v>559</v>
      </c>
      <c r="L12314">
        <v>84307</v>
      </c>
      <c r="M12314" t="s">
        <v>6177</v>
      </c>
      <c r="O12314" t="s">
        <v>11</v>
      </c>
      <c r="P12314">
        <v>5403</v>
      </c>
      <c r="Q12314">
        <v>2</v>
      </c>
      <c r="R12314">
        <v>40.94</v>
      </c>
      <c r="S12314">
        <v>81.88</v>
      </c>
      <c r="T12314">
        <v>62.16</v>
      </c>
      <c r="U12314">
        <v>24.08</v>
      </c>
      <c r="V12314" t="str">
        <f>VLOOKUP(L12314,'[2]tabela de preços'!$A:$D,4,0)</f>
        <v>BRASILUX</v>
      </c>
      <c r="W12314" t="str">
        <f>VLOOKUP(L12314,'[2]tabela de preços'!$A:$F,6,0)</f>
        <v>TINTA PARA PISO</v>
      </c>
      <c r="X12314" t="str">
        <f>VLOOKUP(L12314,'[2]tabela de preços'!$A:$G,7,0)</f>
        <v>IMOBILIÁRIO</v>
      </c>
    </row>
    <row r="12315" spans="1:24" x14ac:dyDescent="0.3">
      <c r="A12315" t="s">
        <v>555</v>
      </c>
      <c r="C12315" t="s">
        <v>6178</v>
      </c>
      <c r="D12315" s="1">
        <v>46129</v>
      </c>
      <c r="E12315" t="s">
        <v>6179</v>
      </c>
      <c r="F12315">
        <v>9</v>
      </c>
      <c r="G12315">
        <v>236</v>
      </c>
      <c r="H12315" t="str">
        <f>VLOOKUP(G12315,[1]OPERADORES!$A:$B,2,0)</f>
        <v>DANIEL</v>
      </c>
      <c r="I12315" t="s">
        <v>21</v>
      </c>
      <c r="J12315" t="s">
        <v>558</v>
      </c>
      <c r="K12315" t="s">
        <v>559</v>
      </c>
      <c r="L12315">
        <v>84267</v>
      </c>
      <c r="M12315" t="s">
        <v>3192</v>
      </c>
      <c r="O12315" t="s">
        <v>11</v>
      </c>
      <c r="P12315">
        <v>5403</v>
      </c>
      <c r="Q12315">
        <v>1</v>
      </c>
      <c r="R12315">
        <v>211.57</v>
      </c>
      <c r="S12315">
        <v>211.57</v>
      </c>
      <c r="T12315">
        <v>160.58000000000001</v>
      </c>
      <c r="U12315">
        <v>24.1</v>
      </c>
      <c r="V12315" t="str">
        <f>VLOOKUP(L12315,'[2]tabela de preços'!$A:$D,4,0)</f>
        <v>BRASILUX</v>
      </c>
      <c r="W12315" t="str">
        <f>VLOOKUP(L12315,'[2]tabela de preços'!$A:$F,6,0)</f>
        <v>TINTA PAREDE</v>
      </c>
      <c r="X12315" t="str">
        <f>VLOOKUP(L12315,'[2]tabela de preços'!$A:$G,7,0)</f>
        <v>IMOBILIÁRIO</v>
      </c>
    </row>
    <row r="12316" spans="1:24" x14ac:dyDescent="0.3">
      <c r="A12316" t="s">
        <v>575</v>
      </c>
      <c r="B12316" t="s">
        <v>576</v>
      </c>
      <c r="C12316" t="s">
        <v>5986</v>
      </c>
      <c r="D12316" s="1">
        <v>46125</v>
      </c>
      <c r="E12316" t="s">
        <v>5987</v>
      </c>
      <c r="F12316">
        <v>9</v>
      </c>
      <c r="G12316">
        <v>231</v>
      </c>
      <c r="H12316" t="str">
        <f>VLOOKUP(G12316,[1]OPERADORES!$A:$B,2,0)</f>
        <v>EDIJANE</v>
      </c>
      <c r="I12316" t="s">
        <v>21</v>
      </c>
      <c r="J12316" t="s">
        <v>66</v>
      </c>
      <c r="K12316" t="s">
        <v>579</v>
      </c>
      <c r="L12316">
        <v>84029</v>
      </c>
      <c r="M12316" t="s">
        <v>29</v>
      </c>
      <c r="O12316" t="s">
        <v>11</v>
      </c>
      <c r="P12316">
        <v>5102</v>
      </c>
      <c r="Q12316">
        <v>9</v>
      </c>
      <c r="R12316">
        <v>12.02</v>
      </c>
      <c r="S12316">
        <v>108.18</v>
      </c>
      <c r="T12316">
        <v>82.08</v>
      </c>
      <c r="U12316">
        <v>24.13</v>
      </c>
      <c r="V12316" t="str">
        <f>VLOOKUP(L12316,'[2]tabela de preços'!$A:$D,4,0)</f>
        <v>BRASILUX</v>
      </c>
      <c r="W12316" t="str">
        <f>VLOOKUP(L12316,'[2]tabela de preços'!$A:$F,6,0)</f>
        <v>AGUARRAS</v>
      </c>
      <c r="X12316" t="str">
        <f>VLOOKUP(L12316,'[2]tabela de preços'!$A:$G,7,0)</f>
        <v>IMOBILIÁRIO</v>
      </c>
    </row>
    <row r="12317" spans="1:24" x14ac:dyDescent="0.3">
      <c r="A12317" t="s">
        <v>575</v>
      </c>
      <c r="B12317" t="s">
        <v>576</v>
      </c>
      <c r="C12317" t="s">
        <v>5986</v>
      </c>
      <c r="D12317" s="1">
        <v>46125</v>
      </c>
      <c r="E12317" t="s">
        <v>5987</v>
      </c>
      <c r="F12317">
        <v>9</v>
      </c>
      <c r="G12317">
        <v>231</v>
      </c>
      <c r="H12317" t="str">
        <f>VLOOKUP(G12317,[1]OPERADORES!$A:$B,2,0)</f>
        <v>EDIJANE</v>
      </c>
      <c r="I12317" t="s">
        <v>21</v>
      </c>
      <c r="J12317" t="s">
        <v>66</v>
      </c>
      <c r="K12317" t="s">
        <v>579</v>
      </c>
      <c r="L12317">
        <v>84364</v>
      </c>
      <c r="M12317" t="s">
        <v>1725</v>
      </c>
      <c r="O12317" t="s">
        <v>11</v>
      </c>
      <c r="P12317">
        <v>5403</v>
      </c>
      <c r="Q12317">
        <v>2</v>
      </c>
      <c r="R12317">
        <v>19.77</v>
      </c>
      <c r="S12317">
        <v>39.54</v>
      </c>
      <c r="T12317">
        <v>30.02</v>
      </c>
      <c r="U12317">
        <v>24.08</v>
      </c>
      <c r="V12317" t="str">
        <f>VLOOKUP(L12317,'[2]tabela de preços'!$A:$D,4,0)</f>
        <v>BRASILUX</v>
      </c>
      <c r="W12317" t="str">
        <f>VLOOKUP(L12317,'[2]tabela de preços'!$A:$F,6,0)</f>
        <v>ESMALTES</v>
      </c>
      <c r="X12317" t="str">
        <f>VLOOKUP(L12317,'[2]tabela de preços'!$A:$G,7,0)</f>
        <v>INDUSTRIAL</v>
      </c>
    </row>
    <row r="12318" spans="1:24" x14ac:dyDescent="0.3">
      <c r="A12318" t="s">
        <v>575</v>
      </c>
      <c r="B12318" t="s">
        <v>576</v>
      </c>
      <c r="C12318" t="s">
        <v>5986</v>
      </c>
      <c r="D12318" s="1">
        <v>46125</v>
      </c>
      <c r="E12318" t="s">
        <v>5987</v>
      </c>
      <c r="F12318">
        <v>9</v>
      </c>
      <c r="G12318">
        <v>231</v>
      </c>
      <c r="H12318" t="str">
        <f>VLOOKUP(G12318,[1]OPERADORES!$A:$B,2,0)</f>
        <v>EDIJANE</v>
      </c>
      <c r="I12318" t="s">
        <v>21</v>
      </c>
      <c r="J12318" t="s">
        <v>66</v>
      </c>
      <c r="K12318" t="s">
        <v>579</v>
      </c>
      <c r="L12318">
        <v>84125</v>
      </c>
      <c r="M12318" t="s">
        <v>3505</v>
      </c>
      <c r="O12318" t="s">
        <v>11</v>
      </c>
      <c r="P12318">
        <v>5403</v>
      </c>
      <c r="Q12318">
        <v>4</v>
      </c>
      <c r="R12318">
        <v>20.66</v>
      </c>
      <c r="S12318">
        <v>82.64</v>
      </c>
      <c r="T12318">
        <v>62.72</v>
      </c>
      <c r="U12318">
        <v>24.1</v>
      </c>
      <c r="V12318" t="str">
        <f>VLOOKUP(L12318,'[2]tabela de preços'!$A:$D,4,0)</f>
        <v>BRASILUX</v>
      </c>
      <c r="W12318" t="str">
        <f>VLOOKUP(L12318,'[2]tabela de preços'!$A:$F,6,0)</f>
        <v>ESMALTES</v>
      </c>
      <c r="X12318" t="str">
        <f>VLOOKUP(L12318,'[2]tabela de preços'!$A:$G,7,0)</f>
        <v>INDUSTRIAL</v>
      </c>
    </row>
    <row r="12319" spans="1:24" x14ac:dyDescent="0.3">
      <c r="A12319" t="s">
        <v>575</v>
      </c>
      <c r="B12319" t="s">
        <v>576</v>
      </c>
      <c r="C12319" t="s">
        <v>5986</v>
      </c>
      <c r="D12319" s="1">
        <v>46125</v>
      </c>
      <c r="E12319" t="s">
        <v>5987</v>
      </c>
      <c r="F12319">
        <v>9</v>
      </c>
      <c r="G12319">
        <v>231</v>
      </c>
      <c r="H12319" t="str">
        <f>VLOOKUP(G12319,[1]OPERADORES!$A:$B,2,0)</f>
        <v>EDIJANE</v>
      </c>
      <c r="I12319" t="s">
        <v>21</v>
      </c>
      <c r="J12319" t="s">
        <v>66</v>
      </c>
      <c r="K12319" t="s">
        <v>579</v>
      </c>
      <c r="L12319">
        <v>84950</v>
      </c>
      <c r="M12319" t="s">
        <v>581</v>
      </c>
      <c r="O12319" t="s">
        <v>11</v>
      </c>
      <c r="P12319">
        <v>5102</v>
      </c>
      <c r="Q12319">
        <v>1</v>
      </c>
      <c r="R12319">
        <v>50.19</v>
      </c>
      <c r="S12319">
        <v>50.19</v>
      </c>
      <c r="T12319">
        <v>38.1</v>
      </c>
      <c r="U12319">
        <v>24.09</v>
      </c>
      <c r="V12319" t="str">
        <f>VLOOKUP(L12319,'[2]tabela de preços'!$A:$D,4,0)</f>
        <v>BRASILUX</v>
      </c>
      <c r="W12319" t="str">
        <f>VLOOKUP(L12319,'[2]tabela de preços'!$A:$F,6,0)</f>
        <v>EPOXI</v>
      </c>
      <c r="X12319" t="str">
        <f>VLOOKUP(L12319,'[2]tabela de preços'!$A:$G,7,0)</f>
        <v>INDUSTRIAL</v>
      </c>
    </row>
    <row r="12320" spans="1:24" x14ac:dyDescent="0.3">
      <c r="A12320" t="s">
        <v>575</v>
      </c>
      <c r="B12320" t="s">
        <v>576</v>
      </c>
      <c r="C12320" t="s">
        <v>5986</v>
      </c>
      <c r="D12320" s="1">
        <v>46125</v>
      </c>
      <c r="E12320" t="s">
        <v>5987</v>
      </c>
      <c r="F12320">
        <v>9</v>
      </c>
      <c r="G12320">
        <v>231</v>
      </c>
      <c r="H12320" t="str">
        <f>VLOOKUP(G12320,[1]OPERADORES!$A:$B,2,0)</f>
        <v>EDIJANE</v>
      </c>
      <c r="I12320" t="s">
        <v>21</v>
      </c>
      <c r="J12320" t="s">
        <v>66</v>
      </c>
      <c r="K12320" t="s">
        <v>579</v>
      </c>
      <c r="L12320">
        <v>10316</v>
      </c>
      <c r="M12320" t="s">
        <v>582</v>
      </c>
      <c r="O12320" t="s">
        <v>11</v>
      </c>
      <c r="P12320">
        <v>5102</v>
      </c>
      <c r="Q12320">
        <v>3</v>
      </c>
      <c r="R12320">
        <v>15.33</v>
      </c>
      <c r="S12320">
        <v>45.99</v>
      </c>
      <c r="T12320">
        <v>34.89</v>
      </c>
      <c r="U12320">
        <v>24.14</v>
      </c>
      <c r="V12320" t="str">
        <f>VLOOKUP(L12320,'[2]tabela de preços'!$A:$D,4,0)</f>
        <v>ANJO</v>
      </c>
      <c r="W12320" t="str">
        <f>VLOOKUP(L12320,'[2]tabela de preços'!$A:$F,6,0)</f>
        <v xml:space="preserve">COLA  PLÁSTICA </v>
      </c>
      <c r="X12320" t="str">
        <f>VLOOKUP(L12320,'[2]tabela de preços'!$A:$G,7,0)</f>
        <v>AUTOMOTIVO</v>
      </c>
    </row>
    <row r="12321" spans="1:24" x14ac:dyDescent="0.3">
      <c r="A12321" t="s">
        <v>575</v>
      </c>
      <c r="B12321" t="s">
        <v>576</v>
      </c>
      <c r="C12321" t="s">
        <v>5986</v>
      </c>
      <c r="D12321" s="1">
        <v>46125</v>
      </c>
      <c r="E12321" t="s">
        <v>5987</v>
      </c>
      <c r="F12321">
        <v>9</v>
      </c>
      <c r="G12321">
        <v>231</v>
      </c>
      <c r="H12321" t="str">
        <f>VLOOKUP(G12321,[1]OPERADORES!$A:$B,2,0)</f>
        <v>EDIJANE</v>
      </c>
      <c r="I12321" t="s">
        <v>21</v>
      </c>
      <c r="J12321" t="s">
        <v>66</v>
      </c>
      <c r="K12321" t="s">
        <v>579</v>
      </c>
      <c r="L12321">
        <v>84557</v>
      </c>
      <c r="M12321" t="s">
        <v>116</v>
      </c>
      <c r="O12321" t="s">
        <v>11</v>
      </c>
      <c r="P12321">
        <v>5102</v>
      </c>
      <c r="Q12321">
        <v>2</v>
      </c>
      <c r="R12321">
        <v>15.28</v>
      </c>
      <c r="S12321">
        <v>30.56</v>
      </c>
      <c r="T12321">
        <v>29.32</v>
      </c>
      <c r="U12321">
        <v>4.0599999999999996</v>
      </c>
      <c r="V12321" t="str">
        <f>VLOOKUP(L12321,'[2]tabela de preços'!$A:$D,4,0)</f>
        <v>BRASILUX</v>
      </c>
      <c r="W12321" t="str">
        <f>VLOOKUP(L12321,'[2]tabela de preços'!$A:$F,6,0)</f>
        <v>DILUENTE</v>
      </c>
      <c r="X12321" t="str">
        <f>VLOOKUP(L12321,'[2]tabela de preços'!$A:$G,7,0)</f>
        <v>AUTOMOTIVO</v>
      </c>
    </row>
    <row r="12322" spans="1:24" x14ac:dyDescent="0.3">
      <c r="A12322" t="s">
        <v>575</v>
      </c>
      <c r="B12322" t="s">
        <v>576</v>
      </c>
      <c r="C12322" t="s">
        <v>5986</v>
      </c>
      <c r="D12322" s="1">
        <v>46125</v>
      </c>
      <c r="E12322" t="s">
        <v>5987</v>
      </c>
      <c r="F12322">
        <v>9</v>
      </c>
      <c r="G12322">
        <v>231</v>
      </c>
      <c r="H12322" t="str">
        <f>VLOOKUP(G12322,[1]OPERADORES!$A:$B,2,0)</f>
        <v>EDIJANE</v>
      </c>
      <c r="I12322" t="s">
        <v>21</v>
      </c>
      <c r="J12322" t="s">
        <v>66</v>
      </c>
      <c r="K12322" t="s">
        <v>579</v>
      </c>
      <c r="L12322">
        <v>84024</v>
      </c>
      <c r="M12322" t="s">
        <v>2444</v>
      </c>
      <c r="O12322" t="s">
        <v>11</v>
      </c>
      <c r="P12322">
        <v>5102</v>
      </c>
      <c r="Q12322">
        <v>2</v>
      </c>
      <c r="R12322">
        <v>17.97</v>
      </c>
      <c r="S12322">
        <v>35.94</v>
      </c>
      <c r="T12322">
        <v>26.24</v>
      </c>
      <c r="U12322">
        <v>26.99</v>
      </c>
      <c r="V12322" t="str">
        <f>VLOOKUP(L12322,'[2]tabela de preços'!$A:$D,4,0)</f>
        <v>BRASILUX</v>
      </c>
      <c r="W12322" t="str">
        <f>VLOOKUP(L12322,'[2]tabela de preços'!$A:$F,6,0)</f>
        <v>EPOXI</v>
      </c>
      <c r="X12322" t="str">
        <f>VLOOKUP(L12322,'[2]tabela de preços'!$A:$G,7,0)</f>
        <v>INDUSTRIAL</v>
      </c>
    </row>
    <row r="12323" spans="1:24" x14ac:dyDescent="0.3">
      <c r="A12323" t="s">
        <v>575</v>
      </c>
      <c r="B12323" t="s">
        <v>576</v>
      </c>
      <c r="C12323" t="s">
        <v>5986</v>
      </c>
      <c r="D12323" s="1">
        <v>46125</v>
      </c>
      <c r="E12323" t="s">
        <v>5987</v>
      </c>
      <c r="F12323">
        <v>9</v>
      </c>
      <c r="G12323">
        <v>231</v>
      </c>
      <c r="H12323" t="str">
        <f>VLOOKUP(G12323,[1]OPERADORES!$A:$B,2,0)</f>
        <v>EDIJANE</v>
      </c>
      <c r="I12323" t="s">
        <v>21</v>
      </c>
      <c r="J12323" t="s">
        <v>66</v>
      </c>
      <c r="K12323" t="s">
        <v>579</v>
      </c>
      <c r="L12323">
        <v>84177</v>
      </c>
      <c r="M12323" t="s">
        <v>1718</v>
      </c>
      <c r="O12323" t="s">
        <v>11</v>
      </c>
      <c r="P12323">
        <v>5403</v>
      </c>
      <c r="Q12323">
        <v>2</v>
      </c>
      <c r="R12323">
        <v>32.67</v>
      </c>
      <c r="S12323">
        <v>65.34</v>
      </c>
      <c r="T12323">
        <v>49.6</v>
      </c>
      <c r="U12323">
        <v>24.09</v>
      </c>
      <c r="V12323" t="str">
        <f>VLOOKUP(L12323,'[2]tabela de preços'!$A:$D,4,0)</f>
        <v>BRASILUX</v>
      </c>
      <c r="W12323" t="str">
        <f>VLOOKUP(L12323,'[2]tabela de preços'!$A:$F,6,0)</f>
        <v>ESMALTES</v>
      </c>
      <c r="X12323" t="str">
        <f>VLOOKUP(L12323,'[2]tabela de preços'!$A:$G,7,0)</f>
        <v>INDUSTRIAL</v>
      </c>
    </row>
    <row r="12324" spans="1:24" x14ac:dyDescent="0.3">
      <c r="A12324" t="s">
        <v>575</v>
      </c>
      <c r="B12324" t="s">
        <v>576</v>
      </c>
      <c r="C12324" t="s">
        <v>5986</v>
      </c>
      <c r="D12324" s="1">
        <v>46125</v>
      </c>
      <c r="E12324" t="s">
        <v>5987</v>
      </c>
      <c r="F12324">
        <v>9</v>
      </c>
      <c r="G12324">
        <v>231</v>
      </c>
      <c r="H12324" t="str">
        <f>VLOOKUP(G12324,[1]OPERADORES!$A:$B,2,0)</f>
        <v>EDIJANE</v>
      </c>
      <c r="I12324" t="s">
        <v>21</v>
      </c>
      <c r="J12324" t="s">
        <v>66</v>
      </c>
      <c r="K12324" t="s">
        <v>579</v>
      </c>
      <c r="L12324">
        <v>84178</v>
      </c>
      <c r="M12324" t="s">
        <v>5988</v>
      </c>
      <c r="O12324" t="s">
        <v>11</v>
      </c>
      <c r="P12324">
        <v>5403</v>
      </c>
      <c r="Q12324">
        <v>2</v>
      </c>
      <c r="R12324">
        <v>24.75</v>
      </c>
      <c r="S12324">
        <v>49.5</v>
      </c>
      <c r="T12324">
        <v>37.58</v>
      </c>
      <c r="U12324">
        <v>24.08</v>
      </c>
      <c r="V12324" t="str">
        <f>VLOOKUP(L12324,'[2]tabela de preços'!$A:$D,4,0)</f>
        <v>BRASILUX</v>
      </c>
      <c r="W12324" t="str">
        <f>VLOOKUP(L12324,'[2]tabela de preços'!$A:$F,6,0)</f>
        <v>ESMALTES</v>
      </c>
      <c r="X12324" t="str">
        <f>VLOOKUP(L12324,'[2]tabela de preços'!$A:$G,7,0)</f>
        <v>INDUSTRIAL</v>
      </c>
    </row>
    <row r="12325" spans="1:24" x14ac:dyDescent="0.3">
      <c r="A12325" t="s">
        <v>575</v>
      </c>
      <c r="B12325" t="s">
        <v>576</v>
      </c>
      <c r="C12325" t="s">
        <v>5986</v>
      </c>
      <c r="D12325" s="1">
        <v>46125</v>
      </c>
      <c r="E12325" t="s">
        <v>5987</v>
      </c>
      <c r="F12325">
        <v>9</v>
      </c>
      <c r="G12325">
        <v>231</v>
      </c>
      <c r="H12325" t="str">
        <f>VLOOKUP(G12325,[1]OPERADORES!$A:$B,2,0)</f>
        <v>EDIJANE</v>
      </c>
      <c r="I12325" t="s">
        <v>21</v>
      </c>
      <c r="J12325" t="s">
        <v>66</v>
      </c>
      <c r="K12325" t="s">
        <v>579</v>
      </c>
      <c r="L12325">
        <v>84502</v>
      </c>
      <c r="M12325" t="s">
        <v>583</v>
      </c>
      <c r="O12325" t="s">
        <v>11</v>
      </c>
      <c r="P12325">
        <v>5403</v>
      </c>
      <c r="Q12325">
        <v>1</v>
      </c>
      <c r="R12325">
        <v>151.9</v>
      </c>
      <c r="S12325">
        <v>151.9</v>
      </c>
      <c r="T12325">
        <v>115.29</v>
      </c>
      <c r="U12325">
        <v>24.1</v>
      </c>
      <c r="V12325" t="str">
        <f>VLOOKUP(L12325,'[2]tabela de preços'!$A:$D,4,0)</f>
        <v>BRASILUX</v>
      </c>
      <c r="W12325" t="str">
        <f>VLOOKUP(L12325,'[2]tabela de preços'!$A:$F,6,0)</f>
        <v>EPOXI</v>
      </c>
      <c r="X12325" t="str">
        <f>VLOOKUP(L12325,'[2]tabela de preços'!$A:$G,7,0)</f>
        <v>INDUSTRIAL</v>
      </c>
    </row>
    <row r="12326" spans="1:24" x14ac:dyDescent="0.3">
      <c r="A12326" t="s">
        <v>575</v>
      </c>
      <c r="B12326" t="s">
        <v>576</v>
      </c>
      <c r="C12326" t="s">
        <v>5986</v>
      </c>
      <c r="D12326" s="1">
        <v>46125</v>
      </c>
      <c r="E12326" t="s">
        <v>5987</v>
      </c>
      <c r="F12326">
        <v>9</v>
      </c>
      <c r="G12326">
        <v>231</v>
      </c>
      <c r="H12326" t="str">
        <f>VLOOKUP(G12326,[1]OPERADORES!$A:$B,2,0)</f>
        <v>EDIJANE</v>
      </c>
      <c r="I12326" t="s">
        <v>21</v>
      </c>
      <c r="J12326" t="s">
        <v>66</v>
      </c>
      <c r="K12326" t="s">
        <v>579</v>
      </c>
      <c r="L12326">
        <v>85599</v>
      </c>
      <c r="M12326" t="s">
        <v>38</v>
      </c>
      <c r="O12326" t="s">
        <v>11</v>
      </c>
      <c r="P12326">
        <v>5102</v>
      </c>
      <c r="Q12326">
        <v>20</v>
      </c>
      <c r="R12326">
        <v>2.58</v>
      </c>
      <c r="S12326">
        <v>51.6</v>
      </c>
      <c r="T12326">
        <v>39.200000000000003</v>
      </c>
      <c r="U12326">
        <v>24.03</v>
      </c>
      <c r="V12326" t="str">
        <f>VLOOKUP(L12326,'[2]tabela de preços'!$A:$D,4,0)</f>
        <v>REJUMASSA</v>
      </c>
      <c r="W12326" t="str">
        <f>VLOOKUP(L12326,'[2]tabela de preços'!$A:$F,6,0)</f>
        <v>GESSO</v>
      </c>
      <c r="X12326" t="str">
        <f>VLOOKUP(L12326,'[2]tabela de preços'!$A:$G,7,0)</f>
        <v>IMOBILIÁRIO</v>
      </c>
    </row>
    <row r="12327" spans="1:24" x14ac:dyDescent="0.3">
      <c r="A12327" t="s">
        <v>575</v>
      </c>
      <c r="B12327" t="s">
        <v>576</v>
      </c>
      <c r="C12327" t="s">
        <v>5986</v>
      </c>
      <c r="D12327" s="1">
        <v>46125</v>
      </c>
      <c r="E12327" t="s">
        <v>5987</v>
      </c>
      <c r="F12327">
        <v>9</v>
      </c>
      <c r="G12327">
        <v>231</v>
      </c>
      <c r="H12327" t="str">
        <f>VLOOKUP(G12327,[1]OPERADORES!$A:$B,2,0)</f>
        <v>EDIJANE</v>
      </c>
      <c r="I12327" t="s">
        <v>21</v>
      </c>
      <c r="J12327" t="s">
        <v>66</v>
      </c>
      <c r="K12327" t="s">
        <v>579</v>
      </c>
      <c r="L12327">
        <v>85415</v>
      </c>
      <c r="M12327" t="s">
        <v>755</v>
      </c>
      <c r="O12327" t="s">
        <v>11</v>
      </c>
      <c r="P12327">
        <v>5102</v>
      </c>
      <c r="Q12327">
        <v>4</v>
      </c>
      <c r="R12327">
        <v>9.69</v>
      </c>
      <c r="S12327">
        <v>38.76</v>
      </c>
      <c r="T12327">
        <v>33.04</v>
      </c>
      <c r="U12327">
        <v>14.76</v>
      </c>
      <c r="V12327" t="str">
        <f>VLOOKUP(L12327,'[2]tabela de preços'!$A:$D,4,0)</f>
        <v>IBERÊ</v>
      </c>
      <c r="W12327" t="str">
        <f>VLOOKUP(L12327,'[2]tabela de preços'!$A:$F,6,0)</f>
        <v xml:space="preserve">COLA  PLÁSTICA </v>
      </c>
      <c r="X12327" t="str">
        <f>VLOOKUP(L12327,'[2]tabela de preços'!$A:$G,7,0)</f>
        <v>AUTOMOTIVO</v>
      </c>
    </row>
    <row r="12328" spans="1:24" x14ac:dyDescent="0.3">
      <c r="A12328" t="s">
        <v>575</v>
      </c>
      <c r="B12328" t="s">
        <v>576</v>
      </c>
      <c r="C12328" t="s">
        <v>5986</v>
      </c>
      <c r="D12328" s="1">
        <v>46125</v>
      </c>
      <c r="E12328" t="s">
        <v>5987</v>
      </c>
      <c r="F12328">
        <v>9</v>
      </c>
      <c r="G12328">
        <v>231</v>
      </c>
      <c r="H12328" t="str">
        <f>VLOOKUP(G12328,[1]OPERADORES!$A:$B,2,0)</f>
        <v>EDIJANE</v>
      </c>
      <c r="I12328" t="s">
        <v>21</v>
      </c>
      <c r="J12328" t="s">
        <v>66</v>
      </c>
      <c r="K12328" t="s">
        <v>579</v>
      </c>
      <c r="L12328">
        <v>84169</v>
      </c>
      <c r="M12328" t="s">
        <v>5989</v>
      </c>
      <c r="O12328" t="s">
        <v>11</v>
      </c>
      <c r="P12328">
        <v>5403</v>
      </c>
      <c r="Q12328">
        <v>3</v>
      </c>
      <c r="R12328">
        <v>23.36</v>
      </c>
      <c r="S12328">
        <v>70.08</v>
      </c>
      <c r="T12328">
        <v>53.19</v>
      </c>
      <c r="U12328">
        <v>24.1</v>
      </c>
      <c r="V12328" t="str">
        <f>VLOOKUP(L12328,'[2]tabela de preços'!$A:$D,4,0)</f>
        <v>BRASILUX</v>
      </c>
      <c r="W12328" t="str">
        <f>VLOOKUP(L12328,'[2]tabela de preços'!$A:$F,6,0)</f>
        <v>ESMALTES</v>
      </c>
      <c r="X12328" t="str">
        <f>VLOOKUP(L12328,'[2]tabela de preços'!$A:$G,7,0)</f>
        <v>INDUSTRIAL</v>
      </c>
    </row>
    <row r="12329" spans="1:24" x14ac:dyDescent="0.3">
      <c r="A12329" t="s">
        <v>575</v>
      </c>
      <c r="B12329" t="s">
        <v>576</v>
      </c>
      <c r="C12329" t="s">
        <v>5986</v>
      </c>
      <c r="D12329" s="1">
        <v>46125</v>
      </c>
      <c r="E12329" t="s">
        <v>5987</v>
      </c>
      <c r="F12329">
        <v>9</v>
      </c>
      <c r="G12329">
        <v>231</v>
      </c>
      <c r="H12329" t="str">
        <f>VLOOKUP(G12329,[1]OPERADORES!$A:$B,2,0)</f>
        <v>EDIJANE</v>
      </c>
      <c r="I12329" t="s">
        <v>21</v>
      </c>
      <c r="J12329" t="s">
        <v>66</v>
      </c>
      <c r="K12329" t="s">
        <v>579</v>
      </c>
      <c r="L12329">
        <v>84164</v>
      </c>
      <c r="M12329" t="s">
        <v>1840</v>
      </c>
      <c r="O12329" t="s">
        <v>11</v>
      </c>
      <c r="P12329">
        <v>5403</v>
      </c>
      <c r="Q12329">
        <v>2</v>
      </c>
      <c r="R12329">
        <v>86.81</v>
      </c>
      <c r="S12329">
        <v>173.61</v>
      </c>
      <c r="T12329">
        <v>131.78</v>
      </c>
      <c r="U12329">
        <v>24.09</v>
      </c>
      <c r="V12329" t="str">
        <f>VLOOKUP(L12329,'[2]tabela de preços'!$A:$D,4,0)</f>
        <v>BRASILUX</v>
      </c>
      <c r="W12329" t="str">
        <f>VLOOKUP(L12329,'[2]tabela de preços'!$A:$F,6,0)</f>
        <v>ESMALTES</v>
      </c>
      <c r="X12329" t="str">
        <f>VLOOKUP(L12329,'[2]tabela de preços'!$A:$G,7,0)</f>
        <v>INDUSTRIAL</v>
      </c>
    </row>
    <row r="12330" spans="1:24" x14ac:dyDescent="0.3">
      <c r="A12330" t="s">
        <v>575</v>
      </c>
      <c r="B12330" t="s">
        <v>576</v>
      </c>
      <c r="C12330" t="s">
        <v>5986</v>
      </c>
      <c r="D12330" s="1">
        <v>46125</v>
      </c>
      <c r="E12330" t="s">
        <v>5987</v>
      </c>
      <c r="F12330">
        <v>9</v>
      </c>
      <c r="G12330">
        <v>231</v>
      </c>
      <c r="H12330" t="str">
        <f>VLOOKUP(G12330,[1]OPERADORES!$A:$B,2,0)</f>
        <v>EDIJANE</v>
      </c>
      <c r="I12330" t="s">
        <v>21</v>
      </c>
      <c r="J12330" t="s">
        <v>66</v>
      </c>
      <c r="K12330" t="s">
        <v>579</v>
      </c>
      <c r="L12330">
        <v>85164</v>
      </c>
      <c r="M12330" t="s">
        <v>278</v>
      </c>
      <c r="O12330" t="s">
        <v>11</v>
      </c>
      <c r="P12330">
        <v>5102</v>
      </c>
      <c r="Q12330">
        <v>12</v>
      </c>
      <c r="R12330">
        <v>13.49</v>
      </c>
      <c r="S12330">
        <v>161.88</v>
      </c>
      <c r="T12330">
        <v>122.88</v>
      </c>
      <c r="U12330">
        <v>24.09</v>
      </c>
      <c r="V12330" t="str">
        <f>VLOOKUP(L12330,'[2]tabela de preços'!$A:$D,4,0)</f>
        <v>BRASILUX</v>
      </c>
      <c r="W12330" t="str">
        <f>VLOOKUP(L12330,'[2]tabela de preços'!$A:$F,6,0)</f>
        <v>QUEROSENE</v>
      </c>
      <c r="X12330" t="str">
        <f>VLOOKUP(L12330,'[2]tabela de preços'!$A:$G,7,0)</f>
        <v>AUTOMOTIVO</v>
      </c>
    </row>
    <row r="12331" spans="1:24" x14ac:dyDescent="0.3">
      <c r="A12331" t="s">
        <v>575</v>
      </c>
      <c r="B12331" t="s">
        <v>576</v>
      </c>
      <c r="C12331" t="s">
        <v>5986</v>
      </c>
      <c r="D12331" s="1">
        <v>46125</v>
      </c>
      <c r="E12331" t="s">
        <v>5987</v>
      </c>
      <c r="F12331">
        <v>9</v>
      </c>
      <c r="G12331">
        <v>231</v>
      </c>
      <c r="H12331" t="str">
        <f>VLOOKUP(G12331,[1]OPERADORES!$A:$B,2,0)</f>
        <v>EDIJANE</v>
      </c>
      <c r="I12331" t="s">
        <v>21</v>
      </c>
      <c r="J12331" t="s">
        <v>66</v>
      </c>
      <c r="K12331" t="s">
        <v>579</v>
      </c>
      <c r="L12331">
        <v>85558</v>
      </c>
      <c r="M12331" t="s">
        <v>1643</v>
      </c>
      <c r="O12331" t="s">
        <v>11</v>
      </c>
      <c r="P12331">
        <v>5405</v>
      </c>
      <c r="Q12331">
        <v>2</v>
      </c>
      <c r="R12331">
        <v>169.41</v>
      </c>
      <c r="S12331">
        <v>338.82</v>
      </c>
      <c r="T12331">
        <v>257.16000000000003</v>
      </c>
      <c r="U12331">
        <v>24.1</v>
      </c>
      <c r="V12331" t="str">
        <f>VLOOKUP(L12331,'[2]tabela de preços'!$A:$D,4,0)</f>
        <v>BRASILUX</v>
      </c>
      <c r="W12331" t="str">
        <f>VLOOKUP(L12331,'[2]tabela de preços'!$A:$F,6,0)</f>
        <v>EPOXI</v>
      </c>
      <c r="X12331" t="str">
        <f>VLOOKUP(L12331,'[2]tabela de preços'!$A:$G,7,0)</f>
        <v>INDUSTRIAL</v>
      </c>
    </row>
    <row r="12332" spans="1:24" x14ac:dyDescent="0.3">
      <c r="A12332" t="s">
        <v>599</v>
      </c>
      <c r="C12332" t="s">
        <v>6180</v>
      </c>
      <c r="D12332" s="1">
        <v>46128</v>
      </c>
      <c r="E12332" t="s">
        <v>6181</v>
      </c>
      <c r="F12332">
        <v>9</v>
      </c>
      <c r="G12332">
        <v>145</v>
      </c>
      <c r="H12332" t="str">
        <f>VLOOKUP(G12332,[1]OPERADORES!$A:$B,2,0)</f>
        <v xml:space="preserve">FABRICIA </v>
      </c>
      <c r="I12332" t="s">
        <v>602</v>
      </c>
      <c r="J12332" t="s">
        <v>603</v>
      </c>
      <c r="K12332" t="s">
        <v>604</v>
      </c>
      <c r="L12332">
        <v>85401</v>
      </c>
      <c r="M12332" t="s">
        <v>261</v>
      </c>
      <c r="O12332" t="s">
        <v>11</v>
      </c>
      <c r="P12332">
        <v>6102</v>
      </c>
      <c r="Q12332">
        <v>10</v>
      </c>
      <c r="R12332">
        <v>640.02</v>
      </c>
      <c r="S12332" s="2">
        <v>6400.2</v>
      </c>
      <c r="T12332" s="2">
        <v>5037.5</v>
      </c>
      <c r="U12332">
        <v>21.29</v>
      </c>
      <c r="V12332" t="str">
        <f>VLOOKUP(L12332,'[2]tabela de preços'!$A:$D,4,0)</f>
        <v>BRASILUX</v>
      </c>
      <c r="W12332" t="str">
        <f>VLOOKUP(L12332,'[2]tabela de preços'!$A:$F,6,0)</f>
        <v>TINTA EM PÓ</v>
      </c>
      <c r="X12332" t="str">
        <f>VLOOKUP(L12332,'[2]tabela de preços'!$A:$G,7,0)</f>
        <v>INDUSTRIAL</v>
      </c>
    </row>
    <row r="12333" spans="1:24" x14ac:dyDescent="0.3">
      <c r="A12333" t="s">
        <v>610</v>
      </c>
      <c r="C12333" t="s">
        <v>5933</v>
      </c>
      <c r="D12333" s="1">
        <v>46122</v>
      </c>
      <c r="E12333" t="s">
        <v>5934</v>
      </c>
      <c r="F12333">
        <v>9</v>
      </c>
      <c r="G12333">
        <v>174</v>
      </c>
      <c r="H12333" t="str">
        <f>VLOOKUP(G12333,[1]OPERADORES!$A:$B,2,0)</f>
        <v>MIRIÃ LOBATO RODRIGUES</v>
      </c>
      <c r="I12333" t="s">
        <v>613</v>
      </c>
      <c r="J12333" t="s">
        <v>614</v>
      </c>
      <c r="K12333" t="s">
        <v>615</v>
      </c>
      <c r="L12333">
        <v>23690</v>
      </c>
      <c r="M12333" t="s">
        <v>98</v>
      </c>
      <c r="O12333" t="s">
        <v>11</v>
      </c>
      <c r="P12333">
        <v>5403</v>
      </c>
      <c r="Q12333">
        <v>6</v>
      </c>
      <c r="R12333">
        <v>39.89</v>
      </c>
      <c r="S12333">
        <v>239.34</v>
      </c>
      <c r="T12333">
        <v>189.66</v>
      </c>
      <c r="U12333">
        <v>20.76</v>
      </c>
      <c r="V12333" t="str">
        <f>VLOOKUP(L12333,'[2]tabela de preços'!$A:$D,4,0)</f>
        <v>WANDA</v>
      </c>
      <c r="W12333" t="str">
        <f>VLOOKUP(L12333,'[2]tabela de preços'!$A:$F,6,0)</f>
        <v>VERNIZ AUTOMOTIVO</v>
      </c>
      <c r="X12333" t="str">
        <f>VLOOKUP(L12333,'[2]tabela de preços'!$A:$G,7,0)</f>
        <v>AUTOMOTIVO</v>
      </c>
    </row>
    <row r="12334" spans="1:24" x14ac:dyDescent="0.3">
      <c r="A12334" t="s">
        <v>610</v>
      </c>
      <c r="C12334" t="s">
        <v>5933</v>
      </c>
      <c r="D12334" s="1">
        <v>46122</v>
      </c>
      <c r="E12334" t="s">
        <v>5934</v>
      </c>
      <c r="F12334">
        <v>9</v>
      </c>
      <c r="G12334">
        <v>174</v>
      </c>
      <c r="H12334" t="str">
        <f>VLOOKUP(G12334,[1]OPERADORES!$A:$B,2,0)</f>
        <v>MIRIÃ LOBATO RODRIGUES</v>
      </c>
      <c r="I12334" t="s">
        <v>613</v>
      </c>
      <c r="J12334" t="s">
        <v>614</v>
      </c>
      <c r="K12334" t="s">
        <v>615</v>
      </c>
      <c r="L12334">
        <v>10123</v>
      </c>
      <c r="M12334" t="s">
        <v>2278</v>
      </c>
      <c r="O12334" t="s">
        <v>11</v>
      </c>
      <c r="P12334">
        <v>5403</v>
      </c>
      <c r="Q12334">
        <v>6</v>
      </c>
      <c r="R12334">
        <v>44.63</v>
      </c>
      <c r="S12334">
        <v>267.77999999999997</v>
      </c>
      <c r="T12334">
        <v>203.28</v>
      </c>
      <c r="U12334">
        <v>24.09</v>
      </c>
      <c r="V12334" t="str">
        <f>VLOOKUP(L12334,'[2]tabela de preços'!$A:$D,4,0)</f>
        <v>AUTOCOLOR</v>
      </c>
      <c r="W12334" t="str">
        <f>VLOOKUP(L12334,'[2]tabela de preços'!$A:$F,6,0)</f>
        <v>PRIMER AUTOMOTIVO</v>
      </c>
      <c r="X12334" t="str">
        <f>VLOOKUP(L12334,'[2]tabela de preços'!$A:$G,7,0)</f>
        <v>AUTOMOTIVO</v>
      </c>
    </row>
    <row r="12335" spans="1:24" x14ac:dyDescent="0.3">
      <c r="A12335" t="s">
        <v>610</v>
      </c>
      <c r="C12335" t="s">
        <v>5933</v>
      </c>
      <c r="D12335" s="1">
        <v>46122</v>
      </c>
      <c r="E12335" t="s">
        <v>5934</v>
      </c>
      <c r="F12335">
        <v>9</v>
      </c>
      <c r="G12335">
        <v>174</v>
      </c>
      <c r="H12335" t="str">
        <f>VLOOKUP(G12335,[1]OPERADORES!$A:$B,2,0)</f>
        <v>MIRIÃ LOBATO RODRIGUES</v>
      </c>
      <c r="I12335" t="s">
        <v>613</v>
      </c>
      <c r="J12335" t="s">
        <v>614</v>
      </c>
      <c r="K12335" t="s">
        <v>615</v>
      </c>
      <c r="L12335">
        <v>10402</v>
      </c>
      <c r="M12335" t="s">
        <v>138</v>
      </c>
      <c r="O12335" t="s">
        <v>11</v>
      </c>
      <c r="P12335">
        <v>5102</v>
      </c>
      <c r="Q12335">
        <v>13</v>
      </c>
      <c r="R12335">
        <v>27.05</v>
      </c>
      <c r="S12335">
        <v>351.65</v>
      </c>
      <c r="T12335">
        <v>266.89</v>
      </c>
      <c r="U12335">
        <v>24.1</v>
      </c>
      <c r="V12335" t="str">
        <f>VLOOKUP(L12335,'[2]tabela de preços'!$A:$D,4,0)</f>
        <v>MAXI RUBBER</v>
      </c>
      <c r="W12335" t="str">
        <f>VLOOKUP(L12335,'[2]tabela de preços'!$A:$F,6,0)</f>
        <v>REMOVEDOR PASTOSO</v>
      </c>
      <c r="X12335" t="str">
        <f>VLOOKUP(L12335,'[2]tabela de preços'!$A:$G,7,0)</f>
        <v>AUTOMOTIVO</v>
      </c>
    </row>
    <row r="12336" spans="1:24" x14ac:dyDescent="0.3">
      <c r="A12336" t="s">
        <v>610</v>
      </c>
      <c r="C12336" t="s">
        <v>5933</v>
      </c>
      <c r="D12336" s="1">
        <v>46122</v>
      </c>
      <c r="E12336" t="s">
        <v>5934</v>
      </c>
      <c r="F12336">
        <v>9</v>
      </c>
      <c r="G12336">
        <v>174</v>
      </c>
      <c r="H12336" t="str">
        <f>VLOOKUP(G12336,[1]OPERADORES!$A:$B,2,0)</f>
        <v>MIRIÃ LOBATO RODRIGUES</v>
      </c>
      <c r="I12336" t="s">
        <v>613</v>
      </c>
      <c r="J12336" t="s">
        <v>614</v>
      </c>
      <c r="K12336" t="s">
        <v>615</v>
      </c>
      <c r="L12336">
        <v>10404</v>
      </c>
      <c r="M12336" t="s">
        <v>130</v>
      </c>
      <c r="O12336" t="s">
        <v>11</v>
      </c>
      <c r="P12336">
        <v>5102</v>
      </c>
      <c r="Q12336">
        <v>25</v>
      </c>
      <c r="R12336">
        <v>18.7</v>
      </c>
      <c r="S12336">
        <v>467.5</v>
      </c>
      <c r="T12336">
        <v>354.75</v>
      </c>
      <c r="U12336">
        <v>24.12</v>
      </c>
      <c r="V12336" t="str">
        <f>VLOOKUP(L12336,'[2]tabela de preços'!$A:$D,4,0)</f>
        <v>MAXI RUBBER</v>
      </c>
      <c r="W12336" t="str">
        <f>VLOOKUP(L12336,'[2]tabela de preços'!$A:$F,6,0)</f>
        <v>VEDADORES / SELANTES</v>
      </c>
      <c r="X12336" t="str">
        <f>VLOOKUP(L12336,'[2]tabela de preços'!$A:$G,7,0)</f>
        <v>AUTOMOTIVO</v>
      </c>
    </row>
    <row r="12337" spans="1:24" x14ac:dyDescent="0.3">
      <c r="A12337" t="s">
        <v>610</v>
      </c>
      <c r="C12337" t="s">
        <v>6517</v>
      </c>
      <c r="D12337" s="1">
        <v>46139</v>
      </c>
      <c r="E12337" t="s">
        <v>6518</v>
      </c>
      <c r="F12337">
        <v>9</v>
      </c>
      <c r="G12337">
        <v>174</v>
      </c>
      <c r="H12337" t="str">
        <f>VLOOKUP(G12337,[1]OPERADORES!$A:$B,2,0)</f>
        <v>MIRIÃ LOBATO RODRIGUES</v>
      </c>
      <c r="I12337" t="s">
        <v>613</v>
      </c>
      <c r="J12337" t="s">
        <v>614</v>
      </c>
      <c r="K12337" t="s">
        <v>615</v>
      </c>
      <c r="L12337">
        <v>85691</v>
      </c>
      <c r="M12337" t="s">
        <v>1231</v>
      </c>
      <c r="O12337" t="s">
        <v>11</v>
      </c>
      <c r="P12337">
        <v>5102</v>
      </c>
      <c r="Q12337">
        <v>15</v>
      </c>
      <c r="R12337">
        <v>14.81</v>
      </c>
      <c r="S12337">
        <v>222.15</v>
      </c>
      <c r="T12337">
        <v>168.6</v>
      </c>
      <c r="U12337">
        <v>24.11</v>
      </c>
      <c r="V12337" t="str">
        <f>VLOOKUP(L12337,'[2]tabela de preços'!$A:$D,4,0)</f>
        <v>UNIPEGA</v>
      </c>
      <c r="W12337" t="str">
        <f>VLOOKUP(L12337,'[2]tabela de preços'!$A:$F,6,0)</f>
        <v>COLA INST./ ADESIVOS COLANTES</v>
      </c>
      <c r="X12337" t="str">
        <f>VLOOKUP(L12337,'[2]tabela de preços'!$A:$G,7,0)</f>
        <v>AUTOMOTIVO</v>
      </c>
    </row>
    <row r="12338" spans="1:24" x14ac:dyDescent="0.3">
      <c r="A12338" t="s">
        <v>610</v>
      </c>
      <c r="C12338" t="s">
        <v>6517</v>
      </c>
      <c r="D12338" s="1">
        <v>46139</v>
      </c>
      <c r="E12338" t="s">
        <v>6518</v>
      </c>
      <c r="F12338">
        <v>9</v>
      </c>
      <c r="G12338">
        <v>174</v>
      </c>
      <c r="H12338" t="str">
        <f>VLOOKUP(G12338,[1]OPERADORES!$A:$B,2,0)</f>
        <v>MIRIÃ LOBATO RODRIGUES</v>
      </c>
      <c r="I12338" t="s">
        <v>613</v>
      </c>
      <c r="J12338" t="s">
        <v>614</v>
      </c>
      <c r="K12338" t="s">
        <v>615</v>
      </c>
      <c r="L12338">
        <v>10316</v>
      </c>
      <c r="M12338" t="s">
        <v>582</v>
      </c>
      <c r="O12338" t="s">
        <v>11</v>
      </c>
      <c r="P12338">
        <v>5102</v>
      </c>
      <c r="Q12338">
        <v>12</v>
      </c>
      <c r="R12338">
        <v>15.33</v>
      </c>
      <c r="S12338">
        <v>183.96</v>
      </c>
      <c r="T12338">
        <v>139.56</v>
      </c>
      <c r="U12338">
        <v>24.14</v>
      </c>
      <c r="V12338" t="str">
        <f>VLOOKUP(L12338,'[2]tabela de preços'!$A:$D,4,0)</f>
        <v>ANJO</v>
      </c>
      <c r="W12338" t="str">
        <f>VLOOKUP(L12338,'[2]tabela de preços'!$A:$F,6,0)</f>
        <v xml:space="preserve">COLA  PLÁSTICA </v>
      </c>
      <c r="X12338" t="str">
        <f>VLOOKUP(L12338,'[2]tabela de preços'!$A:$G,7,0)</f>
        <v>AUTOMOTIVO</v>
      </c>
    </row>
    <row r="12339" spans="1:24" x14ac:dyDescent="0.3">
      <c r="A12339" t="s">
        <v>610</v>
      </c>
      <c r="C12339" t="s">
        <v>6517</v>
      </c>
      <c r="D12339" s="1">
        <v>46139</v>
      </c>
      <c r="E12339" t="s">
        <v>6518</v>
      </c>
      <c r="F12339">
        <v>9</v>
      </c>
      <c r="G12339">
        <v>174</v>
      </c>
      <c r="H12339" t="str">
        <f>VLOOKUP(G12339,[1]OPERADORES!$A:$B,2,0)</f>
        <v>MIRIÃ LOBATO RODRIGUES</v>
      </c>
      <c r="I12339" t="s">
        <v>613</v>
      </c>
      <c r="J12339" t="s">
        <v>614</v>
      </c>
      <c r="K12339" t="s">
        <v>615</v>
      </c>
      <c r="L12339">
        <v>20245</v>
      </c>
      <c r="M12339" t="s">
        <v>146</v>
      </c>
      <c r="O12339" t="s">
        <v>11</v>
      </c>
      <c r="P12339">
        <v>5102</v>
      </c>
      <c r="Q12339">
        <v>12</v>
      </c>
      <c r="R12339">
        <v>1.78</v>
      </c>
      <c r="S12339">
        <v>21.36</v>
      </c>
      <c r="T12339">
        <v>16.2</v>
      </c>
      <c r="U12339">
        <v>24.16</v>
      </c>
      <c r="V12339" t="str">
        <f>VLOOKUP(L12339,'[2]tabela de preços'!$A:$D,4,0)</f>
        <v>ATLAS</v>
      </c>
      <c r="W12339" t="str">
        <f>VLOOKUP(L12339,'[2]tabela de preços'!$A:$F,6,0)</f>
        <v>APLICADORES / ADAPTADORES / ENGATES / SUPORTES</v>
      </c>
      <c r="X12339" t="str">
        <f>VLOOKUP(L12339,'[2]tabela de preços'!$A:$G,7,0)</f>
        <v>AUTOMOTIVO</v>
      </c>
    </row>
    <row r="12340" spans="1:24" x14ac:dyDescent="0.3">
      <c r="A12340" t="s">
        <v>610</v>
      </c>
      <c r="C12340" t="s">
        <v>6517</v>
      </c>
      <c r="D12340" s="1">
        <v>46139</v>
      </c>
      <c r="E12340" t="s">
        <v>6518</v>
      </c>
      <c r="F12340">
        <v>9</v>
      </c>
      <c r="G12340">
        <v>174</v>
      </c>
      <c r="H12340" t="str">
        <f>VLOOKUP(G12340,[1]OPERADORES!$A:$B,2,0)</f>
        <v>MIRIÃ LOBATO RODRIGUES</v>
      </c>
      <c r="I12340" t="s">
        <v>613</v>
      </c>
      <c r="J12340" t="s">
        <v>614</v>
      </c>
      <c r="K12340" t="s">
        <v>615</v>
      </c>
      <c r="L12340">
        <v>15</v>
      </c>
      <c r="M12340" t="s">
        <v>5333</v>
      </c>
      <c r="O12340" t="s">
        <v>11</v>
      </c>
      <c r="P12340">
        <v>5102</v>
      </c>
      <c r="Q12340">
        <v>100</v>
      </c>
      <c r="R12340">
        <v>5.69</v>
      </c>
      <c r="S12340">
        <v>569</v>
      </c>
      <c r="T12340">
        <v>416</v>
      </c>
      <c r="U12340">
        <v>26.89</v>
      </c>
      <c r="V12340" t="str">
        <f>VLOOKUP(L12340,'[2]tabela de preços'!$A:$D,4,0)</f>
        <v>3M</v>
      </c>
      <c r="W12340" t="str">
        <f>VLOOKUP(L12340,'[2]tabela de preços'!$A:$F,6,0)</f>
        <v>LIXA DÁGUA</v>
      </c>
      <c r="X12340" t="str">
        <f>VLOOKUP(L12340,'[2]tabela de preços'!$A:$G,7,0)</f>
        <v>AUTOMOTIVO</v>
      </c>
    </row>
    <row r="12341" spans="1:24" x14ac:dyDescent="0.3">
      <c r="A12341" t="s">
        <v>610</v>
      </c>
      <c r="C12341" t="s">
        <v>6517</v>
      </c>
      <c r="D12341" s="1">
        <v>46139</v>
      </c>
      <c r="E12341" t="s">
        <v>6518</v>
      </c>
      <c r="F12341">
        <v>9</v>
      </c>
      <c r="G12341">
        <v>174</v>
      </c>
      <c r="H12341" t="str">
        <f>VLOOKUP(G12341,[1]OPERADORES!$A:$B,2,0)</f>
        <v>MIRIÃ LOBATO RODRIGUES</v>
      </c>
      <c r="I12341" t="s">
        <v>613</v>
      </c>
      <c r="J12341" t="s">
        <v>614</v>
      </c>
      <c r="K12341" t="s">
        <v>615</v>
      </c>
      <c r="L12341">
        <v>85421</v>
      </c>
      <c r="M12341" t="s">
        <v>435</v>
      </c>
      <c r="O12341" t="s">
        <v>411</v>
      </c>
      <c r="P12341">
        <v>5102</v>
      </c>
      <c r="Q12341">
        <v>15</v>
      </c>
      <c r="R12341">
        <v>16.36</v>
      </c>
      <c r="S12341">
        <v>245.4</v>
      </c>
      <c r="T12341">
        <v>186.3</v>
      </c>
      <c r="U12341">
        <v>24.08</v>
      </c>
      <c r="V12341" t="str">
        <f>VLOOKUP(L12341,'[2]tabela de preços'!$A:$D,4,0)</f>
        <v>MAXI RUBBER</v>
      </c>
      <c r="W12341" t="str">
        <f>VLOOKUP(L12341,'[2]tabela de preços'!$A:$F,6,0)</f>
        <v>MASSA DE POLIR</v>
      </c>
      <c r="X12341" t="str">
        <f>VLOOKUP(L12341,'[2]tabela de preços'!$A:$G,7,0)</f>
        <v>AUTOMOTIVO</v>
      </c>
    </row>
    <row r="12342" spans="1:24" x14ac:dyDescent="0.3">
      <c r="A12342" t="s">
        <v>610</v>
      </c>
      <c r="C12342" t="s">
        <v>6517</v>
      </c>
      <c r="D12342" s="1">
        <v>46139</v>
      </c>
      <c r="E12342" t="s">
        <v>6518</v>
      </c>
      <c r="F12342">
        <v>9</v>
      </c>
      <c r="G12342">
        <v>174</v>
      </c>
      <c r="H12342" t="str">
        <f>VLOOKUP(G12342,[1]OPERADORES!$A:$B,2,0)</f>
        <v>MIRIÃ LOBATO RODRIGUES</v>
      </c>
      <c r="I12342" t="s">
        <v>613</v>
      </c>
      <c r="J12342" t="s">
        <v>614</v>
      </c>
      <c r="K12342" t="s">
        <v>615</v>
      </c>
      <c r="L12342">
        <v>20576</v>
      </c>
      <c r="M12342" t="s">
        <v>6519</v>
      </c>
      <c r="O12342" t="s">
        <v>411</v>
      </c>
      <c r="P12342">
        <v>5102</v>
      </c>
      <c r="Q12342">
        <v>5</v>
      </c>
      <c r="R12342">
        <v>24.84</v>
      </c>
      <c r="S12342">
        <v>124.2</v>
      </c>
      <c r="T12342">
        <v>94.25</v>
      </c>
      <c r="U12342">
        <v>24.11</v>
      </c>
      <c r="V12342" t="str">
        <f>VLOOKUP(L12342,'[2]tabela de preços'!$A:$D,4,0)</f>
        <v>MAXI RUBBER</v>
      </c>
      <c r="W12342" t="str">
        <f>VLOOKUP(L12342,'[2]tabela de preços'!$A:$F,6,0)</f>
        <v>MASSA DE POLIR</v>
      </c>
      <c r="X12342" t="str">
        <f>VLOOKUP(L12342,'[2]tabela de preços'!$A:$G,7,0)</f>
        <v>AUTOMOTIVO</v>
      </c>
    </row>
    <row r="12343" spans="1:24" x14ac:dyDescent="0.3">
      <c r="A12343" t="s">
        <v>610</v>
      </c>
      <c r="C12343" t="s">
        <v>6517</v>
      </c>
      <c r="D12343" s="1">
        <v>46139</v>
      </c>
      <c r="E12343" t="s">
        <v>6518</v>
      </c>
      <c r="F12343">
        <v>9</v>
      </c>
      <c r="G12343">
        <v>174</v>
      </c>
      <c r="H12343" t="str">
        <f>VLOOKUP(G12343,[1]OPERADORES!$A:$B,2,0)</f>
        <v>MIRIÃ LOBATO RODRIGUES</v>
      </c>
      <c r="I12343" t="s">
        <v>613</v>
      </c>
      <c r="J12343" t="s">
        <v>614</v>
      </c>
      <c r="K12343" t="s">
        <v>615</v>
      </c>
      <c r="L12343">
        <v>23267</v>
      </c>
      <c r="M12343" t="s">
        <v>164</v>
      </c>
      <c r="O12343" t="s">
        <v>11</v>
      </c>
      <c r="P12343">
        <v>5102</v>
      </c>
      <c r="Q12343">
        <v>48</v>
      </c>
      <c r="R12343">
        <v>24.53</v>
      </c>
      <c r="S12343" s="2">
        <v>1177.44</v>
      </c>
      <c r="T12343">
        <v>893.76</v>
      </c>
      <c r="U12343">
        <v>24.09</v>
      </c>
      <c r="V12343" t="str">
        <f>VLOOKUP(L12343,'[2]tabela de preços'!$A:$D,4,0)</f>
        <v>ANJO</v>
      </c>
      <c r="W12343" t="str">
        <f>VLOOKUP(L12343,'[2]tabela de preços'!$A:$F,6,0)</f>
        <v>MASSA POLIÉSTER</v>
      </c>
      <c r="X12343" t="str">
        <f>VLOOKUP(L12343,'[2]tabela de preços'!$A:$G,7,0)</f>
        <v>AUTOMOTIVO</v>
      </c>
    </row>
    <row r="12344" spans="1:24" x14ac:dyDescent="0.3">
      <c r="A12344" t="s">
        <v>610</v>
      </c>
      <c r="C12344" t="s">
        <v>6517</v>
      </c>
      <c r="D12344" s="1">
        <v>46139</v>
      </c>
      <c r="E12344" t="s">
        <v>6518</v>
      </c>
      <c r="F12344">
        <v>9</v>
      </c>
      <c r="G12344">
        <v>174</v>
      </c>
      <c r="H12344" t="str">
        <f>VLOOKUP(G12344,[1]OPERADORES!$A:$B,2,0)</f>
        <v>MIRIÃ LOBATO RODRIGUES</v>
      </c>
      <c r="I12344" t="s">
        <v>613</v>
      </c>
      <c r="J12344" t="s">
        <v>614</v>
      </c>
      <c r="K12344" t="s">
        <v>615</v>
      </c>
      <c r="L12344">
        <v>66</v>
      </c>
      <c r="M12344" t="s">
        <v>6520</v>
      </c>
      <c r="O12344" t="s">
        <v>11</v>
      </c>
      <c r="P12344">
        <v>5102</v>
      </c>
      <c r="Q12344">
        <v>4</v>
      </c>
      <c r="R12344">
        <v>38</v>
      </c>
      <c r="S12344">
        <v>152</v>
      </c>
      <c r="T12344">
        <v>115.36</v>
      </c>
      <c r="U12344">
        <v>24.11</v>
      </c>
      <c r="V12344" t="str">
        <f>VLOOKUP(L12344,'[2]tabela de preços'!$A:$D,4,0)</f>
        <v>VONIXX</v>
      </c>
      <c r="W12344" t="str">
        <f>VLOOKUP(L12344,'[2]tabela de preços'!$A:$F,6,0)</f>
        <v>LINHA DE HIGENIZAÇÃO E ESTÉTICA  AUTOMOTIVA</v>
      </c>
      <c r="X12344" t="str">
        <f>VLOOKUP(L12344,'[2]tabela de preços'!$A:$G,7,0)</f>
        <v>AUTOMOTIVO</v>
      </c>
    </row>
    <row r="12345" spans="1:24" x14ac:dyDescent="0.3">
      <c r="A12345" t="s">
        <v>610</v>
      </c>
      <c r="C12345" t="s">
        <v>6517</v>
      </c>
      <c r="D12345" s="1">
        <v>46139</v>
      </c>
      <c r="E12345" t="s">
        <v>6518</v>
      </c>
      <c r="F12345">
        <v>9</v>
      </c>
      <c r="G12345">
        <v>174</v>
      </c>
      <c r="H12345" t="str">
        <f>VLOOKUP(G12345,[1]OPERADORES!$A:$B,2,0)</f>
        <v>MIRIÃ LOBATO RODRIGUES</v>
      </c>
      <c r="I12345" t="s">
        <v>613</v>
      </c>
      <c r="J12345" t="s">
        <v>614</v>
      </c>
      <c r="K12345" t="s">
        <v>615</v>
      </c>
      <c r="L12345">
        <v>23445</v>
      </c>
      <c r="M12345" t="s">
        <v>6521</v>
      </c>
      <c r="O12345" t="s">
        <v>11</v>
      </c>
      <c r="P12345">
        <v>5102</v>
      </c>
      <c r="Q12345">
        <v>4</v>
      </c>
      <c r="R12345">
        <v>44.61</v>
      </c>
      <c r="S12345">
        <v>178.44</v>
      </c>
      <c r="T12345">
        <v>135.44</v>
      </c>
      <c r="U12345">
        <v>24.1</v>
      </c>
      <c r="V12345" t="str">
        <f>VLOOKUP(L12345,'[2]tabela de preços'!$A:$D,4,0)</f>
        <v>VONIXX</v>
      </c>
      <c r="W12345" t="str">
        <f>VLOOKUP(L12345,'[2]tabela de preços'!$A:$F,6,0)</f>
        <v>LINHA DE HIGENIZAÇÃO E ESTÉTICA  AUTOMOTIVA</v>
      </c>
      <c r="X12345" t="str">
        <f>VLOOKUP(L12345,'[2]tabela de preços'!$A:$G,7,0)</f>
        <v>AUTOMOTIVO</v>
      </c>
    </row>
    <row r="12346" spans="1:24" x14ac:dyDescent="0.3">
      <c r="A12346" t="s">
        <v>610</v>
      </c>
      <c r="C12346" t="s">
        <v>6596</v>
      </c>
      <c r="D12346" s="1">
        <v>46140</v>
      </c>
      <c r="F12346">
        <v>9</v>
      </c>
      <c r="G12346">
        <v>174</v>
      </c>
      <c r="H12346" t="str">
        <f>VLOOKUP(G12346,[1]OPERADORES!$A:$B,2,0)</f>
        <v>MIRIÃ LOBATO RODRIGUES</v>
      </c>
      <c r="I12346" t="s">
        <v>613</v>
      </c>
      <c r="J12346" t="s">
        <v>614</v>
      </c>
      <c r="K12346" t="s">
        <v>615</v>
      </c>
      <c r="L12346">
        <v>20576</v>
      </c>
      <c r="M12346" t="s">
        <v>6519</v>
      </c>
      <c r="N12346" t="s">
        <v>6597</v>
      </c>
      <c r="O12346" t="s">
        <v>411</v>
      </c>
      <c r="P12346">
        <v>1202</v>
      </c>
      <c r="Q12346">
        <v>-5</v>
      </c>
      <c r="R12346">
        <v>24.84</v>
      </c>
      <c r="S12346">
        <v>-124.2</v>
      </c>
      <c r="T12346">
        <v>-94.25</v>
      </c>
      <c r="U12346">
        <v>24.11</v>
      </c>
      <c r="V12346" t="str">
        <f>VLOOKUP(L12346,'[2]tabela de preços'!$A:$D,4,0)</f>
        <v>MAXI RUBBER</v>
      </c>
      <c r="W12346" t="str">
        <f>VLOOKUP(L12346,'[2]tabela de preços'!$A:$F,6,0)</f>
        <v>MASSA DE POLIR</v>
      </c>
      <c r="X12346" t="str">
        <f>VLOOKUP(L12346,'[2]tabela de preços'!$A:$G,7,0)</f>
        <v>AUTOMOTIVO</v>
      </c>
    </row>
    <row r="12347" spans="1:24" x14ac:dyDescent="0.3">
      <c r="A12347" t="s">
        <v>3908</v>
      </c>
      <c r="B12347" t="s">
        <v>3909</v>
      </c>
      <c r="C12347" t="s">
        <v>5990</v>
      </c>
      <c r="D12347" s="1">
        <v>46125</v>
      </c>
      <c r="E12347" t="s">
        <v>5991</v>
      </c>
      <c r="F12347">
        <v>9</v>
      </c>
      <c r="G12347">
        <v>197</v>
      </c>
      <c r="H12347" t="str">
        <f>VLOOKUP(G12347,[1]OPERADORES!$A:$B,2,0)</f>
        <v xml:space="preserve">POLIANA LORRANE DE AMORIM </v>
      </c>
      <c r="I12347" t="s">
        <v>21</v>
      </c>
      <c r="J12347" t="s">
        <v>614</v>
      </c>
      <c r="K12347" t="s">
        <v>3912</v>
      </c>
      <c r="L12347">
        <v>84340</v>
      </c>
      <c r="M12347" t="s">
        <v>4671</v>
      </c>
      <c r="O12347" t="s">
        <v>11</v>
      </c>
      <c r="P12347">
        <v>5403</v>
      </c>
      <c r="Q12347">
        <v>4</v>
      </c>
      <c r="R12347">
        <v>62.9</v>
      </c>
      <c r="S12347">
        <v>251.6</v>
      </c>
      <c r="T12347">
        <v>177.04</v>
      </c>
      <c r="U12347">
        <v>29.63</v>
      </c>
      <c r="V12347" t="str">
        <f>VLOOKUP(L12347,'[2]tabela de preços'!$A:$D,4,0)</f>
        <v>BRASILUX</v>
      </c>
      <c r="W12347" t="str">
        <f>VLOOKUP(L12347,'[2]tabela de preços'!$A:$F,6,0)</f>
        <v>ESMALTES</v>
      </c>
      <c r="X12347" t="str">
        <f>VLOOKUP(L12347,'[2]tabela de preços'!$A:$G,7,0)</f>
        <v>INDUSTRIAL</v>
      </c>
    </row>
    <row r="12348" spans="1:24" x14ac:dyDescent="0.3">
      <c r="A12348" t="s">
        <v>3908</v>
      </c>
      <c r="B12348" t="s">
        <v>3909</v>
      </c>
      <c r="C12348" t="s">
        <v>5990</v>
      </c>
      <c r="D12348" s="1">
        <v>46125</v>
      </c>
      <c r="E12348" t="s">
        <v>5991</v>
      </c>
      <c r="F12348">
        <v>9</v>
      </c>
      <c r="G12348">
        <v>197</v>
      </c>
      <c r="H12348" t="str">
        <f>VLOOKUP(G12348,[1]OPERADORES!$A:$B,2,0)</f>
        <v xml:space="preserve">POLIANA LORRANE DE AMORIM </v>
      </c>
      <c r="I12348" t="s">
        <v>21</v>
      </c>
      <c r="J12348" t="s">
        <v>614</v>
      </c>
      <c r="K12348" t="s">
        <v>3912</v>
      </c>
      <c r="L12348">
        <v>84343</v>
      </c>
      <c r="M12348" t="s">
        <v>3619</v>
      </c>
      <c r="O12348" t="s">
        <v>11</v>
      </c>
      <c r="P12348">
        <v>5403</v>
      </c>
      <c r="Q12348">
        <v>5</v>
      </c>
      <c r="R12348">
        <v>62.9</v>
      </c>
      <c r="S12348">
        <v>314.5</v>
      </c>
      <c r="T12348">
        <v>265.3</v>
      </c>
      <c r="U12348">
        <v>15.64</v>
      </c>
      <c r="V12348" t="str">
        <f>VLOOKUP(L12348,'[2]tabela de preços'!$A:$D,4,0)</f>
        <v>BRASILUX</v>
      </c>
      <c r="W12348" t="str">
        <f>VLOOKUP(L12348,'[2]tabela de preços'!$A:$F,6,0)</f>
        <v>ESMALTES</v>
      </c>
      <c r="X12348" t="str">
        <f>VLOOKUP(L12348,'[2]tabela de preços'!$A:$G,7,0)</f>
        <v>INDUSTRIAL</v>
      </c>
    </row>
    <row r="12349" spans="1:24" x14ac:dyDescent="0.3">
      <c r="A12349" t="s">
        <v>3908</v>
      </c>
      <c r="B12349" t="s">
        <v>3909</v>
      </c>
      <c r="C12349" t="s">
        <v>5990</v>
      </c>
      <c r="D12349" s="1">
        <v>46125</v>
      </c>
      <c r="E12349" t="s">
        <v>5991</v>
      </c>
      <c r="F12349">
        <v>9</v>
      </c>
      <c r="G12349">
        <v>197</v>
      </c>
      <c r="H12349" t="str">
        <f>VLOOKUP(G12349,[1]OPERADORES!$A:$B,2,0)</f>
        <v xml:space="preserve">POLIANA LORRANE DE AMORIM </v>
      </c>
      <c r="I12349" t="s">
        <v>21</v>
      </c>
      <c r="J12349" t="s">
        <v>614</v>
      </c>
      <c r="K12349" t="s">
        <v>3912</v>
      </c>
      <c r="L12349">
        <v>84347</v>
      </c>
      <c r="M12349" t="s">
        <v>1150</v>
      </c>
      <c r="O12349" t="s">
        <v>11</v>
      </c>
      <c r="P12349">
        <v>5403</v>
      </c>
      <c r="Q12349">
        <v>20</v>
      </c>
      <c r="R12349">
        <v>62.9</v>
      </c>
      <c r="S12349" s="2">
        <v>1258</v>
      </c>
      <c r="T12349" s="2">
        <v>1061.4000000000001</v>
      </c>
      <c r="U12349">
        <v>15.63</v>
      </c>
      <c r="V12349" t="str">
        <f>VLOOKUP(L12349,'[2]tabela de preços'!$A:$D,4,0)</f>
        <v>BRASILUX</v>
      </c>
      <c r="W12349" t="str">
        <f>VLOOKUP(L12349,'[2]tabela de preços'!$A:$F,6,0)</f>
        <v>ESMALTES</v>
      </c>
      <c r="X12349" t="str">
        <f>VLOOKUP(L12349,'[2]tabela de preços'!$A:$G,7,0)</f>
        <v>INDUSTRIAL</v>
      </c>
    </row>
    <row r="12350" spans="1:24" x14ac:dyDescent="0.3">
      <c r="A12350" t="s">
        <v>3908</v>
      </c>
      <c r="B12350" t="s">
        <v>3909</v>
      </c>
      <c r="C12350" t="s">
        <v>6522</v>
      </c>
      <c r="D12350" s="1">
        <v>46139</v>
      </c>
      <c r="E12350" t="s">
        <v>6523</v>
      </c>
      <c r="F12350">
        <v>9</v>
      </c>
      <c r="G12350">
        <v>197</v>
      </c>
      <c r="H12350" t="str">
        <f>VLOOKUP(G12350,[1]OPERADORES!$A:$B,2,0)</f>
        <v xml:space="preserve">POLIANA LORRANE DE AMORIM </v>
      </c>
      <c r="I12350" t="s">
        <v>21</v>
      </c>
      <c r="J12350" t="s">
        <v>614</v>
      </c>
      <c r="K12350" t="s">
        <v>3912</v>
      </c>
      <c r="L12350">
        <v>84346</v>
      </c>
      <c r="M12350" t="s">
        <v>1909</v>
      </c>
      <c r="O12350" t="s">
        <v>11</v>
      </c>
      <c r="P12350">
        <v>5403</v>
      </c>
      <c r="Q12350">
        <v>2</v>
      </c>
      <c r="R12350">
        <v>62.9</v>
      </c>
      <c r="S12350">
        <v>125.8</v>
      </c>
      <c r="T12350">
        <v>106.14</v>
      </c>
      <c r="U12350">
        <v>15.63</v>
      </c>
      <c r="V12350" t="str">
        <f>VLOOKUP(L12350,'[2]tabela de preços'!$A:$D,4,0)</f>
        <v>BRASILUX</v>
      </c>
      <c r="W12350" t="str">
        <f>VLOOKUP(L12350,'[2]tabela de preços'!$A:$F,6,0)</f>
        <v>ESMALTES</v>
      </c>
      <c r="X12350" t="str">
        <f>VLOOKUP(L12350,'[2]tabela de preços'!$A:$G,7,0)</f>
        <v>INDUSTRIAL</v>
      </c>
    </row>
    <row r="12351" spans="1:24" x14ac:dyDescent="0.3">
      <c r="A12351" t="s">
        <v>3908</v>
      </c>
      <c r="B12351" t="s">
        <v>3909</v>
      </c>
      <c r="C12351" t="s">
        <v>6522</v>
      </c>
      <c r="D12351" s="1">
        <v>46139</v>
      </c>
      <c r="E12351" t="s">
        <v>6523</v>
      </c>
      <c r="F12351">
        <v>9</v>
      </c>
      <c r="G12351">
        <v>197</v>
      </c>
      <c r="H12351" t="str">
        <f>VLOOKUP(G12351,[1]OPERADORES!$A:$B,2,0)</f>
        <v xml:space="preserve">POLIANA LORRANE DE AMORIM </v>
      </c>
      <c r="I12351" t="s">
        <v>21</v>
      </c>
      <c r="J12351" t="s">
        <v>614</v>
      </c>
      <c r="K12351" t="s">
        <v>3912</v>
      </c>
      <c r="L12351">
        <v>84383</v>
      </c>
      <c r="M12351" t="s">
        <v>836</v>
      </c>
      <c r="O12351" t="s">
        <v>11</v>
      </c>
      <c r="P12351">
        <v>5403</v>
      </c>
      <c r="Q12351">
        <v>3</v>
      </c>
      <c r="R12351">
        <v>169.9</v>
      </c>
      <c r="S12351">
        <v>509.7</v>
      </c>
      <c r="T12351">
        <v>423.18</v>
      </c>
      <c r="U12351">
        <v>16.97</v>
      </c>
      <c r="V12351" t="str">
        <f>VLOOKUP(L12351,'[2]tabela de preços'!$A:$D,4,0)</f>
        <v>BRASILUX</v>
      </c>
      <c r="W12351" t="str">
        <f>VLOOKUP(L12351,'[2]tabela de preços'!$A:$F,6,0)</f>
        <v>TINTA PARA PISO</v>
      </c>
      <c r="X12351" t="str">
        <f>VLOOKUP(L12351,'[2]tabela de preços'!$A:$G,7,0)</f>
        <v>IMOBILIÁRIO</v>
      </c>
    </row>
    <row r="12352" spans="1:24" x14ac:dyDescent="0.3">
      <c r="A12352" t="s">
        <v>2876</v>
      </c>
      <c r="C12352" t="s">
        <v>6182</v>
      </c>
      <c r="D12352" s="1">
        <v>46128</v>
      </c>
      <c r="E12352" t="s">
        <v>6183</v>
      </c>
      <c r="F12352">
        <v>9</v>
      </c>
      <c r="G12352">
        <v>197</v>
      </c>
      <c r="H12352" t="str">
        <f>VLOOKUP(G12352,[1]OPERADORES!$A:$B,2,0)</f>
        <v xml:space="preserve">POLIANA LORRANE DE AMORIM </v>
      </c>
      <c r="I12352" t="s">
        <v>2879</v>
      </c>
      <c r="J12352" t="s">
        <v>2880</v>
      </c>
      <c r="K12352" t="s">
        <v>2881</v>
      </c>
      <c r="L12352">
        <v>13</v>
      </c>
      <c r="M12352" t="s">
        <v>5260</v>
      </c>
      <c r="O12352" t="s">
        <v>11</v>
      </c>
      <c r="P12352">
        <v>5102</v>
      </c>
      <c r="Q12352">
        <v>100</v>
      </c>
      <c r="R12352">
        <v>5.65</v>
      </c>
      <c r="S12352">
        <v>565</v>
      </c>
      <c r="T12352">
        <v>416</v>
      </c>
      <c r="U12352">
        <v>26.37</v>
      </c>
      <c r="V12352" t="str">
        <f>VLOOKUP(L12352,'[2]tabela de preços'!$A:$D,4,0)</f>
        <v>3M</v>
      </c>
      <c r="W12352" t="str">
        <f>VLOOKUP(L12352,'[2]tabela de preços'!$A:$F,6,0)</f>
        <v>LIXA DÁGUA</v>
      </c>
      <c r="X12352" t="str">
        <f>VLOOKUP(L12352,'[2]tabela de preços'!$A:$G,7,0)</f>
        <v>AUTOMOTIVO</v>
      </c>
    </row>
    <row r="12353" spans="1:24" x14ac:dyDescent="0.3">
      <c r="A12353" t="s">
        <v>6745</v>
      </c>
      <c r="C12353" t="s">
        <v>6746</v>
      </c>
      <c r="D12353" s="1">
        <v>46142</v>
      </c>
      <c r="E12353" t="s">
        <v>6747</v>
      </c>
      <c r="F12353">
        <v>9</v>
      </c>
      <c r="G12353">
        <v>197</v>
      </c>
      <c r="H12353" t="str">
        <f>VLOOKUP(G12353,[1]OPERADORES!$A:$B,2,0)</f>
        <v xml:space="preserve">POLIANA LORRANE DE AMORIM </v>
      </c>
      <c r="I12353" t="s">
        <v>21</v>
      </c>
      <c r="J12353" t="s">
        <v>397</v>
      </c>
      <c r="K12353" t="s">
        <v>6748</v>
      </c>
      <c r="L12353">
        <v>9764</v>
      </c>
      <c r="M12353" t="s">
        <v>173</v>
      </c>
      <c r="O12353" t="s">
        <v>11</v>
      </c>
      <c r="P12353">
        <v>5102</v>
      </c>
      <c r="Q12353">
        <v>100</v>
      </c>
      <c r="R12353">
        <v>31.63</v>
      </c>
      <c r="S12353" s="2">
        <v>3163</v>
      </c>
      <c r="T12353" s="2">
        <v>2444</v>
      </c>
      <c r="U12353">
        <v>22.73</v>
      </c>
      <c r="V12353" t="str">
        <f>VLOOKUP(L12353,'[2]tabela de preços'!$A:$D,4,0)</f>
        <v>SIKKENS</v>
      </c>
      <c r="W12353" t="str">
        <f>VLOOKUP(L12353,'[2]tabela de preços'!$A:$F,6,0)</f>
        <v>MASSA DE PEQUENOS REPAROS</v>
      </c>
      <c r="X12353" t="str">
        <f>VLOOKUP(L12353,'[2]tabela de preços'!$A:$G,7,0)</f>
        <v>AUTOMOTIVO</v>
      </c>
    </row>
    <row r="12354" spans="1:24" x14ac:dyDescent="0.3">
      <c r="A12354" t="s">
        <v>2883</v>
      </c>
      <c r="C12354" t="s">
        <v>5706</v>
      </c>
      <c r="D12354" s="1">
        <v>46120</v>
      </c>
      <c r="E12354" t="s">
        <v>5707</v>
      </c>
      <c r="F12354">
        <v>9</v>
      </c>
      <c r="G12354">
        <v>236</v>
      </c>
      <c r="H12354" t="str">
        <f>VLOOKUP(G12354,[1]OPERADORES!$A:$B,2,0)</f>
        <v>DANIEL</v>
      </c>
      <c r="I12354" t="s">
        <v>21</v>
      </c>
      <c r="J12354" t="s">
        <v>2886</v>
      </c>
      <c r="K12354" t="s">
        <v>2887</v>
      </c>
      <c r="L12354">
        <v>84108</v>
      </c>
      <c r="M12354" t="s">
        <v>144</v>
      </c>
      <c r="O12354" t="s">
        <v>11</v>
      </c>
      <c r="P12354">
        <v>5403</v>
      </c>
      <c r="Q12354">
        <v>2</v>
      </c>
      <c r="R12354">
        <v>29.05</v>
      </c>
      <c r="S12354">
        <v>58.1</v>
      </c>
      <c r="T12354">
        <v>43.08</v>
      </c>
      <c r="U12354">
        <v>25.85</v>
      </c>
      <c r="V12354" t="str">
        <f>VLOOKUP(L12354,'[2]tabela de preços'!$A:$D,4,0)</f>
        <v>BRASILUX</v>
      </c>
      <c r="W12354" t="str">
        <f>VLOOKUP(L12354,'[2]tabela de preços'!$A:$F,6,0)</f>
        <v>TINTAS LACA</v>
      </c>
      <c r="X12354" t="str">
        <f>VLOOKUP(L12354,'[2]tabela de preços'!$A:$G,7,0)</f>
        <v>AUTOMOTIVO</v>
      </c>
    </row>
    <row r="12355" spans="1:24" x14ac:dyDescent="0.3">
      <c r="A12355" t="s">
        <v>2883</v>
      </c>
      <c r="C12355" t="s">
        <v>5706</v>
      </c>
      <c r="D12355" s="1">
        <v>46120</v>
      </c>
      <c r="E12355" t="s">
        <v>5707</v>
      </c>
      <c r="F12355">
        <v>9</v>
      </c>
      <c r="G12355">
        <v>236</v>
      </c>
      <c r="H12355" t="str">
        <f>VLOOKUP(G12355,[1]OPERADORES!$A:$B,2,0)</f>
        <v>DANIEL</v>
      </c>
      <c r="I12355" t="s">
        <v>21</v>
      </c>
      <c r="J12355" t="s">
        <v>2886</v>
      </c>
      <c r="K12355" t="s">
        <v>2887</v>
      </c>
      <c r="L12355">
        <v>84277</v>
      </c>
      <c r="M12355" t="s">
        <v>295</v>
      </c>
      <c r="O12355" t="s">
        <v>11</v>
      </c>
      <c r="P12355">
        <v>5403</v>
      </c>
      <c r="Q12355">
        <v>2</v>
      </c>
      <c r="R12355">
        <v>50.99</v>
      </c>
      <c r="S12355">
        <v>101.98</v>
      </c>
      <c r="T12355">
        <v>75.62</v>
      </c>
      <c r="U12355">
        <v>25.85</v>
      </c>
      <c r="V12355" t="str">
        <f>VLOOKUP(L12355,'[2]tabela de preços'!$A:$D,4,0)</f>
        <v>BRASILUX</v>
      </c>
      <c r="W12355" t="str">
        <f>VLOOKUP(L12355,'[2]tabela de preços'!$A:$F,6,0)</f>
        <v>TINTA PAREDE</v>
      </c>
      <c r="X12355" t="str">
        <f>VLOOKUP(L12355,'[2]tabela de preços'!$A:$G,7,0)</f>
        <v>IMOBILIÁRIO</v>
      </c>
    </row>
    <row r="12356" spans="1:24" x14ac:dyDescent="0.3">
      <c r="A12356" t="s">
        <v>2883</v>
      </c>
      <c r="C12356" t="s">
        <v>5706</v>
      </c>
      <c r="D12356" s="1">
        <v>46120</v>
      </c>
      <c r="E12356" t="s">
        <v>5707</v>
      </c>
      <c r="F12356">
        <v>9</v>
      </c>
      <c r="G12356">
        <v>236</v>
      </c>
      <c r="H12356" t="str">
        <f>VLOOKUP(G12356,[1]OPERADORES!$A:$B,2,0)</f>
        <v>DANIEL</v>
      </c>
      <c r="I12356" t="s">
        <v>21</v>
      </c>
      <c r="J12356" t="s">
        <v>2886</v>
      </c>
      <c r="K12356" t="s">
        <v>2887</v>
      </c>
      <c r="L12356">
        <v>84026</v>
      </c>
      <c r="M12356" t="s">
        <v>816</v>
      </c>
      <c r="O12356" t="s">
        <v>11</v>
      </c>
      <c r="P12356">
        <v>5102</v>
      </c>
      <c r="Q12356">
        <v>6</v>
      </c>
      <c r="R12356">
        <v>9.84</v>
      </c>
      <c r="S12356">
        <v>59.04</v>
      </c>
      <c r="T12356">
        <v>43.8</v>
      </c>
      <c r="U12356">
        <v>25.81</v>
      </c>
      <c r="V12356" t="str">
        <f>VLOOKUP(L12356,'[2]tabela de preços'!$A:$D,4,0)</f>
        <v>BRASILUX</v>
      </c>
      <c r="W12356" t="str">
        <f>VLOOKUP(L12356,'[2]tabela de preços'!$A:$F,6,0)</f>
        <v>CATALISADORES INDIVIDUAIS</v>
      </c>
      <c r="X12356" t="str">
        <f>VLOOKUP(L12356,'[2]tabela de preços'!$A:$G,7,0)</f>
        <v>IMOBILIÁRIO</v>
      </c>
    </row>
    <row r="12357" spans="1:24" x14ac:dyDescent="0.3">
      <c r="A12357" t="s">
        <v>2883</v>
      </c>
      <c r="C12357" t="s">
        <v>5706</v>
      </c>
      <c r="D12357" s="1">
        <v>46120</v>
      </c>
      <c r="E12357" t="s">
        <v>5707</v>
      </c>
      <c r="F12357">
        <v>9</v>
      </c>
      <c r="G12357">
        <v>236</v>
      </c>
      <c r="H12357" t="str">
        <f>VLOOKUP(G12357,[1]OPERADORES!$A:$B,2,0)</f>
        <v>DANIEL</v>
      </c>
      <c r="I12357" t="s">
        <v>21</v>
      </c>
      <c r="J12357" t="s">
        <v>2886</v>
      </c>
      <c r="K12357" t="s">
        <v>2887</v>
      </c>
      <c r="L12357">
        <v>24240</v>
      </c>
      <c r="M12357" t="s">
        <v>240</v>
      </c>
      <c r="O12357" t="s">
        <v>11</v>
      </c>
      <c r="P12357">
        <v>5102</v>
      </c>
      <c r="Q12357">
        <v>5</v>
      </c>
      <c r="R12357">
        <v>4.42</v>
      </c>
      <c r="S12357">
        <v>22.1</v>
      </c>
      <c r="T12357">
        <v>16.399999999999999</v>
      </c>
      <c r="U12357">
        <v>25.79</v>
      </c>
      <c r="V12357" t="str">
        <f>VLOOKUP(L12357,'[2]tabela de preços'!$A:$D,4,0)</f>
        <v>ADERE</v>
      </c>
      <c r="W12357" t="str">
        <f>VLOOKUP(L12357,'[2]tabela de preços'!$A:$F,6,0)</f>
        <v>FITA AUTOMOTIVA</v>
      </c>
      <c r="X12357" t="str">
        <f>VLOOKUP(L12357,'[2]tabela de preços'!$A:$G,7,0)</f>
        <v>AUTOMOTIVO</v>
      </c>
    </row>
    <row r="12358" spans="1:24" x14ac:dyDescent="0.3">
      <c r="A12358" t="s">
        <v>2883</v>
      </c>
      <c r="C12358" t="s">
        <v>5706</v>
      </c>
      <c r="D12358" s="1">
        <v>46120</v>
      </c>
      <c r="E12358" t="s">
        <v>5707</v>
      </c>
      <c r="F12358">
        <v>9</v>
      </c>
      <c r="G12358">
        <v>236</v>
      </c>
      <c r="H12358" t="str">
        <f>VLOOKUP(G12358,[1]OPERADORES!$A:$B,2,0)</f>
        <v>DANIEL</v>
      </c>
      <c r="I12358" t="s">
        <v>21</v>
      </c>
      <c r="J12358" t="s">
        <v>2886</v>
      </c>
      <c r="K12358" t="s">
        <v>2887</v>
      </c>
      <c r="L12358">
        <v>24241</v>
      </c>
      <c r="M12358" t="s">
        <v>233</v>
      </c>
      <c r="O12358" t="s">
        <v>11</v>
      </c>
      <c r="P12358">
        <v>5102</v>
      </c>
      <c r="Q12358">
        <v>5</v>
      </c>
      <c r="R12358">
        <v>12.2</v>
      </c>
      <c r="S12358">
        <v>61</v>
      </c>
      <c r="T12358">
        <v>46.3</v>
      </c>
      <c r="U12358">
        <v>24.1</v>
      </c>
      <c r="V12358" t="str">
        <f>VLOOKUP(L12358,'[2]tabela de preços'!$A:$D,4,0)</f>
        <v>ADERE</v>
      </c>
      <c r="W12358" t="str">
        <f>VLOOKUP(L12358,'[2]tabela de preços'!$A:$F,6,0)</f>
        <v>FITA AUTOMOTIVA</v>
      </c>
      <c r="X12358" t="str">
        <f>VLOOKUP(L12358,'[2]tabela de preços'!$A:$G,7,0)</f>
        <v>AUTOMOTIVO</v>
      </c>
    </row>
    <row r="12359" spans="1:24" x14ac:dyDescent="0.3">
      <c r="A12359" t="s">
        <v>2883</v>
      </c>
      <c r="C12359" t="s">
        <v>5706</v>
      </c>
      <c r="D12359" s="1">
        <v>46120</v>
      </c>
      <c r="E12359" t="s">
        <v>5707</v>
      </c>
      <c r="F12359">
        <v>9</v>
      </c>
      <c r="G12359">
        <v>236</v>
      </c>
      <c r="H12359" t="str">
        <f>VLOOKUP(G12359,[1]OPERADORES!$A:$B,2,0)</f>
        <v>DANIEL</v>
      </c>
      <c r="I12359" t="s">
        <v>21</v>
      </c>
      <c r="J12359" t="s">
        <v>2886</v>
      </c>
      <c r="K12359" t="s">
        <v>2887</v>
      </c>
      <c r="L12359">
        <v>83992</v>
      </c>
      <c r="M12359" t="s">
        <v>1038</v>
      </c>
      <c r="O12359" t="s">
        <v>11</v>
      </c>
      <c r="P12359">
        <v>5102</v>
      </c>
      <c r="Q12359">
        <v>10</v>
      </c>
      <c r="R12359">
        <v>2.4700000000000002</v>
      </c>
      <c r="S12359">
        <v>24.7</v>
      </c>
      <c r="T12359">
        <v>18.3</v>
      </c>
      <c r="U12359">
        <v>25.91</v>
      </c>
      <c r="V12359" t="str">
        <f>VLOOKUP(L12359,'[2]tabela de preços'!$A:$D,4,0)</f>
        <v>3M</v>
      </c>
      <c r="W12359" t="str">
        <f>VLOOKUP(L12359,'[2]tabela de preços'!$A:$F,6,0)</f>
        <v>LIXA FERRO</v>
      </c>
      <c r="X12359" t="str">
        <f>VLOOKUP(L12359,'[2]tabela de preços'!$A:$G,7,0)</f>
        <v>IMOBILIÁRIO</v>
      </c>
    </row>
    <row r="12360" spans="1:24" x14ac:dyDescent="0.3">
      <c r="A12360" t="s">
        <v>2883</v>
      </c>
      <c r="C12360" t="s">
        <v>5706</v>
      </c>
      <c r="D12360" s="1">
        <v>46120</v>
      </c>
      <c r="E12360" t="s">
        <v>5707</v>
      </c>
      <c r="F12360">
        <v>9</v>
      </c>
      <c r="G12360">
        <v>236</v>
      </c>
      <c r="H12360" t="str">
        <f>VLOOKUP(G12360,[1]OPERADORES!$A:$B,2,0)</f>
        <v>DANIEL</v>
      </c>
      <c r="I12360" t="s">
        <v>21</v>
      </c>
      <c r="J12360" t="s">
        <v>2886</v>
      </c>
      <c r="K12360" t="s">
        <v>2887</v>
      </c>
      <c r="L12360">
        <v>84431</v>
      </c>
      <c r="M12360" t="s">
        <v>1369</v>
      </c>
      <c r="O12360" t="s">
        <v>11</v>
      </c>
      <c r="P12360">
        <v>5102</v>
      </c>
      <c r="Q12360">
        <v>1</v>
      </c>
      <c r="R12360">
        <v>9.17</v>
      </c>
      <c r="S12360">
        <v>9.17</v>
      </c>
      <c r="T12360">
        <v>6.8</v>
      </c>
      <c r="U12360">
        <v>25.85</v>
      </c>
      <c r="V12360" t="str">
        <f>VLOOKUP(L12360,'[2]tabela de preços'!$A:$D,4,0)</f>
        <v>ATLAS</v>
      </c>
      <c r="W12360" t="str">
        <f>VLOOKUP(L12360,'[2]tabela de preços'!$A:$F,6,0)</f>
        <v>ROLOS / TRINCHAS / PINCÉIS / ESPÁTULAS</v>
      </c>
      <c r="X12360" t="str">
        <f>VLOOKUP(L12360,'[2]tabela de preços'!$A:$G,7,0)</f>
        <v>IMOBILIÁRIO</v>
      </c>
    </row>
    <row r="12361" spans="1:24" x14ac:dyDescent="0.3">
      <c r="A12361" t="s">
        <v>626</v>
      </c>
      <c r="B12361" t="s">
        <v>627</v>
      </c>
      <c r="C12361" t="s">
        <v>5532</v>
      </c>
      <c r="D12361" s="1">
        <v>46113</v>
      </c>
      <c r="F12361">
        <v>9</v>
      </c>
      <c r="G12361">
        <v>174</v>
      </c>
      <c r="H12361" t="str">
        <f>VLOOKUP(G12361,[1]OPERADORES!$A:$B,2,0)</f>
        <v>MIRIÃ LOBATO RODRIGUES</v>
      </c>
      <c r="I12361" t="s">
        <v>21</v>
      </c>
      <c r="J12361" t="s">
        <v>630</v>
      </c>
      <c r="K12361" t="s">
        <v>631</v>
      </c>
      <c r="L12361">
        <v>23096</v>
      </c>
      <c r="M12361" t="s">
        <v>656</v>
      </c>
      <c r="N12361" t="s">
        <v>4953</v>
      </c>
      <c r="O12361" t="s">
        <v>411</v>
      </c>
      <c r="P12361">
        <v>1202</v>
      </c>
      <c r="Q12361">
        <v>-50</v>
      </c>
      <c r="R12361">
        <v>2.35</v>
      </c>
      <c r="S12361">
        <v>-117.5</v>
      </c>
      <c r="T12361">
        <v>-84.5</v>
      </c>
      <c r="U12361">
        <v>28.09</v>
      </c>
      <c r="V12361" t="str">
        <f>VLOOKUP(L12361,'[2]tabela de preços'!$A:$D,4,0)</f>
        <v>3M</v>
      </c>
      <c r="W12361" t="str">
        <f>VLOOKUP(L12361,'[2]tabela de preços'!$A:$F,6,0)</f>
        <v xml:space="preserve">DISCOS / LIXAS / ABRASIVOS </v>
      </c>
      <c r="X12361" t="str">
        <f>VLOOKUP(L12361,'[2]tabela de preços'!$A:$G,7,0)</f>
        <v>AUTOMOTIVO</v>
      </c>
    </row>
    <row r="12362" spans="1:24" x14ac:dyDescent="0.3">
      <c r="A12362" t="s">
        <v>626</v>
      </c>
      <c r="B12362" t="s">
        <v>627</v>
      </c>
      <c r="C12362" t="s">
        <v>5532</v>
      </c>
      <c r="D12362" s="1">
        <v>46113</v>
      </c>
      <c r="F12362">
        <v>9</v>
      </c>
      <c r="G12362">
        <v>174</v>
      </c>
      <c r="H12362" t="str">
        <f>VLOOKUP(G12362,[1]OPERADORES!$A:$B,2,0)</f>
        <v>MIRIÃ LOBATO RODRIGUES</v>
      </c>
      <c r="I12362" t="s">
        <v>21</v>
      </c>
      <c r="J12362" t="s">
        <v>630</v>
      </c>
      <c r="K12362" t="s">
        <v>631</v>
      </c>
      <c r="L12362">
        <v>23102</v>
      </c>
      <c r="M12362" t="s">
        <v>413</v>
      </c>
      <c r="N12362" t="s">
        <v>4953</v>
      </c>
      <c r="O12362" t="s">
        <v>11</v>
      </c>
      <c r="P12362">
        <v>1202</v>
      </c>
      <c r="Q12362">
        <v>-50</v>
      </c>
      <c r="R12362">
        <v>2.35</v>
      </c>
      <c r="S12362">
        <v>-117.5</v>
      </c>
      <c r="T12362">
        <v>-64.5</v>
      </c>
      <c r="U12362">
        <v>45.11</v>
      </c>
      <c r="V12362" t="str">
        <f>VLOOKUP(L12362,'[2]tabela de preços'!$A:$D,4,0)</f>
        <v>3M</v>
      </c>
      <c r="W12362" t="str">
        <f>VLOOKUP(L12362,'[2]tabela de preços'!$A:$F,6,0)</f>
        <v xml:space="preserve">DISCOS / LIXAS / ABRASIVOS </v>
      </c>
      <c r="X12362" t="str">
        <f>VLOOKUP(L12362,'[2]tabela de preços'!$A:$G,7,0)</f>
        <v>AUTOMOTIVO</v>
      </c>
    </row>
    <row r="12363" spans="1:24" x14ac:dyDescent="0.3">
      <c r="A12363" t="s">
        <v>626</v>
      </c>
      <c r="B12363" t="s">
        <v>627</v>
      </c>
      <c r="C12363" t="s">
        <v>5533</v>
      </c>
      <c r="D12363" s="1">
        <v>46113</v>
      </c>
      <c r="E12363" t="s">
        <v>5534</v>
      </c>
      <c r="F12363">
        <v>9</v>
      </c>
      <c r="G12363">
        <v>174</v>
      </c>
      <c r="H12363" t="str">
        <f>VLOOKUP(G12363,[1]OPERADORES!$A:$B,2,0)</f>
        <v>MIRIÃ LOBATO RODRIGUES</v>
      </c>
      <c r="I12363" t="s">
        <v>21</v>
      </c>
      <c r="J12363" t="s">
        <v>630</v>
      </c>
      <c r="K12363" t="s">
        <v>631</v>
      </c>
      <c r="L12363">
        <v>85691</v>
      </c>
      <c r="M12363" t="s">
        <v>1231</v>
      </c>
      <c r="O12363" t="s">
        <v>11</v>
      </c>
      <c r="P12363">
        <v>5102</v>
      </c>
      <c r="Q12363">
        <v>2</v>
      </c>
      <c r="R12363">
        <v>14.81</v>
      </c>
      <c r="S12363">
        <v>29.62</v>
      </c>
      <c r="T12363">
        <v>22.48</v>
      </c>
      <c r="U12363">
        <v>24.11</v>
      </c>
      <c r="V12363" t="str">
        <f>VLOOKUP(L12363,'[2]tabela de preços'!$A:$D,4,0)</f>
        <v>UNIPEGA</v>
      </c>
      <c r="W12363" t="str">
        <f>VLOOKUP(L12363,'[2]tabela de preços'!$A:$F,6,0)</f>
        <v>COLA INST./ ADESIVOS COLANTES</v>
      </c>
      <c r="X12363" t="str">
        <f>VLOOKUP(L12363,'[2]tabela de preços'!$A:$G,7,0)</f>
        <v>AUTOMOTIVO</v>
      </c>
    </row>
    <row r="12364" spans="1:24" x14ac:dyDescent="0.3">
      <c r="A12364" t="s">
        <v>626</v>
      </c>
      <c r="B12364" t="s">
        <v>627</v>
      </c>
      <c r="C12364" t="s">
        <v>5533</v>
      </c>
      <c r="D12364" s="1">
        <v>46113</v>
      </c>
      <c r="E12364" t="s">
        <v>5534</v>
      </c>
      <c r="F12364">
        <v>9</v>
      </c>
      <c r="G12364">
        <v>174</v>
      </c>
      <c r="H12364" t="str">
        <f>VLOOKUP(G12364,[1]OPERADORES!$A:$B,2,0)</f>
        <v>MIRIÃ LOBATO RODRIGUES</v>
      </c>
      <c r="I12364" t="s">
        <v>21</v>
      </c>
      <c r="J12364" t="s">
        <v>630</v>
      </c>
      <c r="K12364" t="s">
        <v>631</v>
      </c>
      <c r="L12364">
        <v>24248</v>
      </c>
      <c r="M12364" t="s">
        <v>107</v>
      </c>
      <c r="O12364" t="s">
        <v>11</v>
      </c>
      <c r="P12364">
        <v>5102</v>
      </c>
      <c r="Q12364">
        <v>24</v>
      </c>
      <c r="R12364">
        <v>8.9</v>
      </c>
      <c r="S12364">
        <v>213.6</v>
      </c>
      <c r="T12364">
        <v>160.32</v>
      </c>
      <c r="U12364">
        <v>24.94</v>
      </c>
      <c r="V12364" t="str">
        <f>VLOOKUP(L12364,'[2]tabela de preços'!$A:$D,4,0)</f>
        <v>SHERWIN WILLIAMS</v>
      </c>
      <c r="W12364" t="str">
        <f>VLOOKUP(L12364,'[2]tabela de preços'!$A:$F,6,0)</f>
        <v>PRIMER AUTOMOTIVO</v>
      </c>
      <c r="X12364" t="str">
        <f>VLOOKUP(L12364,'[2]tabela de preços'!$A:$G,7,0)</f>
        <v>AUTOMOTIVO</v>
      </c>
    </row>
    <row r="12365" spans="1:24" x14ac:dyDescent="0.3">
      <c r="A12365" t="s">
        <v>626</v>
      </c>
      <c r="B12365" t="s">
        <v>627</v>
      </c>
      <c r="C12365" t="s">
        <v>5533</v>
      </c>
      <c r="D12365" s="1">
        <v>46113</v>
      </c>
      <c r="E12365" t="s">
        <v>5534</v>
      </c>
      <c r="F12365">
        <v>9</v>
      </c>
      <c r="G12365">
        <v>174</v>
      </c>
      <c r="H12365" t="str">
        <f>VLOOKUP(G12365,[1]OPERADORES!$A:$B,2,0)</f>
        <v>MIRIÃ LOBATO RODRIGUES</v>
      </c>
      <c r="I12365" t="s">
        <v>21</v>
      </c>
      <c r="J12365" t="s">
        <v>630</v>
      </c>
      <c r="K12365" t="s">
        <v>631</v>
      </c>
      <c r="L12365">
        <v>23364</v>
      </c>
      <c r="M12365" t="s">
        <v>3548</v>
      </c>
      <c r="O12365" t="s">
        <v>11</v>
      </c>
      <c r="P12365">
        <v>5102</v>
      </c>
      <c r="Q12365">
        <v>20</v>
      </c>
      <c r="R12365">
        <v>6.47</v>
      </c>
      <c r="S12365">
        <v>129.4</v>
      </c>
      <c r="T12365">
        <v>98.2</v>
      </c>
      <c r="U12365">
        <v>24.11</v>
      </c>
      <c r="V12365" t="str">
        <f>VLOOKUP(L12365,'[2]tabela de preços'!$A:$D,4,0)</f>
        <v>AUTO AMERICA</v>
      </c>
      <c r="W12365" t="str">
        <f>VLOOKUP(L12365,'[2]tabela de preços'!$A:$F,6,0)</f>
        <v>FLANELAS / PANOS</v>
      </c>
      <c r="X12365" t="str">
        <f>VLOOKUP(L12365,'[2]tabela de preços'!$A:$G,7,0)</f>
        <v>AUTOMOTIVO</v>
      </c>
    </row>
    <row r="12366" spans="1:24" x14ac:dyDescent="0.3">
      <c r="A12366" t="s">
        <v>626</v>
      </c>
      <c r="B12366" t="s">
        <v>627</v>
      </c>
      <c r="C12366" t="s">
        <v>5533</v>
      </c>
      <c r="D12366" s="1">
        <v>46113</v>
      </c>
      <c r="E12366" t="s">
        <v>5534</v>
      </c>
      <c r="F12366">
        <v>9</v>
      </c>
      <c r="G12366">
        <v>174</v>
      </c>
      <c r="H12366" t="str">
        <f>VLOOKUP(G12366,[1]OPERADORES!$A:$B,2,0)</f>
        <v>MIRIÃ LOBATO RODRIGUES</v>
      </c>
      <c r="I12366" t="s">
        <v>21</v>
      </c>
      <c r="J12366" t="s">
        <v>630</v>
      </c>
      <c r="K12366" t="s">
        <v>631</v>
      </c>
      <c r="L12366">
        <v>23076</v>
      </c>
      <c r="M12366" t="s">
        <v>97</v>
      </c>
      <c r="O12366" t="s">
        <v>11</v>
      </c>
      <c r="P12366">
        <v>5403</v>
      </c>
      <c r="Q12366">
        <v>12</v>
      </c>
      <c r="R12366">
        <v>33.89</v>
      </c>
      <c r="S12366">
        <v>406.68</v>
      </c>
      <c r="T12366">
        <v>318.36</v>
      </c>
      <c r="U12366">
        <v>21.72</v>
      </c>
      <c r="V12366" t="str">
        <f>VLOOKUP(L12366,'[2]tabela de preços'!$A:$D,4,0)</f>
        <v>WANDA</v>
      </c>
      <c r="W12366" t="str">
        <f>VLOOKUP(L12366,'[2]tabela de preços'!$A:$F,6,0)</f>
        <v>PRIMER AUTOMOTIVO</v>
      </c>
      <c r="X12366" t="str">
        <f>VLOOKUP(L12366,'[2]tabela de preços'!$A:$G,7,0)</f>
        <v>AUTOMOTIVO</v>
      </c>
    </row>
    <row r="12367" spans="1:24" x14ac:dyDescent="0.3">
      <c r="A12367" t="s">
        <v>626</v>
      </c>
      <c r="B12367" t="s">
        <v>627</v>
      </c>
      <c r="C12367" t="s">
        <v>5533</v>
      </c>
      <c r="D12367" s="1">
        <v>46113</v>
      </c>
      <c r="E12367" t="s">
        <v>5534</v>
      </c>
      <c r="F12367">
        <v>9</v>
      </c>
      <c r="G12367">
        <v>174</v>
      </c>
      <c r="H12367" t="str">
        <f>VLOOKUP(G12367,[1]OPERADORES!$A:$B,2,0)</f>
        <v>MIRIÃ LOBATO RODRIGUES</v>
      </c>
      <c r="I12367" t="s">
        <v>21</v>
      </c>
      <c r="J12367" t="s">
        <v>630</v>
      </c>
      <c r="K12367" t="s">
        <v>631</v>
      </c>
      <c r="L12367">
        <v>23690</v>
      </c>
      <c r="M12367" t="s">
        <v>98</v>
      </c>
      <c r="O12367" t="s">
        <v>11</v>
      </c>
      <c r="P12367">
        <v>5403</v>
      </c>
      <c r="Q12367">
        <v>6</v>
      </c>
      <c r="R12367">
        <v>39.89</v>
      </c>
      <c r="S12367">
        <v>239.34</v>
      </c>
      <c r="T12367">
        <v>189.66</v>
      </c>
      <c r="U12367">
        <v>20.76</v>
      </c>
      <c r="V12367" t="str">
        <f>VLOOKUP(L12367,'[2]tabela de preços'!$A:$D,4,0)</f>
        <v>WANDA</v>
      </c>
      <c r="W12367" t="str">
        <f>VLOOKUP(L12367,'[2]tabela de preços'!$A:$F,6,0)</f>
        <v>VERNIZ AUTOMOTIVO</v>
      </c>
      <c r="X12367" t="str">
        <f>VLOOKUP(L12367,'[2]tabela de preços'!$A:$G,7,0)</f>
        <v>AUTOMOTIVO</v>
      </c>
    </row>
    <row r="12368" spans="1:24" x14ac:dyDescent="0.3">
      <c r="A12368" t="s">
        <v>626</v>
      </c>
      <c r="B12368" t="s">
        <v>627</v>
      </c>
      <c r="C12368" t="s">
        <v>5533</v>
      </c>
      <c r="D12368" s="1">
        <v>46113</v>
      </c>
      <c r="E12368" t="s">
        <v>5534</v>
      </c>
      <c r="F12368">
        <v>9</v>
      </c>
      <c r="G12368">
        <v>174</v>
      </c>
      <c r="H12368" t="str">
        <f>VLOOKUP(G12368,[1]OPERADORES!$A:$B,2,0)</f>
        <v>MIRIÃ LOBATO RODRIGUES</v>
      </c>
      <c r="I12368" t="s">
        <v>21</v>
      </c>
      <c r="J12368" t="s">
        <v>630</v>
      </c>
      <c r="K12368" t="s">
        <v>631</v>
      </c>
      <c r="L12368">
        <v>23602</v>
      </c>
      <c r="M12368" t="s">
        <v>5463</v>
      </c>
      <c r="O12368" t="s">
        <v>11</v>
      </c>
      <c r="P12368">
        <v>5403</v>
      </c>
      <c r="Q12368">
        <v>18</v>
      </c>
      <c r="R12368">
        <v>36.9</v>
      </c>
      <c r="S12368">
        <v>664.2</v>
      </c>
      <c r="T12368">
        <v>530.82000000000005</v>
      </c>
      <c r="U12368">
        <v>20.079999999999998</v>
      </c>
      <c r="V12368" t="str">
        <f>VLOOKUP(L12368,'[2]tabela de preços'!$A:$D,4,0)</f>
        <v>SHERWIN WILLIAMS</v>
      </c>
      <c r="W12368" t="str">
        <f>VLOOKUP(L12368,'[2]tabela de preços'!$A:$F,6,0)</f>
        <v>VERNIZ AUTOMOTIVO</v>
      </c>
      <c r="X12368" t="str">
        <f>VLOOKUP(L12368,'[2]tabela de preços'!$A:$G,7,0)</f>
        <v>AUTOMOTIVO</v>
      </c>
    </row>
    <row r="12369" spans="1:24" x14ac:dyDescent="0.3">
      <c r="A12369" t="s">
        <v>626</v>
      </c>
      <c r="B12369" t="s">
        <v>627</v>
      </c>
      <c r="C12369" t="s">
        <v>5533</v>
      </c>
      <c r="D12369" s="1">
        <v>46113</v>
      </c>
      <c r="E12369" t="s">
        <v>5534</v>
      </c>
      <c r="F12369">
        <v>9</v>
      </c>
      <c r="G12369">
        <v>174</v>
      </c>
      <c r="H12369" t="str">
        <f>VLOOKUP(G12369,[1]OPERADORES!$A:$B,2,0)</f>
        <v>MIRIÃ LOBATO RODRIGUES</v>
      </c>
      <c r="I12369" t="s">
        <v>21</v>
      </c>
      <c r="J12369" t="s">
        <v>630</v>
      </c>
      <c r="K12369" t="s">
        <v>631</v>
      </c>
      <c r="L12369">
        <v>20318</v>
      </c>
      <c r="M12369" t="s">
        <v>136</v>
      </c>
      <c r="O12369" t="s">
        <v>11</v>
      </c>
      <c r="P12369">
        <v>5403</v>
      </c>
      <c r="Q12369">
        <v>2</v>
      </c>
      <c r="R12369">
        <v>35.06</v>
      </c>
      <c r="S12369">
        <v>70.12</v>
      </c>
      <c r="T12369">
        <v>50</v>
      </c>
      <c r="U12369">
        <v>28.69</v>
      </c>
      <c r="V12369" t="str">
        <f>VLOOKUP(L12369,'[2]tabela de preços'!$A:$D,4,0)</f>
        <v>SHERWIN WILLIAMS</v>
      </c>
      <c r="W12369" t="str">
        <f>VLOOKUP(L12369,'[2]tabela de preços'!$A:$F,6,0)</f>
        <v>TINTAS POLIÉSTER</v>
      </c>
      <c r="X12369" t="str">
        <f>VLOOKUP(L12369,'[2]tabela de preços'!$A:$G,7,0)</f>
        <v>AUTOMOTIVO</v>
      </c>
    </row>
    <row r="12370" spans="1:24" x14ac:dyDescent="0.3">
      <c r="A12370" t="s">
        <v>626</v>
      </c>
      <c r="B12370" t="s">
        <v>627</v>
      </c>
      <c r="C12370" t="s">
        <v>5533</v>
      </c>
      <c r="D12370" s="1">
        <v>46113</v>
      </c>
      <c r="E12370" t="s">
        <v>5534</v>
      </c>
      <c r="F12370">
        <v>9</v>
      </c>
      <c r="G12370">
        <v>174</v>
      </c>
      <c r="H12370" t="str">
        <f>VLOOKUP(G12370,[1]OPERADORES!$A:$B,2,0)</f>
        <v>MIRIÃ LOBATO RODRIGUES</v>
      </c>
      <c r="I12370" t="s">
        <v>21</v>
      </c>
      <c r="J12370" t="s">
        <v>630</v>
      </c>
      <c r="K12370" t="s">
        <v>631</v>
      </c>
      <c r="L12370">
        <v>20936</v>
      </c>
      <c r="M12370" t="s">
        <v>151</v>
      </c>
      <c r="O12370" t="s">
        <v>11</v>
      </c>
      <c r="P12370">
        <v>5405</v>
      </c>
      <c r="Q12370">
        <v>1</v>
      </c>
      <c r="R12370">
        <v>32.340000000000003</v>
      </c>
      <c r="S12370">
        <v>32.340000000000003</v>
      </c>
      <c r="T12370">
        <v>23.06</v>
      </c>
      <c r="U12370">
        <v>28.7</v>
      </c>
      <c r="V12370" t="str">
        <f>VLOOKUP(L12370,'[2]tabela de preços'!$A:$D,4,0)</f>
        <v>SHERWIN WILLIAMS</v>
      </c>
      <c r="W12370" t="str">
        <f>VLOOKUP(L12370,'[2]tabela de preços'!$A:$F,6,0)</f>
        <v>TINTAS POLIÉSTER</v>
      </c>
      <c r="X12370" t="str">
        <f>VLOOKUP(L12370,'[2]tabela de preços'!$A:$G,7,0)</f>
        <v>AUTOMOTIVO</v>
      </c>
    </row>
    <row r="12371" spans="1:24" x14ac:dyDescent="0.3">
      <c r="A12371" t="s">
        <v>626</v>
      </c>
      <c r="B12371" t="s">
        <v>627</v>
      </c>
      <c r="C12371" t="s">
        <v>5533</v>
      </c>
      <c r="D12371" s="1">
        <v>46113</v>
      </c>
      <c r="E12371" t="s">
        <v>5534</v>
      </c>
      <c r="F12371">
        <v>9</v>
      </c>
      <c r="G12371">
        <v>174</v>
      </c>
      <c r="H12371" t="str">
        <f>VLOOKUP(G12371,[1]OPERADORES!$A:$B,2,0)</f>
        <v>MIRIÃ LOBATO RODRIGUES</v>
      </c>
      <c r="I12371" t="s">
        <v>21</v>
      </c>
      <c r="J12371" t="s">
        <v>630</v>
      </c>
      <c r="K12371" t="s">
        <v>631</v>
      </c>
      <c r="L12371">
        <v>20333</v>
      </c>
      <c r="M12371" t="s">
        <v>2375</v>
      </c>
      <c r="O12371" t="s">
        <v>11</v>
      </c>
      <c r="P12371">
        <v>5403</v>
      </c>
      <c r="Q12371">
        <v>5</v>
      </c>
      <c r="R12371">
        <v>58.14</v>
      </c>
      <c r="S12371">
        <v>290.7</v>
      </c>
      <c r="T12371">
        <v>220.2</v>
      </c>
      <c r="U12371">
        <v>24.25</v>
      </c>
      <c r="V12371" t="str">
        <f>VLOOKUP(L12371,'[2]tabela de preços'!$A:$D,4,0)</f>
        <v>SHERWIN WILLIAMS</v>
      </c>
      <c r="W12371" t="str">
        <f>VLOOKUP(L12371,'[2]tabela de preços'!$A:$F,6,0)</f>
        <v>TINTAS POLIÉSTER</v>
      </c>
      <c r="X12371" t="str">
        <f>VLOOKUP(L12371,'[2]tabela de preços'!$A:$G,7,0)</f>
        <v>AUTOMOTIVO</v>
      </c>
    </row>
    <row r="12372" spans="1:24" x14ac:dyDescent="0.3">
      <c r="A12372" t="s">
        <v>626</v>
      </c>
      <c r="B12372" t="s">
        <v>627</v>
      </c>
      <c r="C12372" t="s">
        <v>5533</v>
      </c>
      <c r="D12372" s="1">
        <v>46113</v>
      </c>
      <c r="E12372" t="s">
        <v>5534</v>
      </c>
      <c r="F12372">
        <v>9</v>
      </c>
      <c r="G12372">
        <v>174</v>
      </c>
      <c r="H12372" t="str">
        <f>VLOOKUP(G12372,[1]OPERADORES!$A:$B,2,0)</f>
        <v>MIRIÃ LOBATO RODRIGUES</v>
      </c>
      <c r="I12372" t="s">
        <v>21</v>
      </c>
      <c r="J12372" t="s">
        <v>630</v>
      </c>
      <c r="K12372" t="s">
        <v>631</v>
      </c>
      <c r="L12372">
        <v>20817</v>
      </c>
      <c r="M12372" t="s">
        <v>153</v>
      </c>
      <c r="O12372" t="s">
        <v>11</v>
      </c>
      <c r="P12372">
        <v>5102</v>
      </c>
      <c r="Q12372">
        <v>3</v>
      </c>
      <c r="R12372">
        <v>24.53</v>
      </c>
      <c r="S12372">
        <v>73.59</v>
      </c>
      <c r="T12372">
        <v>55.86</v>
      </c>
      <c r="U12372">
        <v>24.09</v>
      </c>
      <c r="V12372" t="str">
        <f>VLOOKUP(L12372,'[2]tabela de preços'!$A:$D,4,0)</f>
        <v>AUTO AMERICA</v>
      </c>
      <c r="W12372" t="str">
        <f>VLOOKUP(L12372,'[2]tabela de preços'!$A:$F,6,0)</f>
        <v>MASSA DE POLIR</v>
      </c>
      <c r="X12372" t="str">
        <f>VLOOKUP(L12372,'[2]tabela de preços'!$A:$G,7,0)</f>
        <v>AUTOMOTIVO</v>
      </c>
    </row>
    <row r="12373" spans="1:24" x14ac:dyDescent="0.3">
      <c r="A12373" t="s">
        <v>626</v>
      </c>
      <c r="B12373" t="s">
        <v>627</v>
      </c>
      <c r="C12373" t="s">
        <v>5533</v>
      </c>
      <c r="D12373" s="1">
        <v>46113</v>
      </c>
      <c r="E12373" t="s">
        <v>5534</v>
      </c>
      <c r="F12373">
        <v>9</v>
      </c>
      <c r="G12373">
        <v>174</v>
      </c>
      <c r="H12373" t="str">
        <f>VLOOKUP(G12373,[1]OPERADORES!$A:$B,2,0)</f>
        <v>MIRIÃ LOBATO RODRIGUES</v>
      </c>
      <c r="I12373" t="s">
        <v>21</v>
      </c>
      <c r="J12373" t="s">
        <v>630</v>
      </c>
      <c r="K12373" t="s">
        <v>631</v>
      </c>
      <c r="L12373">
        <v>20525</v>
      </c>
      <c r="M12373" t="s">
        <v>137</v>
      </c>
      <c r="O12373" t="s">
        <v>11</v>
      </c>
      <c r="P12373">
        <v>5102</v>
      </c>
      <c r="Q12373">
        <v>2</v>
      </c>
      <c r="R12373">
        <v>13.65</v>
      </c>
      <c r="S12373">
        <v>27.3</v>
      </c>
      <c r="T12373">
        <v>20.72</v>
      </c>
      <c r="U12373">
        <v>24.1</v>
      </c>
      <c r="V12373" t="str">
        <f>VLOOKUP(L12373,'[2]tabela de preços'!$A:$D,4,0)</f>
        <v>SHERWIN WILLIAMS</v>
      </c>
      <c r="W12373" t="str">
        <f>VLOOKUP(L12373,'[2]tabela de preços'!$A:$F,6,0)</f>
        <v>MASSA DE PEQUENOS REPAROS</v>
      </c>
      <c r="X12373" t="str">
        <f>VLOOKUP(L12373,'[2]tabela de preços'!$A:$G,7,0)</f>
        <v>AUTOMOTIVO</v>
      </c>
    </row>
    <row r="12374" spans="1:24" x14ac:dyDescent="0.3">
      <c r="A12374" t="s">
        <v>626</v>
      </c>
      <c r="B12374" t="s">
        <v>627</v>
      </c>
      <c r="C12374" t="s">
        <v>5533</v>
      </c>
      <c r="D12374" s="1">
        <v>46113</v>
      </c>
      <c r="E12374" t="s">
        <v>5534</v>
      </c>
      <c r="F12374">
        <v>9</v>
      </c>
      <c r="G12374">
        <v>174</v>
      </c>
      <c r="H12374" t="str">
        <f>VLOOKUP(G12374,[1]OPERADORES!$A:$B,2,0)</f>
        <v>MIRIÃ LOBATO RODRIGUES</v>
      </c>
      <c r="I12374" t="s">
        <v>21</v>
      </c>
      <c r="J12374" t="s">
        <v>630</v>
      </c>
      <c r="K12374" t="s">
        <v>631</v>
      </c>
      <c r="L12374">
        <v>24247</v>
      </c>
      <c r="M12374" t="s">
        <v>160</v>
      </c>
      <c r="O12374" t="s">
        <v>11</v>
      </c>
      <c r="P12374">
        <v>5403</v>
      </c>
      <c r="Q12374">
        <v>24</v>
      </c>
      <c r="R12374">
        <v>20.9</v>
      </c>
      <c r="S12374">
        <v>501.6</v>
      </c>
      <c r="T12374">
        <v>415.44</v>
      </c>
      <c r="U12374">
        <v>17.18</v>
      </c>
      <c r="V12374" t="str">
        <f>VLOOKUP(L12374,'[2]tabela de preços'!$A:$D,4,0)</f>
        <v>SHERWIN WILLIAMS</v>
      </c>
      <c r="W12374" t="str">
        <f>VLOOKUP(L12374,'[2]tabela de preços'!$A:$F,6,0)</f>
        <v>PRIMER AUTOMOTIVO</v>
      </c>
      <c r="X12374" t="str">
        <f>VLOOKUP(L12374,'[2]tabela de preços'!$A:$G,7,0)</f>
        <v>AUTOMOTIVO</v>
      </c>
    </row>
    <row r="12375" spans="1:24" x14ac:dyDescent="0.3">
      <c r="A12375" t="s">
        <v>626</v>
      </c>
      <c r="B12375" t="s">
        <v>627</v>
      </c>
      <c r="C12375" t="s">
        <v>5533</v>
      </c>
      <c r="D12375" s="1">
        <v>46113</v>
      </c>
      <c r="E12375" t="s">
        <v>5534</v>
      </c>
      <c r="F12375">
        <v>9</v>
      </c>
      <c r="G12375">
        <v>174</v>
      </c>
      <c r="H12375" t="str">
        <f>VLOOKUP(G12375,[1]OPERADORES!$A:$B,2,0)</f>
        <v>MIRIÃ LOBATO RODRIGUES</v>
      </c>
      <c r="I12375" t="s">
        <v>21</v>
      </c>
      <c r="J12375" t="s">
        <v>630</v>
      </c>
      <c r="K12375" t="s">
        <v>631</v>
      </c>
      <c r="L12375">
        <v>21067</v>
      </c>
      <c r="M12375" t="s">
        <v>640</v>
      </c>
      <c r="O12375" t="s">
        <v>11</v>
      </c>
      <c r="P12375">
        <v>5102</v>
      </c>
      <c r="Q12375">
        <v>2</v>
      </c>
      <c r="R12375">
        <v>36.07</v>
      </c>
      <c r="S12375">
        <v>72.14</v>
      </c>
      <c r="T12375">
        <v>54.76</v>
      </c>
      <c r="U12375">
        <v>24.09</v>
      </c>
      <c r="V12375" t="str">
        <f>VLOOKUP(L12375,'[2]tabela de preços'!$A:$D,4,0)</f>
        <v>SIKKENS</v>
      </c>
      <c r="W12375" t="str">
        <f>VLOOKUP(L12375,'[2]tabela de preços'!$A:$F,6,0)</f>
        <v>DILUENTE</v>
      </c>
      <c r="X12375" t="str">
        <f>VLOOKUP(L12375,'[2]tabela de preços'!$A:$G,7,0)</f>
        <v>AUTOMOTIVO</v>
      </c>
    </row>
    <row r="12376" spans="1:24" x14ac:dyDescent="0.3">
      <c r="A12376" t="s">
        <v>626</v>
      </c>
      <c r="B12376" t="s">
        <v>627</v>
      </c>
      <c r="C12376" t="s">
        <v>5533</v>
      </c>
      <c r="D12376" s="1">
        <v>46113</v>
      </c>
      <c r="E12376" t="s">
        <v>5534</v>
      </c>
      <c r="F12376">
        <v>9</v>
      </c>
      <c r="G12376">
        <v>174</v>
      </c>
      <c r="H12376" t="str">
        <f>VLOOKUP(G12376,[1]OPERADORES!$A:$B,2,0)</f>
        <v>MIRIÃ LOBATO RODRIGUES</v>
      </c>
      <c r="I12376" t="s">
        <v>21</v>
      </c>
      <c r="J12376" t="s">
        <v>630</v>
      </c>
      <c r="K12376" t="s">
        <v>631</v>
      </c>
      <c r="L12376">
        <v>84460</v>
      </c>
      <c r="M12376" t="s">
        <v>322</v>
      </c>
      <c r="O12376" t="s">
        <v>11</v>
      </c>
      <c r="P12376">
        <v>5102</v>
      </c>
      <c r="Q12376">
        <v>2</v>
      </c>
      <c r="R12376">
        <v>32.61</v>
      </c>
      <c r="S12376">
        <v>65.22</v>
      </c>
      <c r="T12376">
        <v>49.5</v>
      </c>
      <c r="U12376">
        <v>24.1</v>
      </c>
      <c r="V12376" t="str">
        <f>VLOOKUP(L12376,'[2]tabela de preços'!$A:$D,4,0)</f>
        <v>BRASILUX</v>
      </c>
      <c r="W12376" t="str">
        <f>VLOOKUP(L12376,'[2]tabela de preços'!$A:$F,6,0)</f>
        <v>VEDADORES / SELANTES</v>
      </c>
      <c r="X12376" t="str">
        <f>VLOOKUP(L12376,'[2]tabela de preços'!$A:$G,7,0)</f>
        <v>AUTOMOTIVO</v>
      </c>
    </row>
    <row r="12377" spans="1:24" x14ac:dyDescent="0.3">
      <c r="A12377" t="s">
        <v>626</v>
      </c>
      <c r="B12377" t="s">
        <v>627</v>
      </c>
      <c r="C12377" t="s">
        <v>5533</v>
      </c>
      <c r="D12377" s="1">
        <v>46113</v>
      </c>
      <c r="E12377" t="s">
        <v>5534</v>
      </c>
      <c r="F12377">
        <v>9</v>
      </c>
      <c r="G12377">
        <v>174</v>
      </c>
      <c r="H12377" t="str">
        <f>VLOOKUP(G12377,[1]OPERADORES!$A:$B,2,0)</f>
        <v>MIRIÃ LOBATO RODRIGUES</v>
      </c>
      <c r="I12377" t="s">
        <v>21</v>
      </c>
      <c r="J12377" t="s">
        <v>630</v>
      </c>
      <c r="K12377" t="s">
        <v>631</v>
      </c>
      <c r="L12377">
        <v>20399</v>
      </c>
      <c r="M12377" t="s">
        <v>465</v>
      </c>
      <c r="O12377" t="s">
        <v>11</v>
      </c>
      <c r="P12377">
        <v>5403</v>
      </c>
      <c r="Q12377">
        <v>9</v>
      </c>
      <c r="R12377">
        <v>35.450000000000003</v>
      </c>
      <c r="S12377">
        <v>319.05</v>
      </c>
      <c r="T12377">
        <v>242.28</v>
      </c>
      <c r="U12377">
        <v>24.06</v>
      </c>
      <c r="V12377" t="str">
        <f>VLOOKUP(L12377,'[2]tabela de preços'!$A:$D,4,0)</f>
        <v>SHERWIN WILLIAMS</v>
      </c>
      <c r="W12377" t="str">
        <f>VLOOKUP(L12377,'[2]tabela de preços'!$A:$F,6,0)</f>
        <v>VERNIZ AUTOMOTIVO</v>
      </c>
      <c r="X12377" t="str">
        <f>VLOOKUP(L12377,'[2]tabela de preços'!$A:$G,7,0)</f>
        <v>AUTOMOTIVO</v>
      </c>
    </row>
    <row r="12378" spans="1:24" x14ac:dyDescent="0.3">
      <c r="A12378" t="s">
        <v>626</v>
      </c>
      <c r="B12378" t="s">
        <v>627</v>
      </c>
      <c r="C12378" t="s">
        <v>5535</v>
      </c>
      <c r="D12378" s="1">
        <v>46113</v>
      </c>
      <c r="E12378" t="s">
        <v>5536</v>
      </c>
      <c r="F12378">
        <v>9</v>
      </c>
      <c r="G12378">
        <v>174</v>
      </c>
      <c r="H12378" t="str">
        <f>VLOOKUP(G12378,[1]OPERADORES!$A:$B,2,0)</f>
        <v>MIRIÃ LOBATO RODRIGUES</v>
      </c>
      <c r="I12378" t="s">
        <v>21</v>
      </c>
      <c r="J12378" t="s">
        <v>630</v>
      </c>
      <c r="K12378" t="s">
        <v>631</v>
      </c>
      <c r="L12378">
        <v>20414</v>
      </c>
      <c r="M12378" t="s">
        <v>112</v>
      </c>
      <c r="O12378" t="s">
        <v>11</v>
      </c>
      <c r="P12378">
        <v>5102</v>
      </c>
      <c r="Q12378">
        <v>20</v>
      </c>
      <c r="R12378">
        <v>22.39</v>
      </c>
      <c r="S12378">
        <v>447.8</v>
      </c>
      <c r="T12378">
        <v>368.2</v>
      </c>
      <c r="U12378">
        <v>17.78</v>
      </c>
      <c r="V12378" t="str">
        <f>VLOOKUP(L12378,'[2]tabela de preços'!$A:$D,4,0)</f>
        <v>SHERWIN WILLIAMS</v>
      </c>
      <c r="W12378" t="str">
        <f>VLOOKUP(L12378,'[2]tabela de preços'!$A:$F,6,0)</f>
        <v>DILUENTE</v>
      </c>
      <c r="X12378" t="str">
        <f>VLOOKUP(L12378,'[2]tabela de preços'!$A:$G,7,0)</f>
        <v>AUTOMOTIVO</v>
      </c>
    </row>
    <row r="12379" spans="1:24" x14ac:dyDescent="0.3">
      <c r="A12379" t="s">
        <v>626</v>
      </c>
      <c r="B12379" t="s">
        <v>627</v>
      </c>
      <c r="C12379" t="s">
        <v>5596</v>
      </c>
      <c r="D12379" s="1">
        <v>46118</v>
      </c>
      <c r="E12379" t="s">
        <v>5597</v>
      </c>
      <c r="F12379">
        <v>9</v>
      </c>
      <c r="G12379">
        <v>174</v>
      </c>
      <c r="H12379" t="str">
        <f>VLOOKUP(G12379,[1]OPERADORES!$A:$B,2,0)</f>
        <v>MIRIÃ LOBATO RODRIGUES</v>
      </c>
      <c r="I12379" t="s">
        <v>21</v>
      </c>
      <c r="J12379" t="s">
        <v>630</v>
      </c>
      <c r="K12379" t="s">
        <v>631</v>
      </c>
      <c r="L12379">
        <v>10238</v>
      </c>
      <c r="M12379" t="s">
        <v>79</v>
      </c>
      <c r="O12379" t="s">
        <v>11</v>
      </c>
      <c r="P12379">
        <v>5102</v>
      </c>
      <c r="Q12379">
        <v>20</v>
      </c>
      <c r="R12379">
        <v>2.79</v>
      </c>
      <c r="S12379">
        <v>55.8</v>
      </c>
      <c r="T12379">
        <v>44.8</v>
      </c>
      <c r="U12379">
        <v>19.71</v>
      </c>
      <c r="V12379" t="str">
        <f>VLOOKUP(L12379,'[2]tabela de preços'!$A:$D,4,0)</f>
        <v>NORTON</v>
      </c>
      <c r="W12379" t="str">
        <f>VLOOKUP(L12379,'[2]tabela de preços'!$A:$F,6,0)</f>
        <v xml:space="preserve">DISCOS / LIXAS / ABRASIVOS </v>
      </c>
      <c r="X12379" t="str">
        <f>VLOOKUP(L12379,'[2]tabela de preços'!$A:$G,7,0)</f>
        <v>AUTOMOTIVO</v>
      </c>
    </row>
    <row r="12380" spans="1:24" x14ac:dyDescent="0.3">
      <c r="A12380" t="s">
        <v>626</v>
      </c>
      <c r="B12380" t="s">
        <v>627</v>
      </c>
      <c r="C12380" t="s">
        <v>5596</v>
      </c>
      <c r="D12380" s="1">
        <v>46118</v>
      </c>
      <c r="E12380" t="s">
        <v>5597</v>
      </c>
      <c r="F12380">
        <v>9</v>
      </c>
      <c r="G12380">
        <v>174</v>
      </c>
      <c r="H12380" t="str">
        <f>VLOOKUP(G12380,[1]OPERADORES!$A:$B,2,0)</f>
        <v>MIRIÃ LOBATO RODRIGUES</v>
      </c>
      <c r="I12380" t="s">
        <v>21</v>
      </c>
      <c r="J12380" t="s">
        <v>630</v>
      </c>
      <c r="K12380" t="s">
        <v>631</v>
      </c>
      <c r="L12380">
        <v>10240</v>
      </c>
      <c r="M12380" t="s">
        <v>81</v>
      </c>
      <c r="O12380" t="s">
        <v>11</v>
      </c>
      <c r="P12380">
        <v>5102</v>
      </c>
      <c r="Q12380">
        <v>10</v>
      </c>
      <c r="R12380">
        <v>2.79</v>
      </c>
      <c r="S12380">
        <v>27.9</v>
      </c>
      <c r="T12380">
        <v>22.4</v>
      </c>
      <c r="U12380">
        <v>19.71</v>
      </c>
      <c r="V12380" t="str">
        <f>VLOOKUP(L12380,'[2]tabela de preços'!$A:$D,4,0)</f>
        <v>NORTON</v>
      </c>
      <c r="W12380" t="str">
        <f>VLOOKUP(L12380,'[2]tabela de preços'!$A:$F,6,0)</f>
        <v xml:space="preserve">DISCOS / LIXAS / ABRASIVOS </v>
      </c>
      <c r="X12380" t="str">
        <f>VLOOKUP(L12380,'[2]tabela de preços'!$A:$G,7,0)</f>
        <v>AUTOMOTIVO</v>
      </c>
    </row>
    <row r="12381" spans="1:24" x14ac:dyDescent="0.3">
      <c r="A12381" t="s">
        <v>626</v>
      </c>
      <c r="B12381" t="s">
        <v>627</v>
      </c>
      <c r="C12381" t="s">
        <v>5596</v>
      </c>
      <c r="D12381" s="1">
        <v>46118</v>
      </c>
      <c r="E12381" t="s">
        <v>5597</v>
      </c>
      <c r="F12381">
        <v>9</v>
      </c>
      <c r="G12381">
        <v>174</v>
      </c>
      <c r="H12381" t="str">
        <f>VLOOKUP(G12381,[1]OPERADORES!$A:$B,2,0)</f>
        <v>MIRIÃ LOBATO RODRIGUES</v>
      </c>
      <c r="I12381" t="s">
        <v>21</v>
      </c>
      <c r="J12381" t="s">
        <v>630</v>
      </c>
      <c r="K12381" t="s">
        <v>631</v>
      </c>
      <c r="L12381">
        <v>10242</v>
      </c>
      <c r="M12381" t="s">
        <v>82</v>
      </c>
      <c r="O12381" t="s">
        <v>11</v>
      </c>
      <c r="P12381">
        <v>5102</v>
      </c>
      <c r="Q12381">
        <v>20</v>
      </c>
      <c r="R12381">
        <v>2.79</v>
      </c>
      <c r="S12381">
        <v>55.8</v>
      </c>
      <c r="T12381">
        <v>44.8</v>
      </c>
      <c r="U12381">
        <v>19.71</v>
      </c>
      <c r="V12381" t="str">
        <f>VLOOKUP(L12381,'[2]tabela de preços'!$A:$D,4,0)</f>
        <v>NORTON</v>
      </c>
      <c r="W12381" t="str">
        <f>VLOOKUP(L12381,'[2]tabela de preços'!$A:$F,6,0)</f>
        <v xml:space="preserve">DISCOS / LIXAS / ABRASIVOS </v>
      </c>
      <c r="X12381" t="str">
        <f>VLOOKUP(L12381,'[2]tabela de preços'!$A:$G,7,0)</f>
        <v>AUTOMOTIVO</v>
      </c>
    </row>
    <row r="12382" spans="1:24" x14ac:dyDescent="0.3">
      <c r="A12382" t="s">
        <v>626</v>
      </c>
      <c r="B12382" t="s">
        <v>627</v>
      </c>
      <c r="C12382" t="s">
        <v>5596</v>
      </c>
      <c r="D12382" s="1">
        <v>46118</v>
      </c>
      <c r="E12382" t="s">
        <v>5597</v>
      </c>
      <c r="F12382">
        <v>9</v>
      </c>
      <c r="G12382">
        <v>174</v>
      </c>
      <c r="H12382" t="str">
        <f>VLOOKUP(G12382,[1]OPERADORES!$A:$B,2,0)</f>
        <v>MIRIÃ LOBATO RODRIGUES</v>
      </c>
      <c r="I12382" t="s">
        <v>21</v>
      </c>
      <c r="J12382" t="s">
        <v>630</v>
      </c>
      <c r="K12382" t="s">
        <v>631</v>
      </c>
      <c r="L12382">
        <v>10243</v>
      </c>
      <c r="M12382" t="s">
        <v>83</v>
      </c>
      <c r="O12382" t="s">
        <v>11</v>
      </c>
      <c r="P12382">
        <v>5102</v>
      </c>
      <c r="Q12382">
        <v>5</v>
      </c>
      <c r="R12382">
        <v>2.79</v>
      </c>
      <c r="S12382">
        <v>13.95</v>
      </c>
      <c r="T12382">
        <v>9.65</v>
      </c>
      <c r="U12382">
        <v>30.82</v>
      </c>
      <c r="V12382" t="str">
        <f>VLOOKUP(L12382,'[2]tabela de preços'!$A:$D,4,0)</f>
        <v>NORTON</v>
      </c>
      <c r="W12382" t="str">
        <f>VLOOKUP(L12382,'[2]tabela de preços'!$A:$F,6,0)</f>
        <v xml:space="preserve">DISCOS / LIXAS / ABRASIVOS </v>
      </c>
      <c r="X12382" t="str">
        <f>VLOOKUP(L12382,'[2]tabela de preços'!$A:$G,7,0)</f>
        <v>AUTOMOTIVO</v>
      </c>
    </row>
    <row r="12383" spans="1:24" x14ac:dyDescent="0.3">
      <c r="A12383" t="s">
        <v>626</v>
      </c>
      <c r="B12383" t="s">
        <v>627</v>
      </c>
      <c r="C12383" t="s">
        <v>5596</v>
      </c>
      <c r="D12383" s="1">
        <v>46118</v>
      </c>
      <c r="E12383" t="s">
        <v>5597</v>
      </c>
      <c r="F12383">
        <v>9</v>
      </c>
      <c r="G12383">
        <v>174</v>
      </c>
      <c r="H12383" t="str">
        <f>VLOOKUP(G12383,[1]OPERADORES!$A:$B,2,0)</f>
        <v>MIRIÃ LOBATO RODRIGUES</v>
      </c>
      <c r="I12383" t="s">
        <v>21</v>
      </c>
      <c r="J12383" t="s">
        <v>630</v>
      </c>
      <c r="K12383" t="s">
        <v>631</v>
      </c>
      <c r="L12383">
        <v>10245</v>
      </c>
      <c r="M12383" t="s">
        <v>195</v>
      </c>
      <c r="O12383" t="s">
        <v>11</v>
      </c>
      <c r="P12383">
        <v>5102</v>
      </c>
      <c r="Q12383">
        <v>20</v>
      </c>
      <c r="R12383">
        <v>2.79</v>
      </c>
      <c r="S12383">
        <v>55.8</v>
      </c>
      <c r="T12383">
        <v>38.6</v>
      </c>
      <c r="U12383">
        <v>30.82</v>
      </c>
      <c r="V12383" t="str">
        <f>VLOOKUP(L12383,'[2]tabela de preços'!$A:$D,4,0)</f>
        <v>NORTON</v>
      </c>
      <c r="W12383" t="str">
        <f>VLOOKUP(L12383,'[2]tabela de preços'!$A:$F,6,0)</f>
        <v xml:space="preserve">DISCOS / LIXAS / ABRASIVOS </v>
      </c>
      <c r="X12383" t="str">
        <f>VLOOKUP(L12383,'[2]tabela de preços'!$A:$G,7,0)</f>
        <v>AUTOMOTIVO</v>
      </c>
    </row>
    <row r="12384" spans="1:24" x14ac:dyDescent="0.3">
      <c r="A12384" t="s">
        <v>626</v>
      </c>
      <c r="B12384" t="s">
        <v>627</v>
      </c>
      <c r="C12384" t="s">
        <v>5596</v>
      </c>
      <c r="D12384" s="1">
        <v>46118</v>
      </c>
      <c r="E12384" t="s">
        <v>5597</v>
      </c>
      <c r="F12384">
        <v>9</v>
      </c>
      <c r="G12384">
        <v>174</v>
      </c>
      <c r="H12384" t="str">
        <f>VLOOKUP(G12384,[1]OPERADORES!$A:$B,2,0)</f>
        <v>MIRIÃ LOBATO RODRIGUES</v>
      </c>
      <c r="I12384" t="s">
        <v>21</v>
      </c>
      <c r="J12384" t="s">
        <v>630</v>
      </c>
      <c r="K12384" t="s">
        <v>631</v>
      </c>
      <c r="L12384">
        <v>21077</v>
      </c>
      <c r="M12384" t="s">
        <v>207</v>
      </c>
      <c r="O12384" t="s">
        <v>11</v>
      </c>
      <c r="P12384">
        <v>5102</v>
      </c>
      <c r="Q12384">
        <v>6</v>
      </c>
      <c r="R12384">
        <v>45.14</v>
      </c>
      <c r="S12384">
        <v>270.83999999999997</v>
      </c>
      <c r="T12384">
        <v>205.56</v>
      </c>
      <c r="U12384">
        <v>24.1</v>
      </c>
      <c r="V12384" t="str">
        <f>VLOOKUP(L12384,'[2]tabela de preços'!$A:$D,4,0)</f>
        <v>SHERWIN WILLIAMS</v>
      </c>
      <c r="W12384" t="str">
        <f>VLOOKUP(L12384,'[2]tabela de preços'!$A:$F,6,0)</f>
        <v>MASSA POLIÉSTER</v>
      </c>
      <c r="X12384" t="str">
        <f>VLOOKUP(L12384,'[2]tabela de preços'!$A:$G,7,0)</f>
        <v>AUTOMOTIVO</v>
      </c>
    </row>
    <row r="12385" spans="1:24" x14ac:dyDescent="0.3">
      <c r="A12385" t="s">
        <v>626</v>
      </c>
      <c r="B12385" t="s">
        <v>627</v>
      </c>
      <c r="C12385" t="s">
        <v>5598</v>
      </c>
      <c r="D12385" s="1">
        <v>46118</v>
      </c>
      <c r="E12385" t="s">
        <v>5599</v>
      </c>
      <c r="F12385">
        <v>9</v>
      </c>
      <c r="G12385">
        <v>174</v>
      </c>
      <c r="H12385" t="str">
        <f>VLOOKUP(G12385,[1]OPERADORES!$A:$B,2,0)</f>
        <v>MIRIÃ LOBATO RODRIGUES</v>
      </c>
      <c r="I12385" t="s">
        <v>21</v>
      </c>
      <c r="J12385" t="s">
        <v>630</v>
      </c>
      <c r="K12385" t="s">
        <v>631</v>
      </c>
      <c r="L12385">
        <v>22684</v>
      </c>
      <c r="M12385" t="s">
        <v>73</v>
      </c>
      <c r="O12385" t="s">
        <v>11</v>
      </c>
      <c r="P12385">
        <v>5102</v>
      </c>
      <c r="Q12385">
        <v>240</v>
      </c>
      <c r="R12385">
        <v>3.65</v>
      </c>
      <c r="S12385">
        <v>876</v>
      </c>
      <c r="T12385">
        <v>739.2</v>
      </c>
      <c r="U12385">
        <v>15.62</v>
      </c>
      <c r="V12385" t="str">
        <f>VLOOKUP(L12385,'[2]tabela de preços'!$A:$D,4,0)</f>
        <v>3M</v>
      </c>
      <c r="W12385" t="str">
        <f>VLOOKUP(L12385,'[2]tabela de preços'!$A:$F,6,0)</f>
        <v>FITA AUTOMOTIVA</v>
      </c>
      <c r="X12385" t="str">
        <f>VLOOKUP(L12385,'[2]tabela de preços'!$A:$G,7,0)</f>
        <v>AUTOMOTIVO</v>
      </c>
    </row>
    <row r="12386" spans="1:24" x14ac:dyDescent="0.3">
      <c r="A12386" t="s">
        <v>626</v>
      </c>
      <c r="B12386" t="s">
        <v>627</v>
      </c>
      <c r="C12386" t="s">
        <v>5598</v>
      </c>
      <c r="D12386" s="1">
        <v>46118</v>
      </c>
      <c r="E12386" t="s">
        <v>5599</v>
      </c>
      <c r="F12386">
        <v>9</v>
      </c>
      <c r="G12386">
        <v>174</v>
      </c>
      <c r="H12386" t="str">
        <f>VLOOKUP(G12386,[1]OPERADORES!$A:$B,2,0)</f>
        <v>MIRIÃ LOBATO RODRIGUES</v>
      </c>
      <c r="I12386" t="s">
        <v>21</v>
      </c>
      <c r="J12386" t="s">
        <v>630</v>
      </c>
      <c r="K12386" t="s">
        <v>631</v>
      </c>
      <c r="L12386">
        <v>22188</v>
      </c>
      <c r="M12386" t="s">
        <v>78</v>
      </c>
      <c r="O12386" t="s">
        <v>11</v>
      </c>
      <c r="P12386">
        <v>5102</v>
      </c>
      <c r="Q12386">
        <v>72</v>
      </c>
      <c r="R12386">
        <v>13.84</v>
      </c>
      <c r="S12386">
        <v>996.48</v>
      </c>
      <c r="T12386">
        <v>784.08</v>
      </c>
      <c r="U12386">
        <v>21.32</v>
      </c>
      <c r="V12386" t="str">
        <f>VLOOKUP(L12386,'[2]tabela de preços'!$A:$D,4,0)</f>
        <v>3M</v>
      </c>
      <c r="W12386" t="str">
        <f>VLOOKUP(L12386,'[2]tabela de preços'!$A:$F,6,0)</f>
        <v>FITA AUTOMOTIVA</v>
      </c>
      <c r="X12386" t="str">
        <f>VLOOKUP(L12386,'[2]tabela de preços'!$A:$G,7,0)</f>
        <v>AUTOMOTIVO</v>
      </c>
    </row>
    <row r="12387" spans="1:24" x14ac:dyDescent="0.3">
      <c r="A12387" t="s">
        <v>626</v>
      </c>
      <c r="B12387" t="s">
        <v>627</v>
      </c>
      <c r="C12387" t="s">
        <v>5708</v>
      </c>
      <c r="D12387" s="1">
        <v>46120</v>
      </c>
      <c r="F12387">
        <v>9</v>
      </c>
      <c r="G12387">
        <v>174</v>
      </c>
      <c r="H12387" t="str">
        <f>VLOOKUP(G12387,[1]OPERADORES!$A:$B,2,0)</f>
        <v>MIRIÃ LOBATO RODRIGUES</v>
      </c>
      <c r="I12387" t="s">
        <v>21</v>
      </c>
      <c r="J12387" t="s">
        <v>630</v>
      </c>
      <c r="K12387" t="s">
        <v>631</v>
      </c>
      <c r="L12387">
        <v>21351</v>
      </c>
      <c r="M12387" t="s">
        <v>3870</v>
      </c>
      <c r="N12387" t="s">
        <v>4953</v>
      </c>
      <c r="O12387" t="s">
        <v>11</v>
      </c>
      <c r="P12387">
        <v>1202</v>
      </c>
      <c r="Q12387">
        <v>-15</v>
      </c>
      <c r="R12387">
        <v>31.31</v>
      </c>
      <c r="S12387">
        <v>-469.65</v>
      </c>
      <c r="T12387">
        <v>-356.55</v>
      </c>
      <c r="U12387">
        <v>24.08</v>
      </c>
      <c r="V12387" t="str">
        <f>VLOOKUP(L12387,'[2]tabela de preços'!$A:$D,4,0)</f>
        <v>3M</v>
      </c>
      <c r="W12387" t="str">
        <f>VLOOKUP(L12387,'[2]tabela de preços'!$A:$F,6,0)</f>
        <v>DISCO TRIZACT</v>
      </c>
      <c r="X12387" t="str">
        <f>VLOOKUP(L12387,'[2]tabela de preços'!$A:$G,7,0)</f>
        <v>AUTOMOTIVO</v>
      </c>
    </row>
    <row r="12388" spans="1:24" x14ac:dyDescent="0.3">
      <c r="A12388" t="s">
        <v>626</v>
      </c>
      <c r="B12388" t="s">
        <v>627</v>
      </c>
      <c r="C12388" t="s">
        <v>5709</v>
      </c>
      <c r="D12388" s="1">
        <v>46120</v>
      </c>
      <c r="E12388" t="s">
        <v>5710</v>
      </c>
      <c r="F12388">
        <v>9</v>
      </c>
      <c r="G12388">
        <v>174</v>
      </c>
      <c r="H12388" t="str">
        <f>VLOOKUP(G12388,[1]OPERADORES!$A:$B,2,0)</f>
        <v>MIRIÃ LOBATO RODRIGUES</v>
      </c>
      <c r="I12388" t="s">
        <v>21</v>
      </c>
      <c r="J12388" t="s">
        <v>630</v>
      </c>
      <c r="K12388" t="s">
        <v>631</v>
      </c>
      <c r="L12388">
        <v>23110</v>
      </c>
      <c r="M12388" t="s">
        <v>409</v>
      </c>
      <c r="O12388" t="s">
        <v>11</v>
      </c>
      <c r="P12388">
        <v>5102</v>
      </c>
      <c r="Q12388">
        <v>100</v>
      </c>
      <c r="R12388">
        <v>2.35</v>
      </c>
      <c r="S12388">
        <v>235</v>
      </c>
      <c r="T12388">
        <v>185</v>
      </c>
      <c r="U12388">
        <v>21.28</v>
      </c>
      <c r="V12388" t="str">
        <f>VLOOKUP(L12388,'[2]tabela de preços'!$A:$D,4,0)</f>
        <v>3M</v>
      </c>
      <c r="W12388" t="str">
        <f>VLOOKUP(L12388,'[2]tabela de preços'!$A:$F,6,0)</f>
        <v xml:space="preserve">DISCOS / LIXAS / ABRASIVOS </v>
      </c>
      <c r="X12388" t="str">
        <f>VLOOKUP(L12388,'[2]tabela de preços'!$A:$G,7,0)</f>
        <v>AUTOMOTIVO</v>
      </c>
    </row>
    <row r="12389" spans="1:24" x14ac:dyDescent="0.3">
      <c r="A12389" t="s">
        <v>626</v>
      </c>
      <c r="B12389" t="s">
        <v>627</v>
      </c>
      <c r="C12389" t="s">
        <v>5709</v>
      </c>
      <c r="D12389" s="1">
        <v>46120</v>
      </c>
      <c r="E12389" t="s">
        <v>5710</v>
      </c>
      <c r="F12389">
        <v>9</v>
      </c>
      <c r="G12389">
        <v>174</v>
      </c>
      <c r="H12389" t="str">
        <f>VLOOKUP(G12389,[1]OPERADORES!$A:$B,2,0)</f>
        <v>MIRIÃ LOBATO RODRIGUES</v>
      </c>
      <c r="I12389" t="s">
        <v>21</v>
      </c>
      <c r="J12389" t="s">
        <v>630</v>
      </c>
      <c r="K12389" t="s">
        <v>631</v>
      </c>
      <c r="L12389">
        <v>23105</v>
      </c>
      <c r="M12389" t="s">
        <v>402</v>
      </c>
      <c r="O12389" t="s">
        <v>11</v>
      </c>
      <c r="P12389">
        <v>5102</v>
      </c>
      <c r="Q12389">
        <v>150</v>
      </c>
      <c r="R12389">
        <v>2.35</v>
      </c>
      <c r="S12389">
        <v>352.5</v>
      </c>
      <c r="T12389">
        <v>288</v>
      </c>
      <c r="U12389">
        <v>18.3</v>
      </c>
      <c r="V12389" t="str">
        <f>VLOOKUP(L12389,'[2]tabela de preços'!$A:$D,4,0)</f>
        <v>3M</v>
      </c>
      <c r="W12389" t="str">
        <f>VLOOKUP(L12389,'[2]tabela de preços'!$A:$F,6,0)</f>
        <v xml:space="preserve">DISCOS / LIXAS / ABRASIVOS </v>
      </c>
      <c r="X12389" t="str">
        <f>VLOOKUP(L12389,'[2]tabela de preços'!$A:$G,7,0)</f>
        <v>AUTOMOTIVO</v>
      </c>
    </row>
    <row r="12390" spans="1:24" x14ac:dyDescent="0.3">
      <c r="A12390" t="s">
        <v>626</v>
      </c>
      <c r="B12390" t="s">
        <v>627</v>
      </c>
      <c r="C12390" t="s">
        <v>5709</v>
      </c>
      <c r="D12390" s="1">
        <v>46120</v>
      </c>
      <c r="E12390" t="s">
        <v>5710</v>
      </c>
      <c r="F12390">
        <v>9</v>
      </c>
      <c r="G12390">
        <v>174</v>
      </c>
      <c r="H12390" t="str">
        <f>VLOOKUP(G12390,[1]OPERADORES!$A:$B,2,0)</f>
        <v>MIRIÃ LOBATO RODRIGUES</v>
      </c>
      <c r="I12390" t="s">
        <v>21</v>
      </c>
      <c r="J12390" t="s">
        <v>630</v>
      </c>
      <c r="K12390" t="s">
        <v>631</v>
      </c>
      <c r="L12390">
        <v>23107</v>
      </c>
      <c r="M12390" t="s">
        <v>247</v>
      </c>
      <c r="O12390" t="s">
        <v>11</v>
      </c>
      <c r="P12390">
        <v>5102</v>
      </c>
      <c r="Q12390">
        <v>200</v>
      </c>
      <c r="R12390">
        <v>2.35</v>
      </c>
      <c r="S12390">
        <v>470</v>
      </c>
      <c r="T12390">
        <v>370</v>
      </c>
      <c r="U12390">
        <v>21.28</v>
      </c>
      <c r="V12390" t="str">
        <f>VLOOKUP(L12390,'[2]tabela de preços'!$A:$D,4,0)</f>
        <v>3M</v>
      </c>
      <c r="W12390" t="str">
        <f>VLOOKUP(L12390,'[2]tabela de preços'!$A:$F,6,0)</f>
        <v xml:space="preserve">DISCOS / LIXAS / ABRASIVOS </v>
      </c>
      <c r="X12390" t="str">
        <f>VLOOKUP(L12390,'[2]tabela de preços'!$A:$G,7,0)</f>
        <v>AUTOMOTIVO</v>
      </c>
    </row>
    <row r="12391" spans="1:24" x14ac:dyDescent="0.3">
      <c r="A12391" t="s">
        <v>626</v>
      </c>
      <c r="B12391" t="s">
        <v>627</v>
      </c>
      <c r="C12391" t="s">
        <v>5709</v>
      </c>
      <c r="D12391" s="1">
        <v>46120</v>
      </c>
      <c r="E12391" t="s">
        <v>5710</v>
      </c>
      <c r="F12391">
        <v>9</v>
      </c>
      <c r="G12391">
        <v>174</v>
      </c>
      <c r="H12391" t="str">
        <f>VLOOKUP(G12391,[1]OPERADORES!$A:$B,2,0)</f>
        <v>MIRIÃ LOBATO RODRIGUES</v>
      </c>
      <c r="I12391" t="s">
        <v>21</v>
      </c>
      <c r="J12391" t="s">
        <v>630</v>
      </c>
      <c r="K12391" t="s">
        <v>631</v>
      </c>
      <c r="L12391">
        <v>23108</v>
      </c>
      <c r="M12391" t="s">
        <v>248</v>
      </c>
      <c r="O12391" t="s">
        <v>11</v>
      </c>
      <c r="P12391">
        <v>5102</v>
      </c>
      <c r="Q12391">
        <v>50</v>
      </c>
      <c r="R12391">
        <v>2.35</v>
      </c>
      <c r="S12391">
        <v>117.5</v>
      </c>
      <c r="T12391">
        <v>92.5</v>
      </c>
      <c r="U12391">
        <v>21.28</v>
      </c>
      <c r="V12391" t="str">
        <f>VLOOKUP(L12391,'[2]tabela de preços'!$A:$D,4,0)</f>
        <v>3M</v>
      </c>
      <c r="W12391" t="str">
        <f>VLOOKUP(L12391,'[2]tabela de preços'!$A:$F,6,0)</f>
        <v xml:space="preserve">DISCOS / LIXAS / ABRASIVOS </v>
      </c>
      <c r="X12391" t="str">
        <f>VLOOKUP(L12391,'[2]tabela de preços'!$A:$G,7,0)</f>
        <v>AUTOMOTIVO</v>
      </c>
    </row>
    <row r="12392" spans="1:24" x14ac:dyDescent="0.3">
      <c r="A12392" t="s">
        <v>626</v>
      </c>
      <c r="B12392" t="s">
        <v>627</v>
      </c>
      <c r="C12392" t="s">
        <v>5709</v>
      </c>
      <c r="D12392" s="1">
        <v>46120</v>
      </c>
      <c r="E12392" t="s">
        <v>5710</v>
      </c>
      <c r="F12392">
        <v>9</v>
      </c>
      <c r="G12392">
        <v>174</v>
      </c>
      <c r="H12392" t="str">
        <f>VLOOKUP(G12392,[1]OPERADORES!$A:$B,2,0)</f>
        <v>MIRIÃ LOBATO RODRIGUES</v>
      </c>
      <c r="I12392" t="s">
        <v>21</v>
      </c>
      <c r="J12392" t="s">
        <v>630</v>
      </c>
      <c r="K12392" t="s">
        <v>631</v>
      </c>
      <c r="L12392">
        <v>23101</v>
      </c>
      <c r="M12392" t="s">
        <v>410</v>
      </c>
      <c r="O12392" t="s">
        <v>411</v>
      </c>
      <c r="P12392">
        <v>5102</v>
      </c>
      <c r="Q12392">
        <v>50</v>
      </c>
      <c r="R12392">
        <v>2.35</v>
      </c>
      <c r="S12392">
        <v>117.5</v>
      </c>
      <c r="T12392">
        <v>84.5</v>
      </c>
      <c r="U12392">
        <v>28.09</v>
      </c>
      <c r="V12392" t="str">
        <f>VLOOKUP(L12392,'[2]tabela de preços'!$A:$D,4,0)</f>
        <v>3M</v>
      </c>
      <c r="W12392" t="str">
        <f>VLOOKUP(L12392,'[2]tabela de preços'!$A:$F,6,0)</f>
        <v xml:space="preserve">DISCOS / LIXAS / ABRASIVOS </v>
      </c>
      <c r="X12392" t="str">
        <f>VLOOKUP(L12392,'[2]tabela de preços'!$A:$G,7,0)</f>
        <v>AUTOMOTIVO</v>
      </c>
    </row>
    <row r="12393" spans="1:24" x14ac:dyDescent="0.3">
      <c r="A12393" t="s">
        <v>626</v>
      </c>
      <c r="B12393" t="s">
        <v>627</v>
      </c>
      <c r="C12393" t="s">
        <v>5709</v>
      </c>
      <c r="D12393" s="1">
        <v>46120</v>
      </c>
      <c r="E12393" t="s">
        <v>5710</v>
      </c>
      <c r="F12393">
        <v>9</v>
      </c>
      <c r="G12393">
        <v>174</v>
      </c>
      <c r="H12393" t="str">
        <f>VLOOKUP(G12393,[1]OPERADORES!$A:$B,2,0)</f>
        <v>MIRIÃ LOBATO RODRIGUES</v>
      </c>
      <c r="I12393" t="s">
        <v>21</v>
      </c>
      <c r="J12393" t="s">
        <v>630</v>
      </c>
      <c r="K12393" t="s">
        <v>631</v>
      </c>
      <c r="L12393">
        <v>23096</v>
      </c>
      <c r="M12393" t="s">
        <v>656</v>
      </c>
      <c r="O12393" t="s">
        <v>411</v>
      </c>
      <c r="P12393">
        <v>5102</v>
      </c>
      <c r="Q12393">
        <v>150</v>
      </c>
      <c r="R12393">
        <v>2.35</v>
      </c>
      <c r="S12393">
        <v>352.5</v>
      </c>
      <c r="T12393">
        <v>253.5</v>
      </c>
      <c r="U12393">
        <v>28.09</v>
      </c>
      <c r="V12393" t="str">
        <f>VLOOKUP(L12393,'[2]tabela de preços'!$A:$D,4,0)</f>
        <v>3M</v>
      </c>
      <c r="W12393" t="str">
        <f>VLOOKUP(L12393,'[2]tabela de preços'!$A:$F,6,0)</f>
        <v xml:space="preserve">DISCOS / LIXAS / ABRASIVOS </v>
      </c>
      <c r="X12393" t="str">
        <f>VLOOKUP(L12393,'[2]tabela de preços'!$A:$G,7,0)</f>
        <v>AUTOMOTIVO</v>
      </c>
    </row>
    <row r="12394" spans="1:24" x14ac:dyDescent="0.3">
      <c r="A12394" t="s">
        <v>626</v>
      </c>
      <c r="B12394" t="s">
        <v>627</v>
      </c>
      <c r="C12394" t="s">
        <v>5709</v>
      </c>
      <c r="D12394" s="1">
        <v>46120</v>
      </c>
      <c r="E12394" t="s">
        <v>5710</v>
      </c>
      <c r="F12394">
        <v>9</v>
      </c>
      <c r="G12394">
        <v>174</v>
      </c>
      <c r="H12394" t="str">
        <f>VLOOKUP(G12394,[1]OPERADORES!$A:$B,2,0)</f>
        <v>MIRIÃ LOBATO RODRIGUES</v>
      </c>
      <c r="I12394" t="s">
        <v>21</v>
      </c>
      <c r="J12394" t="s">
        <v>630</v>
      </c>
      <c r="K12394" t="s">
        <v>631</v>
      </c>
      <c r="L12394">
        <v>23097</v>
      </c>
      <c r="M12394" t="s">
        <v>412</v>
      </c>
      <c r="O12394" t="s">
        <v>411</v>
      </c>
      <c r="P12394">
        <v>5102</v>
      </c>
      <c r="Q12394">
        <v>50</v>
      </c>
      <c r="R12394">
        <v>2.35</v>
      </c>
      <c r="S12394">
        <v>117.5</v>
      </c>
      <c r="T12394">
        <v>68</v>
      </c>
      <c r="U12394">
        <v>42.13</v>
      </c>
      <c r="V12394" t="str">
        <f>VLOOKUP(L12394,'[2]tabela de preços'!$A:$D,4,0)</f>
        <v>3M</v>
      </c>
      <c r="W12394" t="str">
        <f>VLOOKUP(L12394,'[2]tabela de preços'!$A:$F,6,0)</f>
        <v xml:space="preserve">DISCOS / LIXAS / ABRASIVOS </v>
      </c>
      <c r="X12394" t="str">
        <f>VLOOKUP(L12394,'[2]tabela de preços'!$A:$G,7,0)</f>
        <v>AUTOMOTIVO</v>
      </c>
    </row>
    <row r="12395" spans="1:24" x14ac:dyDescent="0.3">
      <c r="A12395" t="s">
        <v>626</v>
      </c>
      <c r="B12395" t="s">
        <v>627</v>
      </c>
      <c r="C12395" t="s">
        <v>5709</v>
      </c>
      <c r="D12395" s="1">
        <v>46120</v>
      </c>
      <c r="E12395" t="s">
        <v>5710</v>
      </c>
      <c r="F12395">
        <v>9</v>
      </c>
      <c r="G12395">
        <v>174</v>
      </c>
      <c r="H12395" t="str">
        <f>VLOOKUP(G12395,[1]OPERADORES!$A:$B,2,0)</f>
        <v>MIRIÃ LOBATO RODRIGUES</v>
      </c>
      <c r="I12395" t="s">
        <v>21</v>
      </c>
      <c r="J12395" t="s">
        <v>630</v>
      </c>
      <c r="K12395" t="s">
        <v>631</v>
      </c>
      <c r="L12395">
        <v>23102</v>
      </c>
      <c r="M12395" t="s">
        <v>413</v>
      </c>
      <c r="O12395" t="s">
        <v>11</v>
      </c>
      <c r="P12395">
        <v>5102</v>
      </c>
      <c r="Q12395">
        <v>150</v>
      </c>
      <c r="R12395">
        <v>2.35</v>
      </c>
      <c r="S12395">
        <v>352.5</v>
      </c>
      <c r="T12395">
        <v>193.5</v>
      </c>
      <c r="U12395">
        <v>45.11</v>
      </c>
      <c r="V12395" t="str">
        <f>VLOOKUP(L12395,'[2]tabela de preços'!$A:$D,4,0)</f>
        <v>3M</v>
      </c>
      <c r="W12395" t="str">
        <f>VLOOKUP(L12395,'[2]tabela de preços'!$A:$F,6,0)</f>
        <v xml:space="preserve">DISCOS / LIXAS / ABRASIVOS </v>
      </c>
      <c r="X12395" t="str">
        <f>VLOOKUP(L12395,'[2]tabela de preços'!$A:$G,7,0)</f>
        <v>AUTOMOTIVO</v>
      </c>
    </row>
    <row r="12396" spans="1:24" x14ac:dyDescent="0.3">
      <c r="A12396" t="s">
        <v>626</v>
      </c>
      <c r="B12396" t="s">
        <v>627</v>
      </c>
      <c r="C12396" t="s">
        <v>5709</v>
      </c>
      <c r="D12396" s="1">
        <v>46120</v>
      </c>
      <c r="E12396" t="s">
        <v>5710</v>
      </c>
      <c r="F12396">
        <v>9</v>
      </c>
      <c r="G12396">
        <v>174</v>
      </c>
      <c r="H12396" t="str">
        <f>VLOOKUP(G12396,[1]OPERADORES!$A:$B,2,0)</f>
        <v>MIRIÃ LOBATO RODRIGUES</v>
      </c>
      <c r="I12396" t="s">
        <v>21</v>
      </c>
      <c r="J12396" t="s">
        <v>630</v>
      </c>
      <c r="K12396" t="s">
        <v>631</v>
      </c>
      <c r="L12396">
        <v>23103</v>
      </c>
      <c r="M12396" t="s">
        <v>414</v>
      </c>
      <c r="O12396" t="s">
        <v>11</v>
      </c>
      <c r="P12396">
        <v>5102</v>
      </c>
      <c r="Q12396">
        <v>100</v>
      </c>
      <c r="R12396">
        <v>2.35</v>
      </c>
      <c r="S12396">
        <v>235</v>
      </c>
      <c r="T12396">
        <v>169</v>
      </c>
      <c r="U12396">
        <v>28.09</v>
      </c>
      <c r="V12396" t="str">
        <f>VLOOKUP(L12396,'[2]tabela de preços'!$A:$D,4,0)</f>
        <v>3M</v>
      </c>
      <c r="W12396" t="str">
        <f>VLOOKUP(L12396,'[2]tabela de preços'!$A:$F,6,0)</f>
        <v xml:space="preserve">DISCOS / LIXAS / ABRASIVOS </v>
      </c>
      <c r="X12396" t="str">
        <f>VLOOKUP(L12396,'[2]tabela de preços'!$A:$G,7,0)</f>
        <v>AUTOMOTIVO</v>
      </c>
    </row>
    <row r="12397" spans="1:24" x14ac:dyDescent="0.3">
      <c r="A12397" t="s">
        <v>626</v>
      </c>
      <c r="B12397" t="s">
        <v>627</v>
      </c>
      <c r="C12397" t="s">
        <v>5709</v>
      </c>
      <c r="D12397" s="1">
        <v>46120</v>
      </c>
      <c r="E12397" t="s">
        <v>5710</v>
      </c>
      <c r="F12397">
        <v>9</v>
      </c>
      <c r="G12397">
        <v>174</v>
      </c>
      <c r="H12397" t="str">
        <f>VLOOKUP(G12397,[1]OPERADORES!$A:$B,2,0)</f>
        <v>MIRIÃ LOBATO RODRIGUES</v>
      </c>
      <c r="I12397" t="s">
        <v>21</v>
      </c>
      <c r="J12397" t="s">
        <v>630</v>
      </c>
      <c r="K12397" t="s">
        <v>631</v>
      </c>
      <c r="L12397">
        <v>22934</v>
      </c>
      <c r="M12397" t="s">
        <v>5711</v>
      </c>
      <c r="O12397" t="s">
        <v>11</v>
      </c>
      <c r="P12397">
        <v>5102</v>
      </c>
      <c r="Q12397">
        <v>1</v>
      </c>
      <c r="R12397" s="2">
        <v>1867.07</v>
      </c>
      <c r="S12397" s="2">
        <v>1867.07</v>
      </c>
      <c r="T12397" s="2">
        <v>1417.13</v>
      </c>
      <c r="U12397">
        <v>24.1</v>
      </c>
      <c r="V12397" t="str">
        <f>VLOOKUP(L12397,'[2]tabela de preços'!$A:$D,4,0)</f>
        <v>3M</v>
      </c>
      <c r="W12397" t="str">
        <f>VLOOKUP(L12397,'[2]tabela de preços'!$A:$F,6,0)</f>
        <v>LIXADEIRAS</v>
      </c>
      <c r="X12397" t="str">
        <f>VLOOKUP(L12397,'[2]tabela de preços'!$A:$G,7,0)</f>
        <v>AUTOMOTIVO</v>
      </c>
    </row>
    <row r="12398" spans="1:24" x14ac:dyDescent="0.3">
      <c r="A12398" t="s">
        <v>626</v>
      </c>
      <c r="B12398" t="s">
        <v>627</v>
      </c>
      <c r="C12398" t="s">
        <v>5712</v>
      </c>
      <c r="D12398" s="1">
        <v>46120</v>
      </c>
      <c r="E12398" t="s">
        <v>5713</v>
      </c>
      <c r="F12398">
        <v>9</v>
      </c>
      <c r="G12398">
        <v>174</v>
      </c>
      <c r="H12398" t="str">
        <f>VLOOKUP(G12398,[1]OPERADORES!$A:$B,2,0)</f>
        <v>MIRIÃ LOBATO RODRIGUES</v>
      </c>
      <c r="I12398" t="s">
        <v>21</v>
      </c>
      <c r="J12398" t="s">
        <v>630</v>
      </c>
      <c r="K12398" t="s">
        <v>631</v>
      </c>
      <c r="L12398">
        <v>20431</v>
      </c>
      <c r="M12398" t="s">
        <v>5332</v>
      </c>
      <c r="O12398" t="s">
        <v>11</v>
      </c>
      <c r="P12398">
        <v>5403</v>
      </c>
      <c r="Q12398">
        <v>9</v>
      </c>
      <c r="R12398">
        <v>37.9</v>
      </c>
      <c r="S12398">
        <v>341.1</v>
      </c>
      <c r="T12398">
        <v>265.5</v>
      </c>
      <c r="U12398">
        <v>22.16</v>
      </c>
      <c r="V12398" t="str">
        <f>VLOOKUP(L12398,'[2]tabela de preços'!$A:$D,4,0)</f>
        <v>SHERWIN WILLIAMS</v>
      </c>
      <c r="W12398" t="str">
        <f>VLOOKUP(L12398,'[2]tabela de preços'!$A:$F,6,0)</f>
        <v>VERNIZ AUTOMOTIVO</v>
      </c>
      <c r="X12398" t="str">
        <f>VLOOKUP(L12398,'[2]tabela de preços'!$A:$G,7,0)</f>
        <v>AUTOMOTIVO</v>
      </c>
    </row>
    <row r="12399" spans="1:24" x14ac:dyDescent="0.3">
      <c r="A12399" t="s">
        <v>626</v>
      </c>
      <c r="B12399" t="s">
        <v>627</v>
      </c>
      <c r="C12399" t="s">
        <v>5712</v>
      </c>
      <c r="D12399" s="1">
        <v>46120</v>
      </c>
      <c r="E12399" t="s">
        <v>5713</v>
      </c>
      <c r="F12399">
        <v>9</v>
      </c>
      <c r="G12399">
        <v>174</v>
      </c>
      <c r="H12399" t="str">
        <f>VLOOKUP(G12399,[1]OPERADORES!$A:$B,2,0)</f>
        <v>MIRIÃ LOBATO RODRIGUES</v>
      </c>
      <c r="I12399" t="s">
        <v>21</v>
      </c>
      <c r="J12399" t="s">
        <v>630</v>
      </c>
      <c r="K12399" t="s">
        <v>631</v>
      </c>
      <c r="L12399">
        <v>21203</v>
      </c>
      <c r="M12399" t="s">
        <v>1459</v>
      </c>
      <c r="O12399" t="s">
        <v>11</v>
      </c>
      <c r="P12399">
        <v>5102</v>
      </c>
      <c r="Q12399">
        <v>3</v>
      </c>
      <c r="R12399">
        <v>24.72</v>
      </c>
      <c r="S12399">
        <v>74.16</v>
      </c>
      <c r="T12399">
        <v>56.28</v>
      </c>
      <c r="U12399">
        <v>24.11</v>
      </c>
      <c r="V12399" t="str">
        <f>VLOOKUP(L12399,'[2]tabela de preços'!$A:$D,4,0)</f>
        <v>3M</v>
      </c>
      <c r="W12399" t="str">
        <f>VLOOKUP(L12399,'[2]tabela de preços'!$A:$F,6,0)</f>
        <v>MASSA DE POLIR</v>
      </c>
      <c r="X12399" t="str">
        <f>VLOOKUP(L12399,'[2]tabela de preços'!$A:$G,7,0)</f>
        <v>AUTOMOTIVO</v>
      </c>
    </row>
    <row r="12400" spans="1:24" x14ac:dyDescent="0.3">
      <c r="A12400" t="s">
        <v>626</v>
      </c>
      <c r="B12400" t="s">
        <v>627</v>
      </c>
      <c r="C12400" t="s">
        <v>5712</v>
      </c>
      <c r="D12400" s="1">
        <v>46120</v>
      </c>
      <c r="E12400" t="s">
        <v>5713</v>
      </c>
      <c r="F12400">
        <v>9</v>
      </c>
      <c r="G12400">
        <v>174</v>
      </c>
      <c r="H12400" t="str">
        <f>VLOOKUP(G12400,[1]OPERADORES!$A:$B,2,0)</f>
        <v>MIRIÃ LOBATO RODRIGUES</v>
      </c>
      <c r="I12400" t="s">
        <v>21</v>
      </c>
      <c r="J12400" t="s">
        <v>630</v>
      </c>
      <c r="K12400" t="s">
        <v>631</v>
      </c>
      <c r="L12400">
        <v>85164</v>
      </c>
      <c r="M12400" t="s">
        <v>278</v>
      </c>
      <c r="O12400" t="s">
        <v>11</v>
      </c>
      <c r="P12400">
        <v>5102</v>
      </c>
      <c r="Q12400">
        <v>3</v>
      </c>
      <c r="R12400">
        <v>13.49</v>
      </c>
      <c r="S12400">
        <v>40.47</v>
      </c>
      <c r="T12400">
        <v>30.72</v>
      </c>
      <c r="U12400">
        <v>24.09</v>
      </c>
      <c r="V12400" t="str">
        <f>VLOOKUP(L12400,'[2]tabela de preços'!$A:$D,4,0)</f>
        <v>BRASILUX</v>
      </c>
      <c r="W12400" t="str">
        <f>VLOOKUP(L12400,'[2]tabela de preços'!$A:$F,6,0)</f>
        <v>QUEROSENE</v>
      </c>
      <c r="X12400" t="str">
        <f>VLOOKUP(L12400,'[2]tabela de preços'!$A:$G,7,0)</f>
        <v>AUTOMOTIVO</v>
      </c>
    </row>
    <row r="12401" spans="1:24" x14ac:dyDescent="0.3">
      <c r="A12401" t="s">
        <v>626</v>
      </c>
      <c r="B12401" t="s">
        <v>627</v>
      </c>
      <c r="C12401" t="s">
        <v>5712</v>
      </c>
      <c r="D12401" s="1">
        <v>46120</v>
      </c>
      <c r="E12401" t="s">
        <v>5713</v>
      </c>
      <c r="F12401">
        <v>9</v>
      </c>
      <c r="G12401">
        <v>174</v>
      </c>
      <c r="H12401" t="str">
        <f>VLOOKUP(G12401,[1]OPERADORES!$A:$B,2,0)</f>
        <v>MIRIÃ LOBATO RODRIGUES</v>
      </c>
      <c r="I12401" t="s">
        <v>21</v>
      </c>
      <c r="J12401" t="s">
        <v>630</v>
      </c>
      <c r="K12401" t="s">
        <v>631</v>
      </c>
      <c r="L12401">
        <v>84226</v>
      </c>
      <c r="M12401" t="s">
        <v>3662</v>
      </c>
      <c r="O12401" t="s">
        <v>11</v>
      </c>
      <c r="P12401">
        <v>5403</v>
      </c>
      <c r="Q12401">
        <v>1</v>
      </c>
      <c r="R12401">
        <v>21.49</v>
      </c>
      <c r="S12401">
        <v>21.49</v>
      </c>
      <c r="T12401">
        <v>16.309999999999999</v>
      </c>
      <c r="U12401">
        <v>24.1</v>
      </c>
      <c r="V12401" t="str">
        <f>VLOOKUP(L12401,'[2]tabela de preços'!$A:$D,4,0)</f>
        <v>BRASILUX</v>
      </c>
      <c r="W12401" t="str">
        <f>VLOOKUP(L12401,'[2]tabela de preços'!$A:$F,6,0)</f>
        <v>LINHA MOVELEIRA</v>
      </c>
      <c r="X12401" t="str">
        <f>VLOOKUP(L12401,'[2]tabela de preços'!$A:$G,7,0)</f>
        <v>MOVELEIRA</v>
      </c>
    </row>
    <row r="12402" spans="1:24" x14ac:dyDescent="0.3">
      <c r="A12402" t="s">
        <v>626</v>
      </c>
      <c r="B12402" t="s">
        <v>627</v>
      </c>
      <c r="C12402" t="s">
        <v>5714</v>
      </c>
      <c r="D12402" s="1">
        <v>46120</v>
      </c>
      <c r="E12402" t="s">
        <v>5715</v>
      </c>
      <c r="F12402">
        <v>9</v>
      </c>
      <c r="G12402">
        <v>174</v>
      </c>
      <c r="H12402" t="str">
        <f>VLOOKUP(G12402,[1]OPERADORES!$A:$B,2,0)</f>
        <v>MIRIÃ LOBATO RODRIGUES</v>
      </c>
      <c r="I12402" t="s">
        <v>21</v>
      </c>
      <c r="J12402" t="s">
        <v>630</v>
      </c>
      <c r="K12402" t="s">
        <v>631</v>
      </c>
      <c r="L12402">
        <v>22065</v>
      </c>
      <c r="M12402" t="s">
        <v>5716</v>
      </c>
      <c r="O12402" t="s">
        <v>11</v>
      </c>
      <c r="P12402">
        <v>5102</v>
      </c>
      <c r="Q12402">
        <v>50</v>
      </c>
      <c r="R12402">
        <v>11.79</v>
      </c>
      <c r="S12402">
        <v>589.5</v>
      </c>
      <c r="T12402">
        <v>447.5</v>
      </c>
      <c r="U12402">
        <v>24.09</v>
      </c>
      <c r="V12402" t="str">
        <f>VLOOKUP(L12402,'[2]tabela de preços'!$A:$D,4,0)</f>
        <v>3M</v>
      </c>
      <c r="W12402" t="str">
        <f>VLOOKUP(L12402,'[2]tabela de preços'!$A:$F,6,0)</f>
        <v xml:space="preserve">DISCOS / LIXAS / ABRASIVOS </v>
      </c>
      <c r="X12402" t="str">
        <f>VLOOKUP(L12402,'[2]tabela de preços'!$A:$G,7,0)</f>
        <v>AUTOMOTIVO</v>
      </c>
    </row>
    <row r="12403" spans="1:24" x14ac:dyDescent="0.3">
      <c r="A12403" t="s">
        <v>626</v>
      </c>
      <c r="B12403" t="s">
        <v>627</v>
      </c>
      <c r="C12403" t="s">
        <v>5714</v>
      </c>
      <c r="D12403" s="1">
        <v>46120</v>
      </c>
      <c r="E12403" t="s">
        <v>5715</v>
      </c>
      <c r="F12403">
        <v>9</v>
      </c>
      <c r="G12403">
        <v>174</v>
      </c>
      <c r="H12403" t="str">
        <f>VLOOKUP(G12403,[1]OPERADORES!$A:$B,2,0)</f>
        <v>MIRIÃ LOBATO RODRIGUES</v>
      </c>
      <c r="I12403" t="s">
        <v>21</v>
      </c>
      <c r="J12403" t="s">
        <v>630</v>
      </c>
      <c r="K12403" t="s">
        <v>631</v>
      </c>
      <c r="L12403">
        <v>22063</v>
      </c>
      <c r="M12403" t="s">
        <v>5717</v>
      </c>
      <c r="O12403" t="s">
        <v>11</v>
      </c>
      <c r="P12403">
        <v>5102</v>
      </c>
      <c r="Q12403">
        <v>100</v>
      </c>
      <c r="R12403">
        <v>11.79</v>
      </c>
      <c r="S12403" s="2">
        <v>1179</v>
      </c>
      <c r="T12403">
        <v>895</v>
      </c>
      <c r="U12403">
        <v>24.09</v>
      </c>
      <c r="V12403" t="str">
        <f>VLOOKUP(L12403,'[2]tabela de preços'!$A:$D,4,0)</f>
        <v>3M</v>
      </c>
      <c r="W12403" t="str">
        <f>VLOOKUP(L12403,'[2]tabela de preços'!$A:$F,6,0)</f>
        <v xml:space="preserve">DISCOS / LIXAS / ABRASIVOS </v>
      </c>
      <c r="X12403" t="str">
        <f>VLOOKUP(L12403,'[2]tabela de preços'!$A:$G,7,0)</f>
        <v>AUTOMOTIVO</v>
      </c>
    </row>
    <row r="12404" spans="1:24" x14ac:dyDescent="0.3">
      <c r="A12404" t="s">
        <v>626</v>
      </c>
      <c r="B12404" t="s">
        <v>627</v>
      </c>
      <c r="C12404" t="s">
        <v>5714</v>
      </c>
      <c r="D12404" s="1">
        <v>46120</v>
      </c>
      <c r="E12404" t="s">
        <v>5715</v>
      </c>
      <c r="F12404">
        <v>9</v>
      </c>
      <c r="G12404">
        <v>174</v>
      </c>
      <c r="H12404" t="str">
        <f>VLOOKUP(G12404,[1]OPERADORES!$A:$B,2,0)</f>
        <v>MIRIÃ LOBATO RODRIGUES</v>
      </c>
      <c r="I12404" t="s">
        <v>21</v>
      </c>
      <c r="J12404" t="s">
        <v>630</v>
      </c>
      <c r="K12404" t="s">
        <v>631</v>
      </c>
      <c r="L12404">
        <v>22055</v>
      </c>
      <c r="M12404" t="s">
        <v>5718</v>
      </c>
      <c r="O12404" t="s">
        <v>11</v>
      </c>
      <c r="P12404">
        <v>5102</v>
      </c>
      <c r="Q12404">
        <v>45</v>
      </c>
      <c r="R12404">
        <v>6.49</v>
      </c>
      <c r="S12404">
        <v>292.05</v>
      </c>
      <c r="T12404">
        <v>221.85</v>
      </c>
      <c r="U12404">
        <v>24.04</v>
      </c>
      <c r="V12404" t="str">
        <f>VLOOKUP(L12404,'[2]tabela de preços'!$A:$D,4,0)</f>
        <v>3M</v>
      </c>
      <c r="W12404" t="str">
        <f>VLOOKUP(L12404,'[2]tabela de preços'!$A:$F,6,0)</f>
        <v xml:space="preserve">DISCO ROLOC </v>
      </c>
      <c r="X12404" t="str">
        <f>VLOOKUP(L12404,'[2]tabela de preços'!$A:$G,7,0)</f>
        <v>AUTOMOTIVO</v>
      </c>
    </row>
    <row r="12405" spans="1:24" x14ac:dyDescent="0.3">
      <c r="A12405" t="s">
        <v>626</v>
      </c>
      <c r="B12405" t="s">
        <v>627</v>
      </c>
      <c r="C12405" t="s">
        <v>5714</v>
      </c>
      <c r="D12405" s="1">
        <v>46120</v>
      </c>
      <c r="E12405" t="s">
        <v>5715</v>
      </c>
      <c r="F12405">
        <v>9</v>
      </c>
      <c r="G12405">
        <v>174</v>
      </c>
      <c r="H12405" t="str">
        <f>VLOOKUP(G12405,[1]OPERADORES!$A:$B,2,0)</f>
        <v>MIRIÃ LOBATO RODRIGUES</v>
      </c>
      <c r="I12405" t="s">
        <v>21</v>
      </c>
      <c r="J12405" t="s">
        <v>630</v>
      </c>
      <c r="K12405" t="s">
        <v>631</v>
      </c>
      <c r="L12405">
        <v>22057</v>
      </c>
      <c r="M12405" t="s">
        <v>5719</v>
      </c>
      <c r="O12405" t="s">
        <v>11</v>
      </c>
      <c r="P12405">
        <v>5102</v>
      </c>
      <c r="Q12405">
        <v>60</v>
      </c>
      <c r="R12405">
        <v>6.49</v>
      </c>
      <c r="S12405">
        <v>389.4</v>
      </c>
      <c r="T12405">
        <v>295.8</v>
      </c>
      <c r="U12405">
        <v>24.04</v>
      </c>
      <c r="V12405" t="str">
        <f>VLOOKUP(L12405,'[2]tabela de preços'!$A:$D,4,0)</f>
        <v>3M</v>
      </c>
      <c r="W12405" t="str">
        <f>VLOOKUP(L12405,'[2]tabela de preços'!$A:$F,6,0)</f>
        <v xml:space="preserve">DISCO ROLOC </v>
      </c>
      <c r="X12405" t="str">
        <f>VLOOKUP(L12405,'[2]tabela de preços'!$A:$G,7,0)</f>
        <v>AUTOMOTIVO</v>
      </c>
    </row>
    <row r="12406" spans="1:24" x14ac:dyDescent="0.3">
      <c r="A12406" t="s">
        <v>626</v>
      </c>
      <c r="B12406" t="s">
        <v>627</v>
      </c>
      <c r="C12406" t="s">
        <v>5714</v>
      </c>
      <c r="D12406" s="1">
        <v>46120</v>
      </c>
      <c r="E12406" t="s">
        <v>5715</v>
      </c>
      <c r="F12406">
        <v>9</v>
      </c>
      <c r="G12406">
        <v>174</v>
      </c>
      <c r="H12406" t="str">
        <f>VLOOKUP(G12406,[1]OPERADORES!$A:$B,2,0)</f>
        <v>MIRIÃ LOBATO RODRIGUES</v>
      </c>
      <c r="I12406" t="s">
        <v>21</v>
      </c>
      <c r="J12406" t="s">
        <v>630</v>
      </c>
      <c r="K12406" t="s">
        <v>631</v>
      </c>
      <c r="L12406">
        <v>22056</v>
      </c>
      <c r="M12406" t="s">
        <v>5720</v>
      </c>
      <c r="O12406" t="s">
        <v>11</v>
      </c>
      <c r="P12406">
        <v>5102</v>
      </c>
      <c r="Q12406">
        <v>45</v>
      </c>
      <c r="R12406">
        <v>6.52</v>
      </c>
      <c r="S12406">
        <v>293.39999999999998</v>
      </c>
      <c r="T12406">
        <v>222.75</v>
      </c>
      <c r="U12406">
        <v>24.08</v>
      </c>
      <c r="V12406" t="str">
        <f>VLOOKUP(L12406,'[2]tabela de preços'!$A:$D,4,0)</f>
        <v>3M</v>
      </c>
      <c r="W12406" t="str">
        <f>VLOOKUP(L12406,'[2]tabela de preços'!$A:$F,6,0)</f>
        <v xml:space="preserve">DISCO ROLOC </v>
      </c>
      <c r="X12406" t="str">
        <f>VLOOKUP(L12406,'[2]tabela de preços'!$A:$G,7,0)</f>
        <v>AUTOMOTIVO</v>
      </c>
    </row>
    <row r="12407" spans="1:24" x14ac:dyDescent="0.3">
      <c r="A12407" t="s">
        <v>626</v>
      </c>
      <c r="B12407" t="s">
        <v>627</v>
      </c>
      <c r="C12407" t="s">
        <v>5721</v>
      </c>
      <c r="D12407" s="1">
        <v>46121</v>
      </c>
      <c r="E12407" t="s">
        <v>5722</v>
      </c>
      <c r="F12407">
        <v>9</v>
      </c>
      <c r="G12407">
        <v>174</v>
      </c>
      <c r="H12407" t="str">
        <f>VLOOKUP(G12407,[1]OPERADORES!$A:$B,2,0)</f>
        <v>MIRIÃ LOBATO RODRIGUES</v>
      </c>
      <c r="I12407" t="s">
        <v>21</v>
      </c>
      <c r="J12407" t="s">
        <v>630</v>
      </c>
      <c r="K12407" t="s">
        <v>631</v>
      </c>
      <c r="L12407">
        <v>23360</v>
      </c>
      <c r="M12407" t="s">
        <v>798</v>
      </c>
      <c r="O12407" t="s">
        <v>11</v>
      </c>
      <c r="P12407">
        <v>5403</v>
      </c>
      <c r="Q12407">
        <v>1</v>
      </c>
      <c r="R12407">
        <v>35.11</v>
      </c>
      <c r="S12407">
        <v>35.11</v>
      </c>
      <c r="T12407">
        <v>26.65</v>
      </c>
      <c r="U12407">
        <v>24.1</v>
      </c>
      <c r="V12407" t="str">
        <f>VLOOKUP(L12407,'[2]tabela de preços'!$A:$D,4,0)</f>
        <v>WANDA</v>
      </c>
      <c r="W12407" t="str">
        <f>VLOOKUP(L12407,'[2]tabela de preços'!$A:$F,6,0)</f>
        <v>TINTAS POLIÉSTER</v>
      </c>
      <c r="X12407" t="str">
        <f>VLOOKUP(L12407,'[2]tabela de preços'!$A:$G,7,0)</f>
        <v>AUTOMOTIVO</v>
      </c>
    </row>
    <row r="12408" spans="1:24" x14ac:dyDescent="0.3">
      <c r="A12408" t="s">
        <v>626</v>
      </c>
      <c r="B12408" t="s">
        <v>627</v>
      </c>
      <c r="C12408" t="s">
        <v>5721</v>
      </c>
      <c r="D12408" s="1">
        <v>46121</v>
      </c>
      <c r="E12408" t="s">
        <v>5722</v>
      </c>
      <c r="F12408">
        <v>9</v>
      </c>
      <c r="G12408">
        <v>174</v>
      </c>
      <c r="H12408" t="str">
        <f>VLOOKUP(G12408,[1]OPERADORES!$A:$B,2,0)</f>
        <v>MIRIÃ LOBATO RODRIGUES</v>
      </c>
      <c r="I12408" t="s">
        <v>21</v>
      </c>
      <c r="J12408" t="s">
        <v>630</v>
      </c>
      <c r="K12408" t="s">
        <v>631</v>
      </c>
      <c r="L12408">
        <v>84487</v>
      </c>
      <c r="M12408" t="s">
        <v>633</v>
      </c>
      <c r="O12408" t="s">
        <v>11</v>
      </c>
      <c r="P12408">
        <v>5403</v>
      </c>
      <c r="Q12408">
        <v>6</v>
      </c>
      <c r="R12408">
        <v>29.98</v>
      </c>
      <c r="S12408">
        <v>179.88</v>
      </c>
      <c r="T12408">
        <v>136.56</v>
      </c>
      <c r="U12408">
        <v>24.08</v>
      </c>
      <c r="V12408" t="str">
        <f>VLOOKUP(L12408,'[2]tabela de preços'!$A:$D,4,0)</f>
        <v>BRASILUX</v>
      </c>
      <c r="W12408" t="str">
        <f>VLOOKUP(L12408,'[2]tabela de preços'!$A:$F,6,0)</f>
        <v>TINTAS LACA</v>
      </c>
      <c r="X12408" t="str">
        <f>VLOOKUP(L12408,'[2]tabela de preços'!$A:$G,7,0)</f>
        <v>AUTOMOTIVO</v>
      </c>
    </row>
    <row r="12409" spans="1:24" x14ac:dyDescent="0.3">
      <c r="A12409" t="s">
        <v>626</v>
      </c>
      <c r="B12409" t="s">
        <v>627</v>
      </c>
      <c r="C12409" t="s">
        <v>5721</v>
      </c>
      <c r="D12409" s="1">
        <v>46121</v>
      </c>
      <c r="E12409" t="s">
        <v>5722</v>
      </c>
      <c r="F12409">
        <v>9</v>
      </c>
      <c r="G12409">
        <v>174</v>
      </c>
      <c r="H12409" t="str">
        <f>VLOOKUP(G12409,[1]OPERADORES!$A:$B,2,0)</f>
        <v>MIRIÃ LOBATO RODRIGUES</v>
      </c>
      <c r="I12409" t="s">
        <v>21</v>
      </c>
      <c r="J12409" t="s">
        <v>630</v>
      </c>
      <c r="K12409" t="s">
        <v>631</v>
      </c>
      <c r="L12409">
        <v>84108</v>
      </c>
      <c r="M12409" t="s">
        <v>144</v>
      </c>
      <c r="O12409" t="s">
        <v>11</v>
      </c>
      <c r="P12409">
        <v>5403</v>
      </c>
      <c r="Q12409">
        <v>6</v>
      </c>
      <c r="R12409">
        <v>28.38</v>
      </c>
      <c r="S12409">
        <v>170.28</v>
      </c>
      <c r="T12409">
        <v>129.24</v>
      </c>
      <c r="U12409">
        <v>24.1</v>
      </c>
      <c r="V12409" t="str">
        <f>VLOOKUP(L12409,'[2]tabela de preços'!$A:$D,4,0)</f>
        <v>BRASILUX</v>
      </c>
      <c r="W12409" t="str">
        <f>VLOOKUP(L12409,'[2]tabela de preços'!$A:$F,6,0)</f>
        <v>TINTAS LACA</v>
      </c>
      <c r="X12409" t="str">
        <f>VLOOKUP(L12409,'[2]tabela de preços'!$A:$G,7,0)</f>
        <v>AUTOMOTIVO</v>
      </c>
    </row>
    <row r="12410" spans="1:24" x14ac:dyDescent="0.3">
      <c r="A12410" t="s">
        <v>626</v>
      </c>
      <c r="B12410" t="s">
        <v>627</v>
      </c>
      <c r="C12410" t="s">
        <v>5721</v>
      </c>
      <c r="D12410" s="1">
        <v>46121</v>
      </c>
      <c r="E12410" t="s">
        <v>5722</v>
      </c>
      <c r="F12410">
        <v>9</v>
      </c>
      <c r="G12410">
        <v>174</v>
      </c>
      <c r="H12410" t="str">
        <f>VLOOKUP(G12410,[1]OPERADORES!$A:$B,2,0)</f>
        <v>MIRIÃ LOBATO RODRIGUES</v>
      </c>
      <c r="I12410" t="s">
        <v>21</v>
      </c>
      <c r="J12410" t="s">
        <v>630</v>
      </c>
      <c r="K12410" t="s">
        <v>631</v>
      </c>
      <c r="L12410">
        <v>222</v>
      </c>
      <c r="M12410" t="s">
        <v>5723</v>
      </c>
      <c r="O12410" t="s">
        <v>11</v>
      </c>
      <c r="P12410">
        <v>5102</v>
      </c>
      <c r="Q12410">
        <v>2</v>
      </c>
      <c r="R12410">
        <v>16.82</v>
      </c>
      <c r="S12410">
        <v>33.64</v>
      </c>
      <c r="T12410">
        <v>25.54</v>
      </c>
      <c r="U12410">
        <v>24.08</v>
      </c>
      <c r="V12410" t="str">
        <f>VLOOKUP(L12410,'[2]tabela de preços'!$A:$D,4,0)</f>
        <v>3M</v>
      </c>
      <c r="W12410" t="str">
        <f>VLOOKUP(L12410,'[2]tabela de preços'!$A:$F,6,0)</f>
        <v>APLICADORES / ADAPTADORES / ENGATES / SUPORTES</v>
      </c>
      <c r="X12410" t="str">
        <f>VLOOKUP(L12410,'[2]tabela de preços'!$A:$G,7,0)</f>
        <v>AUTOMOTIVO</v>
      </c>
    </row>
    <row r="12411" spans="1:24" x14ac:dyDescent="0.3">
      <c r="A12411" t="s">
        <v>626</v>
      </c>
      <c r="B12411" t="s">
        <v>627</v>
      </c>
      <c r="C12411" t="s">
        <v>5721</v>
      </c>
      <c r="D12411" s="1">
        <v>46121</v>
      </c>
      <c r="E12411" t="s">
        <v>5722</v>
      </c>
      <c r="F12411">
        <v>9</v>
      </c>
      <c r="G12411">
        <v>174</v>
      </c>
      <c r="H12411" t="str">
        <f>VLOOKUP(G12411,[1]OPERADORES!$A:$B,2,0)</f>
        <v>MIRIÃ LOBATO RODRIGUES</v>
      </c>
      <c r="I12411" t="s">
        <v>21</v>
      </c>
      <c r="J12411" t="s">
        <v>630</v>
      </c>
      <c r="K12411" t="s">
        <v>631</v>
      </c>
      <c r="L12411">
        <v>24248</v>
      </c>
      <c r="M12411" t="s">
        <v>107</v>
      </c>
      <c r="O12411" t="s">
        <v>11</v>
      </c>
      <c r="P12411">
        <v>5102</v>
      </c>
      <c r="Q12411">
        <v>4</v>
      </c>
      <c r="R12411">
        <v>8.9</v>
      </c>
      <c r="S12411">
        <v>35.6</v>
      </c>
      <c r="T12411">
        <v>26.72</v>
      </c>
      <c r="U12411">
        <v>24.94</v>
      </c>
      <c r="V12411" t="str">
        <f>VLOOKUP(L12411,'[2]tabela de preços'!$A:$D,4,0)</f>
        <v>SHERWIN WILLIAMS</v>
      </c>
      <c r="W12411" t="str">
        <f>VLOOKUP(L12411,'[2]tabela de preços'!$A:$F,6,0)</f>
        <v>PRIMER AUTOMOTIVO</v>
      </c>
      <c r="X12411" t="str">
        <f>VLOOKUP(L12411,'[2]tabela de preços'!$A:$G,7,0)</f>
        <v>AUTOMOTIVO</v>
      </c>
    </row>
    <row r="12412" spans="1:24" x14ac:dyDescent="0.3">
      <c r="A12412" t="s">
        <v>626</v>
      </c>
      <c r="B12412" t="s">
        <v>627</v>
      </c>
      <c r="C12412" t="s">
        <v>5721</v>
      </c>
      <c r="D12412" s="1">
        <v>46121</v>
      </c>
      <c r="E12412" t="s">
        <v>5722</v>
      </c>
      <c r="F12412">
        <v>9</v>
      </c>
      <c r="G12412">
        <v>174</v>
      </c>
      <c r="H12412" t="str">
        <f>VLOOKUP(G12412,[1]OPERADORES!$A:$B,2,0)</f>
        <v>MIRIÃ LOBATO RODRIGUES</v>
      </c>
      <c r="I12412" t="s">
        <v>21</v>
      </c>
      <c r="J12412" t="s">
        <v>630</v>
      </c>
      <c r="K12412" t="s">
        <v>631</v>
      </c>
      <c r="L12412">
        <v>23690</v>
      </c>
      <c r="M12412" t="s">
        <v>98</v>
      </c>
      <c r="O12412" t="s">
        <v>11</v>
      </c>
      <c r="P12412">
        <v>5403</v>
      </c>
      <c r="Q12412">
        <v>6</v>
      </c>
      <c r="R12412">
        <v>39.89</v>
      </c>
      <c r="S12412">
        <v>239.34</v>
      </c>
      <c r="T12412">
        <v>189.66</v>
      </c>
      <c r="U12412">
        <v>20.76</v>
      </c>
      <c r="V12412" t="str">
        <f>VLOOKUP(L12412,'[2]tabela de preços'!$A:$D,4,0)</f>
        <v>WANDA</v>
      </c>
      <c r="W12412" t="str">
        <f>VLOOKUP(L12412,'[2]tabela de preços'!$A:$F,6,0)</f>
        <v>VERNIZ AUTOMOTIVO</v>
      </c>
      <c r="X12412" t="str">
        <f>VLOOKUP(L12412,'[2]tabela de preços'!$A:$G,7,0)</f>
        <v>AUTOMOTIVO</v>
      </c>
    </row>
    <row r="12413" spans="1:24" x14ac:dyDescent="0.3">
      <c r="A12413" t="s">
        <v>626</v>
      </c>
      <c r="B12413" t="s">
        <v>627</v>
      </c>
      <c r="C12413" t="s">
        <v>5721</v>
      </c>
      <c r="D12413" s="1">
        <v>46121</v>
      </c>
      <c r="E12413" t="s">
        <v>5722</v>
      </c>
      <c r="F12413">
        <v>9</v>
      </c>
      <c r="G12413">
        <v>174</v>
      </c>
      <c r="H12413" t="str">
        <f>VLOOKUP(G12413,[1]OPERADORES!$A:$B,2,0)</f>
        <v>MIRIÃ LOBATO RODRIGUES</v>
      </c>
      <c r="I12413" t="s">
        <v>21</v>
      </c>
      <c r="J12413" t="s">
        <v>630</v>
      </c>
      <c r="K12413" t="s">
        <v>631</v>
      </c>
      <c r="L12413">
        <v>23602</v>
      </c>
      <c r="M12413" t="s">
        <v>5463</v>
      </c>
      <c r="O12413" t="s">
        <v>11</v>
      </c>
      <c r="P12413">
        <v>5403</v>
      </c>
      <c r="Q12413">
        <v>4</v>
      </c>
      <c r="R12413">
        <v>36.9</v>
      </c>
      <c r="S12413">
        <v>147.6</v>
      </c>
      <c r="T12413">
        <v>117.96</v>
      </c>
      <c r="U12413">
        <v>20.079999999999998</v>
      </c>
      <c r="V12413" t="str">
        <f>VLOOKUP(L12413,'[2]tabela de preços'!$A:$D,4,0)</f>
        <v>SHERWIN WILLIAMS</v>
      </c>
      <c r="W12413" t="str">
        <f>VLOOKUP(L12413,'[2]tabela de preços'!$A:$F,6,0)</f>
        <v>VERNIZ AUTOMOTIVO</v>
      </c>
      <c r="X12413" t="str">
        <f>VLOOKUP(L12413,'[2]tabela de preços'!$A:$G,7,0)</f>
        <v>AUTOMOTIVO</v>
      </c>
    </row>
    <row r="12414" spans="1:24" x14ac:dyDescent="0.3">
      <c r="A12414" t="s">
        <v>626</v>
      </c>
      <c r="B12414" t="s">
        <v>627</v>
      </c>
      <c r="C12414" t="s">
        <v>5721</v>
      </c>
      <c r="D12414" s="1">
        <v>46121</v>
      </c>
      <c r="E12414" t="s">
        <v>5722</v>
      </c>
      <c r="F12414">
        <v>9</v>
      </c>
      <c r="G12414">
        <v>174</v>
      </c>
      <c r="H12414" t="str">
        <f>VLOOKUP(G12414,[1]OPERADORES!$A:$B,2,0)</f>
        <v>MIRIÃ LOBATO RODRIGUES</v>
      </c>
      <c r="I12414" t="s">
        <v>21</v>
      </c>
      <c r="J12414" t="s">
        <v>630</v>
      </c>
      <c r="K12414" t="s">
        <v>631</v>
      </c>
      <c r="L12414">
        <v>21215</v>
      </c>
      <c r="M12414" t="s">
        <v>2052</v>
      </c>
      <c r="O12414" t="s">
        <v>11</v>
      </c>
      <c r="P12414">
        <v>5403</v>
      </c>
      <c r="Q12414">
        <v>2</v>
      </c>
      <c r="R12414">
        <v>51.61</v>
      </c>
      <c r="S12414">
        <v>103.22</v>
      </c>
      <c r="T12414">
        <v>73.599999999999994</v>
      </c>
      <c r="U12414">
        <v>28.7</v>
      </c>
      <c r="V12414" t="str">
        <f>VLOOKUP(L12414,'[2]tabela de preços'!$A:$D,4,0)</f>
        <v>SHERWIN WILLIAMS</v>
      </c>
      <c r="W12414" t="str">
        <f>VLOOKUP(L12414,'[2]tabela de preços'!$A:$F,6,0)</f>
        <v>TINTAS POLIÉSTER</v>
      </c>
      <c r="X12414" t="str">
        <f>VLOOKUP(L12414,'[2]tabela de preços'!$A:$G,7,0)</f>
        <v>AUTOMOTIVO</v>
      </c>
    </row>
    <row r="12415" spans="1:24" x14ac:dyDescent="0.3">
      <c r="A12415" t="s">
        <v>626</v>
      </c>
      <c r="B12415" t="s">
        <v>627</v>
      </c>
      <c r="C12415" t="s">
        <v>5721</v>
      </c>
      <c r="D12415" s="1">
        <v>46121</v>
      </c>
      <c r="E12415" t="s">
        <v>5722</v>
      </c>
      <c r="F12415">
        <v>9</v>
      </c>
      <c r="G12415">
        <v>174</v>
      </c>
      <c r="H12415" t="str">
        <f>VLOOKUP(G12415,[1]OPERADORES!$A:$B,2,0)</f>
        <v>MIRIÃ LOBATO RODRIGUES</v>
      </c>
      <c r="I12415" t="s">
        <v>21</v>
      </c>
      <c r="J12415" t="s">
        <v>630</v>
      </c>
      <c r="K12415" t="s">
        <v>631</v>
      </c>
      <c r="L12415">
        <v>24247</v>
      </c>
      <c r="M12415" t="s">
        <v>160</v>
      </c>
      <c r="O12415" t="s">
        <v>11</v>
      </c>
      <c r="P12415">
        <v>5403</v>
      </c>
      <c r="Q12415">
        <v>4</v>
      </c>
      <c r="R12415">
        <v>20.9</v>
      </c>
      <c r="S12415">
        <v>83.6</v>
      </c>
      <c r="T12415">
        <v>69.239999999999995</v>
      </c>
      <c r="U12415">
        <v>17.18</v>
      </c>
      <c r="V12415" t="str">
        <f>VLOOKUP(L12415,'[2]tabela de preços'!$A:$D,4,0)</f>
        <v>SHERWIN WILLIAMS</v>
      </c>
      <c r="W12415" t="str">
        <f>VLOOKUP(L12415,'[2]tabela de preços'!$A:$F,6,0)</f>
        <v>PRIMER AUTOMOTIVO</v>
      </c>
      <c r="X12415" t="str">
        <f>VLOOKUP(L12415,'[2]tabela de preços'!$A:$G,7,0)</f>
        <v>AUTOMOTIVO</v>
      </c>
    </row>
    <row r="12416" spans="1:24" x14ac:dyDescent="0.3">
      <c r="A12416" t="s">
        <v>626</v>
      </c>
      <c r="B12416" t="s">
        <v>627</v>
      </c>
      <c r="C12416" t="s">
        <v>5721</v>
      </c>
      <c r="D12416" s="1">
        <v>46121</v>
      </c>
      <c r="E12416" t="s">
        <v>5722</v>
      </c>
      <c r="F12416">
        <v>9</v>
      </c>
      <c r="G12416">
        <v>174</v>
      </c>
      <c r="H12416" t="str">
        <f>VLOOKUP(G12416,[1]OPERADORES!$A:$B,2,0)</f>
        <v>MIRIÃ LOBATO RODRIGUES</v>
      </c>
      <c r="I12416" t="s">
        <v>21</v>
      </c>
      <c r="J12416" t="s">
        <v>630</v>
      </c>
      <c r="K12416" t="s">
        <v>631</v>
      </c>
      <c r="L12416">
        <v>21067</v>
      </c>
      <c r="M12416" t="s">
        <v>640</v>
      </c>
      <c r="O12416" t="s">
        <v>11</v>
      </c>
      <c r="P12416">
        <v>5102</v>
      </c>
      <c r="Q12416">
        <v>1</v>
      </c>
      <c r="R12416">
        <v>36.07</v>
      </c>
      <c r="S12416">
        <v>36.07</v>
      </c>
      <c r="T12416">
        <v>27.38</v>
      </c>
      <c r="U12416">
        <v>24.09</v>
      </c>
      <c r="V12416" t="str">
        <f>VLOOKUP(L12416,'[2]tabela de preços'!$A:$D,4,0)</f>
        <v>SIKKENS</v>
      </c>
      <c r="W12416" t="str">
        <f>VLOOKUP(L12416,'[2]tabela de preços'!$A:$F,6,0)</f>
        <v>DILUENTE</v>
      </c>
      <c r="X12416" t="str">
        <f>VLOOKUP(L12416,'[2]tabela de preços'!$A:$G,7,0)</f>
        <v>AUTOMOTIVO</v>
      </c>
    </row>
    <row r="12417" spans="1:24" x14ac:dyDescent="0.3">
      <c r="A12417" t="s">
        <v>626</v>
      </c>
      <c r="B12417" t="s">
        <v>627</v>
      </c>
      <c r="C12417" t="s">
        <v>5721</v>
      </c>
      <c r="D12417" s="1">
        <v>46121</v>
      </c>
      <c r="E12417" t="s">
        <v>5722</v>
      </c>
      <c r="F12417">
        <v>9</v>
      </c>
      <c r="G12417">
        <v>174</v>
      </c>
      <c r="H12417" t="str">
        <f>VLOOKUP(G12417,[1]OPERADORES!$A:$B,2,0)</f>
        <v>MIRIÃ LOBATO RODRIGUES</v>
      </c>
      <c r="I12417" t="s">
        <v>21</v>
      </c>
      <c r="J12417" t="s">
        <v>630</v>
      </c>
      <c r="K12417" t="s">
        <v>631</v>
      </c>
      <c r="L12417">
        <v>9997</v>
      </c>
      <c r="M12417" t="s">
        <v>2487</v>
      </c>
      <c r="O12417" t="s">
        <v>11</v>
      </c>
      <c r="P12417">
        <v>5102</v>
      </c>
      <c r="Q12417">
        <v>1</v>
      </c>
      <c r="R12417">
        <v>41.04</v>
      </c>
      <c r="S12417">
        <v>41.04</v>
      </c>
      <c r="T12417">
        <v>31.15</v>
      </c>
      <c r="U12417">
        <v>24.1</v>
      </c>
      <c r="V12417" t="str">
        <f>VLOOKUP(L12417,'[2]tabela de preços'!$A:$D,4,0)</f>
        <v>SIKKENS</v>
      </c>
      <c r="W12417" t="str">
        <f>VLOOKUP(L12417,'[2]tabela de preços'!$A:$F,6,0)</f>
        <v>DILUENTE</v>
      </c>
      <c r="X12417" t="str">
        <f>VLOOKUP(L12417,'[2]tabela de preços'!$A:$G,7,0)</f>
        <v>AUTOMOTIVO</v>
      </c>
    </row>
    <row r="12418" spans="1:24" x14ac:dyDescent="0.3">
      <c r="A12418" t="s">
        <v>626</v>
      </c>
      <c r="B12418" t="s">
        <v>627</v>
      </c>
      <c r="C12418" t="s">
        <v>5721</v>
      </c>
      <c r="D12418" s="1">
        <v>46121</v>
      </c>
      <c r="E12418" t="s">
        <v>5722</v>
      </c>
      <c r="F12418">
        <v>9</v>
      </c>
      <c r="G12418">
        <v>174</v>
      </c>
      <c r="H12418" t="str">
        <f>VLOOKUP(G12418,[1]OPERADORES!$A:$B,2,0)</f>
        <v>MIRIÃ LOBATO RODRIGUES</v>
      </c>
      <c r="I12418" t="s">
        <v>21</v>
      </c>
      <c r="J12418" t="s">
        <v>630</v>
      </c>
      <c r="K12418" t="s">
        <v>631</v>
      </c>
      <c r="L12418">
        <v>85345</v>
      </c>
      <c r="M12418" t="s">
        <v>5724</v>
      </c>
      <c r="O12418" t="s">
        <v>11</v>
      </c>
      <c r="P12418">
        <v>5403</v>
      </c>
      <c r="Q12418">
        <v>1</v>
      </c>
      <c r="R12418">
        <v>54.9</v>
      </c>
      <c r="S12418">
        <v>54.9</v>
      </c>
      <c r="T12418">
        <v>44.89</v>
      </c>
      <c r="U12418">
        <v>18.23</v>
      </c>
      <c r="V12418" t="str">
        <f>VLOOKUP(L12418,'[2]tabela de preços'!$A:$D,4,0)</f>
        <v>DÁVILA  INOVE</v>
      </c>
      <c r="W12418" t="str">
        <f>VLOOKUP(L12418,'[2]tabela de preços'!$A:$F,6,0)</f>
        <v>TINTA PAREDE</v>
      </c>
      <c r="X12418" t="str">
        <f>VLOOKUP(L12418,'[2]tabela de preços'!$A:$G,7,0)</f>
        <v>IMOBILIÁRIO</v>
      </c>
    </row>
    <row r="12419" spans="1:24" x14ac:dyDescent="0.3">
      <c r="A12419" t="s">
        <v>626</v>
      </c>
      <c r="B12419" t="s">
        <v>627</v>
      </c>
      <c r="C12419" t="s">
        <v>5721</v>
      </c>
      <c r="D12419" s="1">
        <v>46121</v>
      </c>
      <c r="E12419" t="s">
        <v>5722</v>
      </c>
      <c r="F12419">
        <v>9</v>
      </c>
      <c r="G12419">
        <v>174</v>
      </c>
      <c r="H12419" t="str">
        <f>VLOOKUP(G12419,[1]OPERADORES!$A:$B,2,0)</f>
        <v>MIRIÃ LOBATO RODRIGUES</v>
      </c>
      <c r="I12419" t="s">
        <v>21</v>
      </c>
      <c r="J12419" t="s">
        <v>630</v>
      </c>
      <c r="K12419" t="s">
        <v>631</v>
      </c>
      <c r="L12419">
        <v>85649</v>
      </c>
      <c r="M12419" t="s">
        <v>478</v>
      </c>
      <c r="O12419" t="s">
        <v>11</v>
      </c>
      <c r="P12419">
        <v>5403</v>
      </c>
      <c r="Q12419">
        <v>6</v>
      </c>
      <c r="R12419">
        <v>8.49</v>
      </c>
      <c r="S12419">
        <v>50.94</v>
      </c>
      <c r="T12419">
        <v>41.52</v>
      </c>
      <c r="U12419">
        <v>18.489999999999998</v>
      </c>
      <c r="V12419" t="str">
        <f>VLOOKUP(L12419,'[2]tabela de preços'!$A:$D,4,0)</f>
        <v>UNIPEGA</v>
      </c>
      <c r="W12419" t="str">
        <f>VLOOKUP(L12419,'[2]tabela de preços'!$A:$F,6,0)</f>
        <v xml:space="preserve">SPRAYS </v>
      </c>
      <c r="X12419" t="str">
        <f>VLOOKUP(L12419,'[2]tabela de preços'!$A:$G,7,0)</f>
        <v>AUTOMOTIVO</v>
      </c>
    </row>
    <row r="12420" spans="1:24" x14ac:dyDescent="0.3">
      <c r="A12420" t="s">
        <v>626</v>
      </c>
      <c r="B12420" t="s">
        <v>627</v>
      </c>
      <c r="C12420" t="s">
        <v>5725</v>
      </c>
      <c r="D12420" s="1">
        <v>46121</v>
      </c>
      <c r="E12420" t="s">
        <v>5726</v>
      </c>
      <c r="F12420">
        <v>9</v>
      </c>
      <c r="G12420">
        <v>174</v>
      </c>
      <c r="H12420" t="str">
        <f>VLOOKUP(G12420,[1]OPERADORES!$A:$B,2,0)</f>
        <v>MIRIÃ LOBATO RODRIGUES</v>
      </c>
      <c r="I12420" t="s">
        <v>21</v>
      </c>
      <c r="J12420" t="s">
        <v>630</v>
      </c>
      <c r="K12420" t="s">
        <v>631</v>
      </c>
      <c r="L12420">
        <v>84225</v>
      </c>
      <c r="M12420" t="s">
        <v>3661</v>
      </c>
      <c r="O12420" t="s">
        <v>11</v>
      </c>
      <c r="P12420">
        <v>5403</v>
      </c>
      <c r="Q12420">
        <v>4</v>
      </c>
      <c r="R12420">
        <v>78.72</v>
      </c>
      <c r="S12420">
        <v>314.88</v>
      </c>
      <c r="T12420">
        <v>239</v>
      </c>
      <c r="U12420">
        <v>24.1</v>
      </c>
      <c r="V12420" t="str">
        <f>VLOOKUP(L12420,'[2]tabela de preços'!$A:$D,4,0)</f>
        <v>BRASILUX</v>
      </c>
      <c r="W12420" t="str">
        <f>VLOOKUP(L12420,'[2]tabela de preços'!$A:$F,6,0)</f>
        <v>LINHA MOVELEIRA</v>
      </c>
      <c r="X12420" t="str">
        <f>VLOOKUP(L12420,'[2]tabela de preços'!$A:$G,7,0)</f>
        <v>MOVELEIRA</v>
      </c>
    </row>
    <row r="12421" spans="1:24" x14ac:dyDescent="0.3">
      <c r="A12421" t="s">
        <v>626</v>
      </c>
      <c r="B12421" t="s">
        <v>627</v>
      </c>
      <c r="C12421" t="s">
        <v>5727</v>
      </c>
      <c r="D12421" s="1">
        <v>46121</v>
      </c>
      <c r="E12421" t="s">
        <v>5728</v>
      </c>
      <c r="F12421">
        <v>9</v>
      </c>
      <c r="G12421">
        <v>174</v>
      </c>
      <c r="H12421" t="str">
        <f>VLOOKUP(G12421,[1]OPERADORES!$A:$B,2,0)</f>
        <v>MIRIÃ LOBATO RODRIGUES</v>
      </c>
      <c r="I12421" t="s">
        <v>21</v>
      </c>
      <c r="J12421" t="s">
        <v>630</v>
      </c>
      <c r="K12421" t="s">
        <v>631</v>
      </c>
      <c r="L12421">
        <v>23433</v>
      </c>
      <c r="M12421" t="s">
        <v>2029</v>
      </c>
      <c r="O12421" t="s">
        <v>11</v>
      </c>
      <c r="P12421">
        <v>5102</v>
      </c>
      <c r="Q12421">
        <v>4</v>
      </c>
      <c r="R12421">
        <v>153.11000000000001</v>
      </c>
      <c r="S12421">
        <v>612.44000000000005</v>
      </c>
      <c r="T12421">
        <v>464.84</v>
      </c>
      <c r="U12421">
        <v>24.1</v>
      </c>
      <c r="V12421" t="str">
        <f>VLOOKUP(L12421,'[2]tabela de preços'!$A:$D,4,0)</f>
        <v>3M</v>
      </c>
      <c r="W12421" t="str">
        <f>VLOOKUP(L12421,'[2]tabela de preços'!$A:$F,6,0)</f>
        <v xml:space="preserve">MASCARAMENTO </v>
      </c>
      <c r="X12421" t="str">
        <f>VLOOKUP(L12421,'[2]tabela de preços'!$A:$G,7,0)</f>
        <v>AUTOMOTIVO</v>
      </c>
    </row>
    <row r="12422" spans="1:24" x14ac:dyDescent="0.3">
      <c r="A12422" t="s">
        <v>626</v>
      </c>
      <c r="B12422" t="s">
        <v>627</v>
      </c>
      <c r="C12422" t="s">
        <v>5727</v>
      </c>
      <c r="D12422" s="1">
        <v>46121</v>
      </c>
      <c r="E12422" t="s">
        <v>5728</v>
      </c>
      <c r="F12422">
        <v>9</v>
      </c>
      <c r="G12422">
        <v>174</v>
      </c>
      <c r="H12422" t="str">
        <f>VLOOKUP(G12422,[1]OPERADORES!$A:$B,2,0)</f>
        <v>MIRIÃ LOBATO RODRIGUES</v>
      </c>
      <c r="I12422" t="s">
        <v>21</v>
      </c>
      <c r="J12422" t="s">
        <v>630</v>
      </c>
      <c r="K12422" t="s">
        <v>631</v>
      </c>
      <c r="L12422">
        <v>87234</v>
      </c>
      <c r="M12422" t="s">
        <v>5729</v>
      </c>
      <c r="O12422" t="s">
        <v>11</v>
      </c>
      <c r="P12422">
        <v>5102</v>
      </c>
      <c r="Q12422">
        <v>1</v>
      </c>
      <c r="R12422">
        <v>40.770000000000003</v>
      </c>
      <c r="S12422">
        <v>40.770000000000003</v>
      </c>
      <c r="T12422">
        <v>30.95</v>
      </c>
      <c r="U12422">
        <v>24.09</v>
      </c>
      <c r="V12422" t="str">
        <f>VLOOKUP(L12422,'[2]tabela de preços'!$A:$D,4,0)</f>
        <v>RHODOPAS</v>
      </c>
      <c r="W12422" t="str">
        <f>VLOOKUP(L12422,'[2]tabela de preços'!$A:$F,6,0)</f>
        <v>IMPERMEABILIZANTES</v>
      </c>
      <c r="X12422" t="str">
        <f>VLOOKUP(L12422,'[2]tabela de preços'!$A:$G,7,0)</f>
        <v>IMOBILIÁRIO</v>
      </c>
    </row>
    <row r="12423" spans="1:24" x14ac:dyDescent="0.3">
      <c r="A12423" t="s">
        <v>626</v>
      </c>
      <c r="B12423" t="s">
        <v>627</v>
      </c>
      <c r="C12423" t="s">
        <v>5992</v>
      </c>
      <c r="D12423" s="1">
        <v>46125</v>
      </c>
      <c r="F12423">
        <v>9</v>
      </c>
      <c r="G12423">
        <v>174</v>
      </c>
      <c r="H12423" t="str">
        <f>VLOOKUP(G12423,[1]OPERADORES!$A:$B,2,0)</f>
        <v>MIRIÃ LOBATO RODRIGUES</v>
      </c>
      <c r="I12423" t="s">
        <v>21</v>
      </c>
      <c r="J12423" t="s">
        <v>630</v>
      </c>
      <c r="K12423" t="s">
        <v>631</v>
      </c>
      <c r="L12423">
        <v>22188</v>
      </c>
      <c r="M12423" t="s">
        <v>78</v>
      </c>
      <c r="N12423" t="s">
        <v>5993</v>
      </c>
      <c r="O12423" t="s">
        <v>11</v>
      </c>
      <c r="P12423">
        <v>1202</v>
      </c>
      <c r="Q12423">
        <v>-72</v>
      </c>
      <c r="R12423">
        <v>13.84</v>
      </c>
      <c r="S12423">
        <v>-996.48</v>
      </c>
      <c r="T12423">
        <v>-784.08</v>
      </c>
      <c r="U12423">
        <v>21.32</v>
      </c>
      <c r="V12423" t="str">
        <f>VLOOKUP(L12423,'[2]tabela de preços'!$A:$D,4,0)</f>
        <v>3M</v>
      </c>
      <c r="W12423" t="str">
        <f>VLOOKUP(L12423,'[2]tabela de preços'!$A:$F,6,0)</f>
        <v>FITA AUTOMOTIVA</v>
      </c>
      <c r="X12423" t="str">
        <f>VLOOKUP(L12423,'[2]tabela de preços'!$A:$G,7,0)</f>
        <v>AUTOMOTIVO</v>
      </c>
    </row>
    <row r="12424" spans="1:24" x14ac:dyDescent="0.3">
      <c r="A12424" t="s">
        <v>626</v>
      </c>
      <c r="B12424" t="s">
        <v>627</v>
      </c>
      <c r="C12424" t="s">
        <v>5994</v>
      </c>
      <c r="D12424" s="1">
        <v>46125</v>
      </c>
      <c r="E12424" t="s">
        <v>5995</v>
      </c>
      <c r="F12424">
        <v>9</v>
      </c>
      <c r="G12424">
        <v>174</v>
      </c>
      <c r="H12424" t="str">
        <f>VLOOKUP(G12424,[1]OPERADORES!$A:$B,2,0)</f>
        <v>MIRIÃ LOBATO RODRIGUES</v>
      </c>
      <c r="I12424" t="s">
        <v>21</v>
      </c>
      <c r="J12424" t="s">
        <v>630</v>
      </c>
      <c r="K12424" t="s">
        <v>631</v>
      </c>
      <c r="L12424">
        <v>23110</v>
      </c>
      <c r="M12424" t="s">
        <v>409</v>
      </c>
      <c r="O12424" t="s">
        <v>11</v>
      </c>
      <c r="P12424">
        <v>5102</v>
      </c>
      <c r="Q12424">
        <v>200</v>
      </c>
      <c r="R12424">
        <v>2.35</v>
      </c>
      <c r="S12424">
        <v>470</v>
      </c>
      <c r="T12424">
        <v>370</v>
      </c>
      <c r="U12424">
        <v>21.28</v>
      </c>
      <c r="V12424" t="str">
        <f>VLOOKUP(L12424,'[2]tabela de preços'!$A:$D,4,0)</f>
        <v>3M</v>
      </c>
      <c r="W12424" t="str">
        <f>VLOOKUP(L12424,'[2]tabela de preços'!$A:$F,6,0)</f>
        <v xml:space="preserve">DISCOS / LIXAS / ABRASIVOS </v>
      </c>
      <c r="X12424" t="str">
        <f>VLOOKUP(L12424,'[2]tabela de preços'!$A:$G,7,0)</f>
        <v>AUTOMOTIVO</v>
      </c>
    </row>
    <row r="12425" spans="1:24" x14ac:dyDescent="0.3">
      <c r="A12425" t="s">
        <v>626</v>
      </c>
      <c r="B12425" t="s">
        <v>627</v>
      </c>
      <c r="C12425" t="s">
        <v>5994</v>
      </c>
      <c r="D12425" s="1">
        <v>46125</v>
      </c>
      <c r="E12425" t="s">
        <v>5995</v>
      </c>
      <c r="F12425">
        <v>9</v>
      </c>
      <c r="G12425">
        <v>174</v>
      </c>
      <c r="H12425" t="str">
        <f>VLOOKUP(G12425,[1]OPERADORES!$A:$B,2,0)</f>
        <v>MIRIÃ LOBATO RODRIGUES</v>
      </c>
      <c r="I12425" t="s">
        <v>21</v>
      </c>
      <c r="J12425" t="s">
        <v>630</v>
      </c>
      <c r="K12425" t="s">
        <v>631</v>
      </c>
      <c r="L12425">
        <v>23105</v>
      </c>
      <c r="M12425" t="s">
        <v>402</v>
      </c>
      <c r="O12425" t="s">
        <v>11</v>
      </c>
      <c r="P12425">
        <v>5102</v>
      </c>
      <c r="Q12425">
        <v>200</v>
      </c>
      <c r="R12425">
        <v>2.35</v>
      </c>
      <c r="S12425">
        <v>470</v>
      </c>
      <c r="T12425">
        <v>384</v>
      </c>
      <c r="U12425">
        <v>18.3</v>
      </c>
      <c r="V12425" t="str">
        <f>VLOOKUP(L12425,'[2]tabela de preços'!$A:$D,4,0)</f>
        <v>3M</v>
      </c>
      <c r="W12425" t="str">
        <f>VLOOKUP(L12425,'[2]tabela de preços'!$A:$F,6,0)</f>
        <v xml:space="preserve">DISCOS / LIXAS / ABRASIVOS </v>
      </c>
      <c r="X12425" t="str">
        <f>VLOOKUP(L12425,'[2]tabela de preços'!$A:$G,7,0)</f>
        <v>AUTOMOTIVO</v>
      </c>
    </row>
    <row r="12426" spans="1:24" x14ac:dyDescent="0.3">
      <c r="A12426" t="s">
        <v>626</v>
      </c>
      <c r="B12426" t="s">
        <v>627</v>
      </c>
      <c r="C12426" t="s">
        <v>5994</v>
      </c>
      <c r="D12426" s="1">
        <v>46125</v>
      </c>
      <c r="E12426" t="s">
        <v>5995</v>
      </c>
      <c r="F12426">
        <v>9</v>
      </c>
      <c r="G12426">
        <v>174</v>
      </c>
      <c r="H12426" t="str">
        <f>VLOOKUP(G12426,[1]OPERADORES!$A:$B,2,0)</f>
        <v>MIRIÃ LOBATO RODRIGUES</v>
      </c>
      <c r="I12426" t="s">
        <v>21</v>
      </c>
      <c r="J12426" t="s">
        <v>630</v>
      </c>
      <c r="K12426" t="s">
        <v>631</v>
      </c>
      <c r="L12426">
        <v>23106</v>
      </c>
      <c r="M12426" t="s">
        <v>403</v>
      </c>
      <c r="O12426" t="s">
        <v>11</v>
      </c>
      <c r="P12426">
        <v>5102</v>
      </c>
      <c r="Q12426">
        <v>200</v>
      </c>
      <c r="R12426">
        <v>2.35</v>
      </c>
      <c r="S12426">
        <v>470</v>
      </c>
      <c r="T12426">
        <v>384</v>
      </c>
      <c r="U12426">
        <v>18.3</v>
      </c>
      <c r="V12426" t="str">
        <f>VLOOKUP(L12426,'[2]tabela de preços'!$A:$D,4,0)</f>
        <v>3M</v>
      </c>
      <c r="W12426" t="str">
        <f>VLOOKUP(L12426,'[2]tabela de preços'!$A:$F,6,0)</f>
        <v xml:space="preserve">DISCOS / LIXAS / ABRASIVOS </v>
      </c>
      <c r="X12426" t="str">
        <f>VLOOKUP(L12426,'[2]tabela de preços'!$A:$G,7,0)</f>
        <v>AUTOMOTIVO</v>
      </c>
    </row>
    <row r="12427" spans="1:24" x14ac:dyDescent="0.3">
      <c r="A12427" t="s">
        <v>626</v>
      </c>
      <c r="B12427" t="s">
        <v>627</v>
      </c>
      <c r="C12427" t="s">
        <v>5994</v>
      </c>
      <c r="D12427" s="1">
        <v>46125</v>
      </c>
      <c r="E12427" t="s">
        <v>5995</v>
      </c>
      <c r="F12427">
        <v>9</v>
      </c>
      <c r="G12427">
        <v>174</v>
      </c>
      <c r="H12427" t="str">
        <f>VLOOKUP(G12427,[1]OPERADORES!$A:$B,2,0)</f>
        <v>MIRIÃ LOBATO RODRIGUES</v>
      </c>
      <c r="I12427" t="s">
        <v>21</v>
      </c>
      <c r="J12427" t="s">
        <v>630</v>
      </c>
      <c r="K12427" t="s">
        <v>631</v>
      </c>
      <c r="L12427">
        <v>23107</v>
      </c>
      <c r="M12427" t="s">
        <v>247</v>
      </c>
      <c r="O12427" t="s">
        <v>11</v>
      </c>
      <c r="P12427">
        <v>5102</v>
      </c>
      <c r="Q12427">
        <v>200</v>
      </c>
      <c r="R12427">
        <v>2.35</v>
      </c>
      <c r="S12427">
        <v>470</v>
      </c>
      <c r="T12427">
        <v>370</v>
      </c>
      <c r="U12427">
        <v>21.28</v>
      </c>
      <c r="V12427" t="str">
        <f>VLOOKUP(L12427,'[2]tabela de preços'!$A:$D,4,0)</f>
        <v>3M</v>
      </c>
      <c r="W12427" t="str">
        <f>VLOOKUP(L12427,'[2]tabela de preços'!$A:$F,6,0)</f>
        <v xml:space="preserve">DISCOS / LIXAS / ABRASIVOS </v>
      </c>
      <c r="X12427" t="str">
        <f>VLOOKUP(L12427,'[2]tabela de preços'!$A:$G,7,0)</f>
        <v>AUTOMOTIVO</v>
      </c>
    </row>
    <row r="12428" spans="1:24" x14ac:dyDescent="0.3">
      <c r="A12428" t="s">
        <v>626</v>
      </c>
      <c r="B12428" t="s">
        <v>627</v>
      </c>
      <c r="C12428" t="s">
        <v>5994</v>
      </c>
      <c r="D12428" s="1">
        <v>46125</v>
      </c>
      <c r="E12428" t="s">
        <v>5995</v>
      </c>
      <c r="F12428">
        <v>9</v>
      </c>
      <c r="G12428">
        <v>174</v>
      </c>
      <c r="H12428" t="str">
        <f>VLOOKUP(G12428,[1]OPERADORES!$A:$B,2,0)</f>
        <v>MIRIÃ LOBATO RODRIGUES</v>
      </c>
      <c r="I12428" t="s">
        <v>21</v>
      </c>
      <c r="J12428" t="s">
        <v>630</v>
      </c>
      <c r="K12428" t="s">
        <v>631</v>
      </c>
      <c r="L12428">
        <v>23108</v>
      </c>
      <c r="M12428" t="s">
        <v>248</v>
      </c>
      <c r="O12428" t="s">
        <v>11</v>
      </c>
      <c r="P12428">
        <v>5102</v>
      </c>
      <c r="Q12428">
        <v>200</v>
      </c>
      <c r="R12428">
        <v>2.35</v>
      </c>
      <c r="S12428">
        <v>470</v>
      </c>
      <c r="T12428">
        <v>370</v>
      </c>
      <c r="U12428">
        <v>21.28</v>
      </c>
      <c r="V12428" t="str">
        <f>VLOOKUP(L12428,'[2]tabela de preços'!$A:$D,4,0)</f>
        <v>3M</v>
      </c>
      <c r="W12428" t="str">
        <f>VLOOKUP(L12428,'[2]tabela de preços'!$A:$F,6,0)</f>
        <v xml:space="preserve">DISCOS / LIXAS / ABRASIVOS </v>
      </c>
      <c r="X12428" t="str">
        <f>VLOOKUP(L12428,'[2]tabela de preços'!$A:$G,7,0)</f>
        <v>AUTOMOTIVO</v>
      </c>
    </row>
    <row r="12429" spans="1:24" x14ac:dyDescent="0.3">
      <c r="A12429" t="s">
        <v>626</v>
      </c>
      <c r="B12429" t="s">
        <v>627</v>
      </c>
      <c r="C12429" t="s">
        <v>5994</v>
      </c>
      <c r="D12429" s="1">
        <v>46125</v>
      </c>
      <c r="E12429" t="s">
        <v>5995</v>
      </c>
      <c r="F12429">
        <v>9</v>
      </c>
      <c r="G12429">
        <v>174</v>
      </c>
      <c r="H12429" t="str">
        <f>VLOOKUP(G12429,[1]OPERADORES!$A:$B,2,0)</f>
        <v>MIRIÃ LOBATO RODRIGUES</v>
      </c>
      <c r="I12429" t="s">
        <v>21</v>
      </c>
      <c r="J12429" t="s">
        <v>630</v>
      </c>
      <c r="K12429" t="s">
        <v>631</v>
      </c>
      <c r="L12429">
        <v>13</v>
      </c>
      <c r="M12429" t="s">
        <v>5260</v>
      </c>
      <c r="O12429" t="s">
        <v>11</v>
      </c>
      <c r="P12429">
        <v>5102</v>
      </c>
      <c r="Q12429">
        <v>100</v>
      </c>
      <c r="R12429">
        <v>5.69</v>
      </c>
      <c r="S12429">
        <v>569</v>
      </c>
      <c r="T12429">
        <v>416</v>
      </c>
      <c r="U12429">
        <v>26.89</v>
      </c>
      <c r="V12429" t="str">
        <f>VLOOKUP(L12429,'[2]tabela de preços'!$A:$D,4,0)</f>
        <v>3M</v>
      </c>
      <c r="W12429" t="str">
        <f>VLOOKUP(L12429,'[2]tabela de preços'!$A:$F,6,0)</f>
        <v>LIXA DÁGUA</v>
      </c>
      <c r="X12429" t="str">
        <f>VLOOKUP(L12429,'[2]tabela de preços'!$A:$G,7,0)</f>
        <v>AUTOMOTIVO</v>
      </c>
    </row>
    <row r="12430" spans="1:24" x14ac:dyDescent="0.3">
      <c r="A12430" t="s">
        <v>626</v>
      </c>
      <c r="B12430" t="s">
        <v>627</v>
      </c>
      <c r="C12430" t="s">
        <v>5994</v>
      </c>
      <c r="D12430" s="1">
        <v>46125</v>
      </c>
      <c r="E12430" t="s">
        <v>5995</v>
      </c>
      <c r="F12430">
        <v>9</v>
      </c>
      <c r="G12430">
        <v>174</v>
      </c>
      <c r="H12430" t="str">
        <f>VLOOKUP(G12430,[1]OPERADORES!$A:$B,2,0)</f>
        <v>MIRIÃ LOBATO RODRIGUES</v>
      </c>
      <c r="I12430" t="s">
        <v>21</v>
      </c>
      <c r="J12430" t="s">
        <v>630</v>
      </c>
      <c r="K12430" t="s">
        <v>631</v>
      </c>
      <c r="L12430">
        <v>15</v>
      </c>
      <c r="M12430" t="s">
        <v>5333</v>
      </c>
      <c r="O12430" t="s">
        <v>11</v>
      </c>
      <c r="P12430">
        <v>5102</v>
      </c>
      <c r="Q12430">
        <v>100</v>
      </c>
      <c r="R12430">
        <v>5.69</v>
      </c>
      <c r="S12430">
        <v>569</v>
      </c>
      <c r="T12430">
        <v>416</v>
      </c>
      <c r="U12430">
        <v>26.89</v>
      </c>
      <c r="V12430" t="str">
        <f>VLOOKUP(L12430,'[2]tabela de preços'!$A:$D,4,0)</f>
        <v>3M</v>
      </c>
      <c r="W12430" t="str">
        <f>VLOOKUP(L12430,'[2]tabela de preços'!$A:$F,6,0)</f>
        <v>LIXA DÁGUA</v>
      </c>
      <c r="X12430" t="str">
        <f>VLOOKUP(L12430,'[2]tabela de preços'!$A:$G,7,0)</f>
        <v>AUTOMOTIVO</v>
      </c>
    </row>
    <row r="12431" spans="1:24" x14ac:dyDescent="0.3">
      <c r="A12431" t="s">
        <v>626</v>
      </c>
      <c r="B12431" t="s">
        <v>627</v>
      </c>
      <c r="C12431" t="s">
        <v>5994</v>
      </c>
      <c r="D12431" s="1">
        <v>46125</v>
      </c>
      <c r="E12431" t="s">
        <v>5995</v>
      </c>
      <c r="F12431">
        <v>9</v>
      </c>
      <c r="G12431">
        <v>174</v>
      </c>
      <c r="H12431" t="str">
        <f>VLOOKUP(G12431,[1]OPERADORES!$A:$B,2,0)</f>
        <v>MIRIÃ LOBATO RODRIGUES</v>
      </c>
      <c r="I12431" t="s">
        <v>21</v>
      </c>
      <c r="J12431" t="s">
        <v>630</v>
      </c>
      <c r="K12431" t="s">
        <v>631</v>
      </c>
      <c r="L12431">
        <v>16</v>
      </c>
      <c r="M12431" t="s">
        <v>5334</v>
      </c>
      <c r="O12431" t="s">
        <v>11</v>
      </c>
      <c r="P12431">
        <v>5102</v>
      </c>
      <c r="Q12431">
        <v>50</v>
      </c>
      <c r="R12431">
        <v>3.41</v>
      </c>
      <c r="S12431">
        <v>170.5</v>
      </c>
      <c r="T12431">
        <v>110</v>
      </c>
      <c r="U12431">
        <v>35.479999999999997</v>
      </c>
      <c r="V12431" t="str">
        <f>VLOOKUP(L12431,'[2]tabela de preços'!$A:$D,4,0)</f>
        <v>3M</v>
      </c>
      <c r="W12431" t="str">
        <f>VLOOKUP(L12431,'[2]tabela de preços'!$A:$F,6,0)</f>
        <v>LIXA DÁGUA</v>
      </c>
      <c r="X12431" t="str">
        <f>VLOOKUP(L12431,'[2]tabela de preços'!$A:$G,7,0)</f>
        <v>AUTOMOTIVO</v>
      </c>
    </row>
    <row r="12432" spans="1:24" x14ac:dyDescent="0.3">
      <c r="A12432" t="s">
        <v>626</v>
      </c>
      <c r="B12432" t="s">
        <v>627</v>
      </c>
      <c r="C12432" t="s">
        <v>5994</v>
      </c>
      <c r="D12432" s="1">
        <v>46125</v>
      </c>
      <c r="E12432" t="s">
        <v>5995</v>
      </c>
      <c r="F12432">
        <v>9</v>
      </c>
      <c r="G12432">
        <v>174</v>
      </c>
      <c r="H12432" t="str">
        <f>VLOOKUP(G12432,[1]OPERADORES!$A:$B,2,0)</f>
        <v>MIRIÃ LOBATO RODRIGUES</v>
      </c>
      <c r="I12432" t="s">
        <v>21</v>
      </c>
      <c r="J12432" t="s">
        <v>630</v>
      </c>
      <c r="K12432" t="s">
        <v>631</v>
      </c>
      <c r="L12432">
        <v>60</v>
      </c>
      <c r="M12432" t="s">
        <v>2484</v>
      </c>
      <c r="O12432" t="s">
        <v>11</v>
      </c>
      <c r="P12432">
        <v>5102</v>
      </c>
      <c r="Q12432">
        <v>200</v>
      </c>
      <c r="R12432">
        <v>1.53</v>
      </c>
      <c r="S12432">
        <v>306</v>
      </c>
      <c r="T12432">
        <v>198</v>
      </c>
      <c r="U12432">
        <v>35.29</v>
      </c>
      <c r="V12432" t="str">
        <f>VLOOKUP(L12432,'[2]tabela de preços'!$A:$D,4,0)</f>
        <v>3M</v>
      </c>
      <c r="W12432" t="str">
        <f>VLOOKUP(L12432,'[2]tabela de preços'!$A:$F,6,0)</f>
        <v>LIXA DÁGUA</v>
      </c>
      <c r="X12432" t="str">
        <f>VLOOKUP(L12432,'[2]tabela de preços'!$A:$G,7,0)</f>
        <v>AUTOMOTIVO</v>
      </c>
    </row>
    <row r="12433" spans="1:24" x14ac:dyDescent="0.3">
      <c r="A12433" t="s">
        <v>626</v>
      </c>
      <c r="B12433" t="s">
        <v>627</v>
      </c>
      <c r="C12433" t="s">
        <v>5994</v>
      </c>
      <c r="D12433" s="1">
        <v>46125</v>
      </c>
      <c r="E12433" t="s">
        <v>5995</v>
      </c>
      <c r="F12433">
        <v>9</v>
      </c>
      <c r="G12433">
        <v>174</v>
      </c>
      <c r="H12433" t="str">
        <f>VLOOKUP(G12433,[1]OPERADORES!$A:$B,2,0)</f>
        <v>MIRIÃ LOBATO RODRIGUES</v>
      </c>
      <c r="I12433" t="s">
        <v>21</v>
      </c>
      <c r="J12433" t="s">
        <v>630</v>
      </c>
      <c r="K12433" t="s">
        <v>631</v>
      </c>
      <c r="L12433">
        <v>61</v>
      </c>
      <c r="M12433" t="s">
        <v>2485</v>
      </c>
      <c r="O12433" t="s">
        <v>11</v>
      </c>
      <c r="P12433">
        <v>5102</v>
      </c>
      <c r="Q12433">
        <v>200</v>
      </c>
      <c r="R12433">
        <v>1.53</v>
      </c>
      <c r="S12433">
        <v>306</v>
      </c>
      <c r="T12433">
        <v>198</v>
      </c>
      <c r="U12433">
        <v>35.29</v>
      </c>
      <c r="V12433" t="str">
        <f>VLOOKUP(L12433,'[2]tabela de preços'!$A:$D,4,0)</f>
        <v>3M</v>
      </c>
      <c r="W12433" t="str">
        <f>VLOOKUP(L12433,'[2]tabela de preços'!$A:$F,6,0)</f>
        <v>LIXA DÁGUA</v>
      </c>
      <c r="X12433" t="str">
        <f>VLOOKUP(L12433,'[2]tabela de preços'!$A:$G,7,0)</f>
        <v>AUTOMOTIVO</v>
      </c>
    </row>
    <row r="12434" spans="1:24" x14ac:dyDescent="0.3">
      <c r="A12434" t="s">
        <v>626</v>
      </c>
      <c r="B12434" t="s">
        <v>627</v>
      </c>
      <c r="C12434" t="s">
        <v>5994</v>
      </c>
      <c r="D12434" s="1">
        <v>46125</v>
      </c>
      <c r="E12434" t="s">
        <v>5995</v>
      </c>
      <c r="F12434">
        <v>9</v>
      </c>
      <c r="G12434">
        <v>174</v>
      </c>
      <c r="H12434" t="str">
        <f>VLOOKUP(G12434,[1]OPERADORES!$A:$B,2,0)</f>
        <v>MIRIÃ LOBATO RODRIGUES</v>
      </c>
      <c r="I12434" t="s">
        <v>21</v>
      </c>
      <c r="J12434" t="s">
        <v>630</v>
      </c>
      <c r="K12434" t="s">
        <v>631</v>
      </c>
      <c r="L12434">
        <v>54</v>
      </c>
      <c r="M12434" t="s">
        <v>2486</v>
      </c>
      <c r="O12434" t="s">
        <v>11</v>
      </c>
      <c r="P12434">
        <v>5102</v>
      </c>
      <c r="Q12434">
        <v>100</v>
      </c>
      <c r="R12434">
        <v>1.53</v>
      </c>
      <c r="S12434">
        <v>153</v>
      </c>
      <c r="T12434">
        <v>99</v>
      </c>
      <c r="U12434">
        <v>35.29</v>
      </c>
      <c r="V12434" t="str">
        <f>VLOOKUP(L12434,'[2]tabela de preços'!$A:$D,4,0)</f>
        <v>3M</v>
      </c>
      <c r="W12434" t="str">
        <f>VLOOKUP(L12434,'[2]tabela de preços'!$A:$F,6,0)</f>
        <v>LIXA DÁGUA</v>
      </c>
      <c r="X12434" t="str">
        <f>VLOOKUP(L12434,'[2]tabela de preços'!$A:$G,7,0)</f>
        <v>AUTOMOTIVO</v>
      </c>
    </row>
    <row r="12435" spans="1:24" x14ac:dyDescent="0.3">
      <c r="A12435" t="s">
        <v>626</v>
      </c>
      <c r="B12435" t="s">
        <v>627</v>
      </c>
      <c r="C12435" t="s">
        <v>5996</v>
      </c>
      <c r="D12435" s="1">
        <v>46125</v>
      </c>
      <c r="E12435" t="s">
        <v>5997</v>
      </c>
      <c r="F12435">
        <v>9</v>
      </c>
      <c r="G12435">
        <v>174</v>
      </c>
      <c r="H12435" t="str">
        <f>VLOOKUP(G12435,[1]OPERADORES!$A:$B,2,0)</f>
        <v>MIRIÃ LOBATO RODRIGUES</v>
      </c>
      <c r="I12435" t="s">
        <v>21</v>
      </c>
      <c r="J12435" t="s">
        <v>630</v>
      </c>
      <c r="K12435" t="s">
        <v>631</v>
      </c>
      <c r="L12435">
        <v>22063</v>
      </c>
      <c r="M12435" t="s">
        <v>5717</v>
      </c>
      <c r="O12435" t="s">
        <v>11</v>
      </c>
      <c r="P12435">
        <v>5102</v>
      </c>
      <c r="Q12435">
        <v>75</v>
      </c>
      <c r="R12435">
        <v>13.87</v>
      </c>
      <c r="S12435" s="2">
        <v>1040.25</v>
      </c>
      <c r="T12435">
        <v>671.25</v>
      </c>
      <c r="U12435">
        <v>35.47</v>
      </c>
      <c r="V12435" t="str">
        <f>VLOOKUP(L12435,'[2]tabela de preços'!$A:$D,4,0)</f>
        <v>3M</v>
      </c>
      <c r="W12435" t="str">
        <f>VLOOKUP(L12435,'[2]tabela de preços'!$A:$F,6,0)</f>
        <v xml:space="preserve">DISCOS / LIXAS / ABRASIVOS </v>
      </c>
      <c r="X12435" t="str">
        <f>VLOOKUP(L12435,'[2]tabela de preços'!$A:$G,7,0)</f>
        <v>AUTOMOTIVO</v>
      </c>
    </row>
    <row r="12436" spans="1:24" x14ac:dyDescent="0.3">
      <c r="A12436" t="s">
        <v>626</v>
      </c>
      <c r="B12436" t="s">
        <v>627</v>
      </c>
      <c r="C12436" t="s">
        <v>5996</v>
      </c>
      <c r="D12436" s="1">
        <v>46125</v>
      </c>
      <c r="E12436" t="s">
        <v>5997</v>
      </c>
      <c r="F12436">
        <v>9</v>
      </c>
      <c r="G12436">
        <v>174</v>
      </c>
      <c r="H12436" t="str">
        <f>VLOOKUP(G12436,[1]OPERADORES!$A:$B,2,0)</f>
        <v>MIRIÃ LOBATO RODRIGUES</v>
      </c>
      <c r="I12436" t="s">
        <v>21</v>
      </c>
      <c r="J12436" t="s">
        <v>630</v>
      </c>
      <c r="K12436" t="s">
        <v>631</v>
      </c>
      <c r="L12436">
        <v>22064</v>
      </c>
      <c r="M12436" t="s">
        <v>5998</v>
      </c>
      <c r="O12436" t="s">
        <v>11</v>
      </c>
      <c r="P12436">
        <v>5102</v>
      </c>
      <c r="Q12436">
        <v>75</v>
      </c>
      <c r="R12436">
        <v>14.84</v>
      </c>
      <c r="S12436" s="2">
        <v>1113</v>
      </c>
      <c r="T12436">
        <v>717.75</v>
      </c>
      <c r="U12436">
        <v>35.51</v>
      </c>
      <c r="V12436" t="str">
        <f>VLOOKUP(L12436,'[2]tabela de preços'!$A:$D,4,0)</f>
        <v>3M</v>
      </c>
      <c r="W12436" t="str">
        <f>VLOOKUP(L12436,'[2]tabela de preços'!$A:$F,6,0)</f>
        <v xml:space="preserve">DISCOS / LIXAS / ABRASIVOS </v>
      </c>
      <c r="X12436" t="str">
        <f>VLOOKUP(L12436,'[2]tabela de preços'!$A:$G,7,0)</f>
        <v>AUTOMOTIVO</v>
      </c>
    </row>
    <row r="12437" spans="1:24" x14ac:dyDescent="0.3">
      <c r="A12437" t="s">
        <v>626</v>
      </c>
      <c r="B12437" t="s">
        <v>627</v>
      </c>
      <c r="C12437" t="s">
        <v>5996</v>
      </c>
      <c r="D12437" s="1">
        <v>46125</v>
      </c>
      <c r="E12437" t="s">
        <v>5997</v>
      </c>
      <c r="F12437">
        <v>9</v>
      </c>
      <c r="G12437">
        <v>174</v>
      </c>
      <c r="H12437" t="str">
        <f>VLOOKUP(G12437,[1]OPERADORES!$A:$B,2,0)</f>
        <v>MIRIÃ LOBATO RODRIGUES</v>
      </c>
      <c r="I12437" t="s">
        <v>21</v>
      </c>
      <c r="J12437" t="s">
        <v>630</v>
      </c>
      <c r="K12437" t="s">
        <v>631</v>
      </c>
      <c r="L12437">
        <v>86938</v>
      </c>
      <c r="M12437" t="s">
        <v>5999</v>
      </c>
      <c r="O12437" t="s">
        <v>11</v>
      </c>
      <c r="P12437">
        <v>5102</v>
      </c>
      <c r="Q12437">
        <v>5</v>
      </c>
      <c r="R12437">
        <v>14.9</v>
      </c>
      <c r="S12437">
        <v>74.5</v>
      </c>
      <c r="T12437">
        <v>48.05</v>
      </c>
      <c r="U12437">
        <v>35.5</v>
      </c>
      <c r="V12437" t="str">
        <f>VLOOKUP(L12437,'[2]tabela de preços'!$A:$D,4,0)</f>
        <v>3M</v>
      </c>
      <c r="W12437" t="str">
        <f>VLOOKUP(L12437,'[2]tabela de preços'!$A:$F,6,0)</f>
        <v xml:space="preserve">OUTROS DISCOS </v>
      </c>
      <c r="X12437" t="str">
        <f>VLOOKUP(L12437,'[2]tabela de preços'!$A:$G,7,0)</f>
        <v>AUTOMOTIVO</v>
      </c>
    </row>
    <row r="12438" spans="1:24" x14ac:dyDescent="0.3">
      <c r="A12438" t="s">
        <v>626</v>
      </c>
      <c r="B12438" t="s">
        <v>627</v>
      </c>
      <c r="C12438" t="s">
        <v>5996</v>
      </c>
      <c r="D12438" s="1">
        <v>46125</v>
      </c>
      <c r="E12438" t="s">
        <v>5997</v>
      </c>
      <c r="F12438">
        <v>9</v>
      </c>
      <c r="G12438">
        <v>174</v>
      </c>
      <c r="H12438" t="str">
        <f>VLOOKUP(G12438,[1]OPERADORES!$A:$B,2,0)</f>
        <v>MIRIÃ LOBATO RODRIGUES</v>
      </c>
      <c r="I12438" t="s">
        <v>21</v>
      </c>
      <c r="J12438" t="s">
        <v>630</v>
      </c>
      <c r="K12438" t="s">
        <v>631</v>
      </c>
      <c r="L12438">
        <v>23100</v>
      </c>
      <c r="M12438" t="s">
        <v>99</v>
      </c>
      <c r="O12438" t="s">
        <v>11</v>
      </c>
      <c r="P12438">
        <v>5102</v>
      </c>
      <c r="Q12438">
        <v>200</v>
      </c>
      <c r="R12438">
        <v>2.35</v>
      </c>
      <c r="S12438">
        <v>470</v>
      </c>
      <c r="T12438">
        <v>338</v>
      </c>
      <c r="U12438">
        <v>28.09</v>
      </c>
      <c r="V12438" t="str">
        <f>VLOOKUP(L12438,'[2]tabela de preços'!$A:$D,4,0)</f>
        <v>3M</v>
      </c>
      <c r="W12438" t="str">
        <f>VLOOKUP(L12438,'[2]tabela de preços'!$A:$F,6,0)</f>
        <v xml:space="preserve">DISCOS / LIXAS / ABRASIVOS </v>
      </c>
      <c r="X12438" t="str">
        <f>VLOOKUP(L12438,'[2]tabela de preços'!$A:$G,7,0)</f>
        <v>AUTOMOTIVO</v>
      </c>
    </row>
    <row r="12439" spans="1:24" x14ac:dyDescent="0.3">
      <c r="A12439" t="s">
        <v>626</v>
      </c>
      <c r="B12439" t="s">
        <v>627</v>
      </c>
      <c r="C12439" t="s">
        <v>5996</v>
      </c>
      <c r="D12439" s="1">
        <v>46125</v>
      </c>
      <c r="E12439" t="s">
        <v>5997</v>
      </c>
      <c r="F12439">
        <v>9</v>
      </c>
      <c r="G12439">
        <v>174</v>
      </c>
      <c r="H12439" t="str">
        <f>VLOOKUP(G12439,[1]OPERADORES!$A:$B,2,0)</f>
        <v>MIRIÃ LOBATO RODRIGUES</v>
      </c>
      <c r="I12439" t="s">
        <v>21</v>
      </c>
      <c r="J12439" t="s">
        <v>630</v>
      </c>
      <c r="K12439" t="s">
        <v>631</v>
      </c>
      <c r="L12439">
        <v>23096</v>
      </c>
      <c r="M12439" t="s">
        <v>656</v>
      </c>
      <c r="O12439" t="s">
        <v>411</v>
      </c>
      <c r="P12439">
        <v>5102</v>
      </c>
      <c r="Q12439">
        <v>200</v>
      </c>
      <c r="R12439">
        <v>2.35</v>
      </c>
      <c r="S12439">
        <v>470</v>
      </c>
      <c r="T12439">
        <v>338</v>
      </c>
      <c r="U12439">
        <v>28.09</v>
      </c>
      <c r="V12439" t="str">
        <f>VLOOKUP(L12439,'[2]tabela de preços'!$A:$D,4,0)</f>
        <v>3M</v>
      </c>
      <c r="W12439" t="str">
        <f>VLOOKUP(L12439,'[2]tabela de preços'!$A:$F,6,0)</f>
        <v xml:space="preserve">DISCOS / LIXAS / ABRASIVOS </v>
      </c>
      <c r="X12439" t="str">
        <f>VLOOKUP(L12439,'[2]tabela de preços'!$A:$G,7,0)</f>
        <v>AUTOMOTIVO</v>
      </c>
    </row>
    <row r="12440" spans="1:24" x14ac:dyDescent="0.3">
      <c r="A12440" t="s">
        <v>626</v>
      </c>
      <c r="B12440" t="s">
        <v>627</v>
      </c>
      <c r="C12440" t="s">
        <v>6000</v>
      </c>
      <c r="D12440" s="1">
        <v>46125</v>
      </c>
      <c r="E12440" t="s">
        <v>6001</v>
      </c>
      <c r="F12440">
        <v>9</v>
      </c>
      <c r="G12440">
        <v>174</v>
      </c>
      <c r="H12440" t="str">
        <f>VLOOKUP(G12440,[1]OPERADORES!$A:$B,2,0)</f>
        <v>MIRIÃ LOBATO RODRIGUES</v>
      </c>
      <c r="I12440" t="s">
        <v>21</v>
      </c>
      <c r="J12440" t="s">
        <v>630</v>
      </c>
      <c r="K12440" t="s">
        <v>631</v>
      </c>
      <c r="L12440">
        <v>23110</v>
      </c>
      <c r="M12440" t="s">
        <v>409</v>
      </c>
      <c r="O12440" t="s">
        <v>11</v>
      </c>
      <c r="P12440">
        <v>5102</v>
      </c>
      <c r="Q12440">
        <v>200</v>
      </c>
      <c r="R12440">
        <v>2.35</v>
      </c>
      <c r="S12440">
        <v>470</v>
      </c>
      <c r="T12440">
        <v>370</v>
      </c>
      <c r="U12440">
        <v>21.28</v>
      </c>
      <c r="V12440" t="str">
        <f>VLOOKUP(L12440,'[2]tabela de preços'!$A:$D,4,0)</f>
        <v>3M</v>
      </c>
      <c r="W12440" t="str">
        <f>VLOOKUP(L12440,'[2]tabela de preços'!$A:$F,6,0)</f>
        <v xml:space="preserve">DISCOS / LIXAS / ABRASIVOS </v>
      </c>
      <c r="X12440" t="str">
        <f>VLOOKUP(L12440,'[2]tabela de preços'!$A:$G,7,0)</f>
        <v>AUTOMOTIVO</v>
      </c>
    </row>
    <row r="12441" spans="1:24" x14ac:dyDescent="0.3">
      <c r="A12441" t="s">
        <v>626</v>
      </c>
      <c r="B12441" t="s">
        <v>627</v>
      </c>
      <c r="C12441" t="s">
        <v>6000</v>
      </c>
      <c r="D12441" s="1">
        <v>46125</v>
      </c>
      <c r="E12441" t="s">
        <v>6001</v>
      </c>
      <c r="F12441">
        <v>9</v>
      </c>
      <c r="G12441">
        <v>174</v>
      </c>
      <c r="H12441" t="str">
        <f>VLOOKUP(G12441,[1]OPERADORES!$A:$B,2,0)</f>
        <v>MIRIÃ LOBATO RODRIGUES</v>
      </c>
      <c r="I12441" t="s">
        <v>21</v>
      </c>
      <c r="J12441" t="s">
        <v>630</v>
      </c>
      <c r="K12441" t="s">
        <v>631</v>
      </c>
      <c r="L12441">
        <v>23107</v>
      </c>
      <c r="M12441" t="s">
        <v>247</v>
      </c>
      <c r="O12441" t="s">
        <v>11</v>
      </c>
      <c r="P12441">
        <v>5102</v>
      </c>
      <c r="Q12441">
        <v>200</v>
      </c>
      <c r="R12441">
        <v>2.35</v>
      </c>
      <c r="S12441">
        <v>470</v>
      </c>
      <c r="T12441">
        <v>370</v>
      </c>
      <c r="U12441">
        <v>21.28</v>
      </c>
      <c r="V12441" t="str">
        <f>VLOOKUP(L12441,'[2]tabela de preços'!$A:$D,4,0)</f>
        <v>3M</v>
      </c>
      <c r="W12441" t="str">
        <f>VLOOKUP(L12441,'[2]tabela de preços'!$A:$F,6,0)</f>
        <v xml:space="preserve">DISCOS / LIXAS / ABRASIVOS </v>
      </c>
      <c r="X12441" t="str">
        <f>VLOOKUP(L12441,'[2]tabela de preços'!$A:$G,7,0)</f>
        <v>AUTOMOTIVO</v>
      </c>
    </row>
    <row r="12442" spans="1:24" x14ac:dyDescent="0.3">
      <c r="A12442" t="s">
        <v>626</v>
      </c>
      <c r="B12442" t="s">
        <v>627</v>
      </c>
      <c r="C12442" t="s">
        <v>6000</v>
      </c>
      <c r="D12442" s="1">
        <v>46125</v>
      </c>
      <c r="E12442" t="s">
        <v>6001</v>
      </c>
      <c r="F12442">
        <v>9</v>
      </c>
      <c r="G12442">
        <v>174</v>
      </c>
      <c r="H12442" t="str">
        <f>VLOOKUP(G12442,[1]OPERADORES!$A:$B,2,0)</f>
        <v>MIRIÃ LOBATO RODRIGUES</v>
      </c>
      <c r="I12442" t="s">
        <v>21</v>
      </c>
      <c r="J12442" t="s">
        <v>630</v>
      </c>
      <c r="K12442" t="s">
        <v>631</v>
      </c>
      <c r="L12442">
        <v>86938</v>
      </c>
      <c r="M12442" t="s">
        <v>5999</v>
      </c>
      <c r="O12442" t="s">
        <v>11</v>
      </c>
      <c r="P12442">
        <v>5102</v>
      </c>
      <c r="Q12442">
        <v>5</v>
      </c>
      <c r="R12442">
        <v>14.9</v>
      </c>
      <c r="S12442">
        <v>74.5</v>
      </c>
      <c r="T12442">
        <v>48.05</v>
      </c>
      <c r="U12442">
        <v>35.5</v>
      </c>
      <c r="V12442" t="str">
        <f>VLOOKUP(L12442,'[2]tabela de preços'!$A:$D,4,0)</f>
        <v>3M</v>
      </c>
      <c r="W12442" t="str">
        <f>VLOOKUP(L12442,'[2]tabela de preços'!$A:$F,6,0)</f>
        <v xml:space="preserve">OUTROS DISCOS </v>
      </c>
      <c r="X12442" t="str">
        <f>VLOOKUP(L12442,'[2]tabela de preços'!$A:$G,7,0)</f>
        <v>AUTOMOTIVO</v>
      </c>
    </row>
    <row r="12443" spans="1:24" x14ac:dyDescent="0.3">
      <c r="A12443" t="s">
        <v>626</v>
      </c>
      <c r="B12443" t="s">
        <v>627</v>
      </c>
      <c r="C12443" t="s">
        <v>6000</v>
      </c>
      <c r="D12443" s="1">
        <v>46125</v>
      </c>
      <c r="E12443" t="s">
        <v>6001</v>
      </c>
      <c r="F12443">
        <v>9</v>
      </c>
      <c r="G12443">
        <v>174</v>
      </c>
      <c r="H12443" t="str">
        <f>VLOOKUP(G12443,[1]OPERADORES!$A:$B,2,0)</f>
        <v>MIRIÃ LOBATO RODRIGUES</v>
      </c>
      <c r="I12443" t="s">
        <v>21</v>
      </c>
      <c r="J12443" t="s">
        <v>630</v>
      </c>
      <c r="K12443" t="s">
        <v>631</v>
      </c>
      <c r="L12443">
        <v>22055</v>
      </c>
      <c r="M12443" t="s">
        <v>5718</v>
      </c>
      <c r="O12443" t="s">
        <v>11</v>
      </c>
      <c r="P12443">
        <v>5102</v>
      </c>
      <c r="Q12443">
        <v>75</v>
      </c>
      <c r="R12443">
        <v>7.64</v>
      </c>
      <c r="S12443">
        <v>573</v>
      </c>
      <c r="T12443">
        <v>369.75</v>
      </c>
      <c r="U12443">
        <v>35.47</v>
      </c>
      <c r="V12443" t="str">
        <f>VLOOKUP(L12443,'[2]tabela de preços'!$A:$D,4,0)</f>
        <v>3M</v>
      </c>
      <c r="W12443" t="str">
        <f>VLOOKUP(L12443,'[2]tabela de preços'!$A:$F,6,0)</f>
        <v xml:space="preserve">DISCO ROLOC </v>
      </c>
      <c r="X12443" t="str">
        <f>VLOOKUP(L12443,'[2]tabela de preços'!$A:$G,7,0)</f>
        <v>AUTOMOTIVO</v>
      </c>
    </row>
    <row r="12444" spans="1:24" x14ac:dyDescent="0.3">
      <c r="A12444" t="s">
        <v>626</v>
      </c>
      <c r="B12444" t="s">
        <v>627</v>
      </c>
      <c r="C12444" t="s">
        <v>6000</v>
      </c>
      <c r="D12444" s="1">
        <v>46125</v>
      </c>
      <c r="E12444" t="s">
        <v>6001</v>
      </c>
      <c r="F12444">
        <v>9</v>
      </c>
      <c r="G12444">
        <v>174</v>
      </c>
      <c r="H12444" t="str">
        <f>VLOOKUP(G12444,[1]OPERADORES!$A:$B,2,0)</f>
        <v>MIRIÃ LOBATO RODRIGUES</v>
      </c>
      <c r="I12444" t="s">
        <v>21</v>
      </c>
      <c r="J12444" t="s">
        <v>630</v>
      </c>
      <c r="K12444" t="s">
        <v>631</v>
      </c>
      <c r="L12444">
        <v>22056</v>
      </c>
      <c r="M12444" t="s">
        <v>5720</v>
      </c>
      <c r="O12444" t="s">
        <v>11</v>
      </c>
      <c r="P12444">
        <v>5102</v>
      </c>
      <c r="Q12444">
        <v>75</v>
      </c>
      <c r="R12444">
        <v>7.67</v>
      </c>
      <c r="S12444">
        <v>575.25</v>
      </c>
      <c r="T12444">
        <v>371.25</v>
      </c>
      <c r="U12444">
        <v>35.46</v>
      </c>
      <c r="V12444" t="str">
        <f>VLOOKUP(L12444,'[2]tabela de preços'!$A:$D,4,0)</f>
        <v>3M</v>
      </c>
      <c r="W12444" t="str">
        <f>VLOOKUP(L12444,'[2]tabela de preços'!$A:$F,6,0)</f>
        <v xml:space="preserve">DISCO ROLOC </v>
      </c>
      <c r="X12444" t="str">
        <f>VLOOKUP(L12444,'[2]tabela de preços'!$A:$G,7,0)</f>
        <v>AUTOMOTIVO</v>
      </c>
    </row>
    <row r="12445" spans="1:24" x14ac:dyDescent="0.3">
      <c r="A12445" t="s">
        <v>626</v>
      </c>
      <c r="B12445" t="s">
        <v>627</v>
      </c>
      <c r="C12445" t="s">
        <v>6002</v>
      </c>
      <c r="D12445" s="1">
        <v>46125</v>
      </c>
      <c r="E12445" t="s">
        <v>6003</v>
      </c>
      <c r="F12445">
        <v>9</v>
      </c>
      <c r="G12445">
        <v>174</v>
      </c>
      <c r="H12445" t="str">
        <f>VLOOKUP(G12445,[1]OPERADORES!$A:$B,2,0)</f>
        <v>MIRIÃ LOBATO RODRIGUES</v>
      </c>
      <c r="I12445" t="s">
        <v>21</v>
      </c>
      <c r="J12445" t="s">
        <v>630</v>
      </c>
      <c r="K12445" t="s">
        <v>631</v>
      </c>
      <c r="L12445">
        <v>23713</v>
      </c>
      <c r="M12445" t="s">
        <v>192</v>
      </c>
      <c r="O12445" t="s">
        <v>11</v>
      </c>
      <c r="P12445">
        <v>5102</v>
      </c>
      <c r="Q12445">
        <v>2</v>
      </c>
      <c r="R12445">
        <v>40.71</v>
      </c>
      <c r="S12445">
        <v>81.42</v>
      </c>
      <c r="T12445">
        <v>61.8</v>
      </c>
      <c r="U12445">
        <v>24.1</v>
      </c>
      <c r="V12445" t="str">
        <f>VLOOKUP(L12445,'[2]tabela de preços'!$A:$D,4,0)</f>
        <v>NEW PAD</v>
      </c>
      <c r="W12445" t="str">
        <f>VLOOKUP(L12445,'[2]tabela de preços'!$A:$F,6,0)</f>
        <v>BOINAS PARA POLIMENTO</v>
      </c>
      <c r="X12445" t="str">
        <f>VLOOKUP(L12445,'[2]tabela de preços'!$A:$G,7,0)</f>
        <v>AUTOMOTIVO</v>
      </c>
    </row>
    <row r="12446" spans="1:24" x14ac:dyDescent="0.3">
      <c r="A12446" t="s">
        <v>626</v>
      </c>
      <c r="B12446" t="s">
        <v>627</v>
      </c>
      <c r="C12446" t="s">
        <v>6002</v>
      </c>
      <c r="D12446" s="1">
        <v>46125</v>
      </c>
      <c r="E12446" t="s">
        <v>6003</v>
      </c>
      <c r="F12446">
        <v>9</v>
      </c>
      <c r="G12446">
        <v>174</v>
      </c>
      <c r="H12446" t="str">
        <f>VLOOKUP(G12446,[1]OPERADORES!$A:$B,2,0)</f>
        <v>MIRIÃ LOBATO RODRIGUES</v>
      </c>
      <c r="I12446" t="s">
        <v>21</v>
      </c>
      <c r="J12446" t="s">
        <v>630</v>
      </c>
      <c r="K12446" t="s">
        <v>631</v>
      </c>
      <c r="L12446">
        <v>84487</v>
      </c>
      <c r="M12446" t="s">
        <v>633</v>
      </c>
      <c r="O12446" t="s">
        <v>11</v>
      </c>
      <c r="P12446">
        <v>5403</v>
      </c>
      <c r="Q12446">
        <v>6</v>
      </c>
      <c r="R12446">
        <v>29.98</v>
      </c>
      <c r="S12446">
        <v>179.88</v>
      </c>
      <c r="T12446">
        <v>136.56</v>
      </c>
      <c r="U12446">
        <v>24.08</v>
      </c>
      <c r="V12446" t="str">
        <f>VLOOKUP(L12446,'[2]tabela de preços'!$A:$D,4,0)</f>
        <v>BRASILUX</v>
      </c>
      <c r="W12446" t="str">
        <f>VLOOKUP(L12446,'[2]tabela de preços'!$A:$F,6,0)</f>
        <v>TINTAS LACA</v>
      </c>
      <c r="X12446" t="str">
        <f>VLOOKUP(L12446,'[2]tabela de preços'!$A:$G,7,0)</f>
        <v>AUTOMOTIVO</v>
      </c>
    </row>
    <row r="12447" spans="1:24" x14ac:dyDescent="0.3">
      <c r="A12447" t="s">
        <v>626</v>
      </c>
      <c r="B12447" t="s">
        <v>627</v>
      </c>
      <c r="C12447" t="s">
        <v>6002</v>
      </c>
      <c r="D12447" s="1">
        <v>46125</v>
      </c>
      <c r="E12447" t="s">
        <v>6003</v>
      </c>
      <c r="F12447">
        <v>9</v>
      </c>
      <c r="G12447">
        <v>174</v>
      </c>
      <c r="H12447" t="str">
        <f>VLOOKUP(G12447,[1]OPERADORES!$A:$B,2,0)</f>
        <v>MIRIÃ LOBATO RODRIGUES</v>
      </c>
      <c r="I12447" t="s">
        <v>21</v>
      </c>
      <c r="J12447" t="s">
        <v>630</v>
      </c>
      <c r="K12447" t="s">
        <v>631</v>
      </c>
      <c r="L12447">
        <v>9788</v>
      </c>
      <c r="M12447" t="s">
        <v>780</v>
      </c>
      <c r="O12447" t="s">
        <v>11</v>
      </c>
      <c r="P12447">
        <v>5102</v>
      </c>
      <c r="Q12447">
        <v>1</v>
      </c>
      <c r="R12447">
        <v>66.760000000000005</v>
      </c>
      <c r="S12447">
        <v>66.760000000000005</v>
      </c>
      <c r="T12447">
        <v>50.67</v>
      </c>
      <c r="U12447">
        <v>24.1</v>
      </c>
      <c r="V12447" t="str">
        <f>VLOOKUP(L12447,'[2]tabela de preços'!$A:$D,4,0)</f>
        <v>WANDA</v>
      </c>
      <c r="W12447" t="str">
        <f>VLOOKUP(L12447,'[2]tabela de preços'!$A:$F,6,0)</f>
        <v>CATALISADORES INDIVIDUAS</v>
      </c>
      <c r="X12447" t="str">
        <f>VLOOKUP(L12447,'[2]tabela de preços'!$A:$G,7,0)</f>
        <v>AUTOMOTIVO</v>
      </c>
    </row>
    <row r="12448" spans="1:24" x14ac:dyDescent="0.3">
      <c r="A12448" t="s">
        <v>626</v>
      </c>
      <c r="B12448" t="s">
        <v>627</v>
      </c>
      <c r="C12448" t="s">
        <v>6002</v>
      </c>
      <c r="D12448" s="1">
        <v>46125</v>
      </c>
      <c r="E12448" t="s">
        <v>6003</v>
      </c>
      <c r="F12448">
        <v>9</v>
      </c>
      <c r="G12448">
        <v>174</v>
      </c>
      <c r="H12448" t="str">
        <f>VLOOKUP(G12448,[1]OPERADORES!$A:$B,2,0)</f>
        <v>MIRIÃ LOBATO RODRIGUES</v>
      </c>
      <c r="I12448" t="s">
        <v>21</v>
      </c>
      <c r="J12448" t="s">
        <v>630</v>
      </c>
      <c r="K12448" t="s">
        <v>631</v>
      </c>
      <c r="L12448">
        <v>21782</v>
      </c>
      <c r="M12448" t="s">
        <v>655</v>
      </c>
      <c r="O12448" t="s">
        <v>11</v>
      </c>
      <c r="P12448">
        <v>5403</v>
      </c>
      <c r="Q12448">
        <v>1</v>
      </c>
      <c r="R12448">
        <v>36.299999999999997</v>
      </c>
      <c r="S12448">
        <v>36.299999999999997</v>
      </c>
      <c r="T12448">
        <v>25.88</v>
      </c>
      <c r="U12448">
        <v>28.71</v>
      </c>
      <c r="V12448" t="str">
        <f>VLOOKUP(L12448,'[2]tabela de preços'!$A:$D,4,0)</f>
        <v>SHERWIN WILLIAMS</v>
      </c>
      <c r="W12448" t="str">
        <f>VLOOKUP(L12448,'[2]tabela de preços'!$A:$F,6,0)</f>
        <v>TINTAS POLIÉSTER</v>
      </c>
      <c r="X12448" t="str">
        <f>VLOOKUP(L12448,'[2]tabela de preços'!$A:$G,7,0)</f>
        <v>AUTOMOTIVO</v>
      </c>
    </row>
    <row r="12449" spans="1:24" x14ac:dyDescent="0.3">
      <c r="A12449" t="s">
        <v>626</v>
      </c>
      <c r="B12449" t="s">
        <v>627</v>
      </c>
      <c r="C12449" t="s">
        <v>6002</v>
      </c>
      <c r="D12449" s="1">
        <v>46125</v>
      </c>
      <c r="E12449" t="s">
        <v>6003</v>
      </c>
      <c r="F12449">
        <v>9</v>
      </c>
      <c r="G12449">
        <v>174</v>
      </c>
      <c r="H12449" t="str">
        <f>VLOOKUP(G12449,[1]OPERADORES!$A:$B,2,0)</f>
        <v>MIRIÃ LOBATO RODRIGUES</v>
      </c>
      <c r="I12449" t="s">
        <v>21</v>
      </c>
      <c r="J12449" t="s">
        <v>630</v>
      </c>
      <c r="K12449" t="s">
        <v>631</v>
      </c>
      <c r="L12449">
        <v>20817</v>
      </c>
      <c r="M12449" t="s">
        <v>153</v>
      </c>
      <c r="O12449" t="s">
        <v>11</v>
      </c>
      <c r="P12449">
        <v>5102</v>
      </c>
      <c r="Q12449">
        <v>1</v>
      </c>
      <c r="R12449">
        <v>24.53</v>
      </c>
      <c r="S12449">
        <v>24.53</v>
      </c>
      <c r="T12449">
        <v>18.62</v>
      </c>
      <c r="U12449">
        <v>24.09</v>
      </c>
      <c r="V12449" t="str">
        <f>VLOOKUP(L12449,'[2]tabela de preços'!$A:$D,4,0)</f>
        <v>AUTO AMERICA</v>
      </c>
      <c r="W12449" t="str">
        <f>VLOOKUP(L12449,'[2]tabela de preços'!$A:$F,6,0)</f>
        <v>MASSA DE POLIR</v>
      </c>
      <c r="X12449" t="str">
        <f>VLOOKUP(L12449,'[2]tabela de preços'!$A:$G,7,0)</f>
        <v>AUTOMOTIVO</v>
      </c>
    </row>
    <row r="12450" spans="1:24" x14ac:dyDescent="0.3">
      <c r="A12450" t="s">
        <v>626</v>
      </c>
      <c r="B12450" t="s">
        <v>627</v>
      </c>
      <c r="C12450" t="s">
        <v>6002</v>
      </c>
      <c r="D12450" s="1">
        <v>46125</v>
      </c>
      <c r="E12450" t="s">
        <v>6003</v>
      </c>
      <c r="F12450">
        <v>9</v>
      </c>
      <c r="G12450">
        <v>174</v>
      </c>
      <c r="H12450" t="str">
        <f>VLOOKUP(G12450,[1]OPERADORES!$A:$B,2,0)</f>
        <v>MIRIÃ LOBATO RODRIGUES</v>
      </c>
      <c r="I12450" t="s">
        <v>21</v>
      </c>
      <c r="J12450" t="s">
        <v>630</v>
      </c>
      <c r="K12450" t="s">
        <v>631</v>
      </c>
      <c r="L12450">
        <v>87043</v>
      </c>
      <c r="M12450" t="s">
        <v>217</v>
      </c>
      <c r="O12450" t="s">
        <v>11</v>
      </c>
      <c r="P12450">
        <v>5102</v>
      </c>
      <c r="Q12450">
        <v>16</v>
      </c>
      <c r="R12450">
        <v>21.89</v>
      </c>
      <c r="S12450">
        <v>350.24</v>
      </c>
      <c r="T12450">
        <v>288.32</v>
      </c>
      <c r="U12450">
        <v>17.68</v>
      </c>
      <c r="V12450" t="str">
        <f>VLOOKUP(L12450,'[2]tabela de preços'!$A:$D,4,0)</f>
        <v>ROBERLO</v>
      </c>
      <c r="W12450" t="str">
        <f>VLOOKUP(L12450,'[2]tabela de preços'!$A:$F,6,0)</f>
        <v>MASSA POLIÉSTER</v>
      </c>
      <c r="X12450" t="str">
        <f>VLOOKUP(L12450,'[2]tabela de preços'!$A:$G,7,0)</f>
        <v>AUTOMOTIVO</v>
      </c>
    </row>
    <row r="12451" spans="1:24" x14ac:dyDescent="0.3">
      <c r="A12451" t="s">
        <v>626</v>
      </c>
      <c r="B12451" t="s">
        <v>627</v>
      </c>
      <c r="C12451" t="s">
        <v>6002</v>
      </c>
      <c r="D12451" s="1">
        <v>46125</v>
      </c>
      <c r="E12451" t="s">
        <v>6003</v>
      </c>
      <c r="F12451">
        <v>9</v>
      </c>
      <c r="G12451">
        <v>174</v>
      </c>
      <c r="H12451" t="str">
        <f>VLOOKUP(G12451,[1]OPERADORES!$A:$B,2,0)</f>
        <v>MIRIÃ LOBATO RODRIGUES</v>
      </c>
      <c r="I12451" t="s">
        <v>21</v>
      </c>
      <c r="J12451" t="s">
        <v>630</v>
      </c>
      <c r="K12451" t="s">
        <v>631</v>
      </c>
      <c r="L12451">
        <v>84560</v>
      </c>
      <c r="M12451" t="s">
        <v>118</v>
      </c>
      <c r="O12451" t="s">
        <v>11</v>
      </c>
      <c r="P12451">
        <v>5102</v>
      </c>
      <c r="Q12451">
        <v>2</v>
      </c>
      <c r="R12451">
        <v>52.28</v>
      </c>
      <c r="S12451">
        <v>104.56</v>
      </c>
      <c r="T12451">
        <v>82.26</v>
      </c>
      <c r="U12451">
        <v>21.33</v>
      </c>
      <c r="V12451" t="str">
        <f>VLOOKUP(L12451,'[2]tabela de preços'!$A:$D,4,0)</f>
        <v>BRASILUX</v>
      </c>
      <c r="W12451" t="str">
        <f>VLOOKUP(L12451,'[2]tabela de preços'!$A:$F,6,0)</f>
        <v>THINNER DE LIMPEZA</v>
      </c>
      <c r="X12451" t="str">
        <f>VLOOKUP(L12451,'[2]tabela de preços'!$A:$G,7,0)</f>
        <v>THINNER</v>
      </c>
    </row>
    <row r="12452" spans="1:24" x14ac:dyDescent="0.3">
      <c r="A12452" t="s">
        <v>626</v>
      </c>
      <c r="B12452" t="s">
        <v>627</v>
      </c>
      <c r="C12452" t="s">
        <v>6002</v>
      </c>
      <c r="D12452" s="1">
        <v>46125</v>
      </c>
      <c r="E12452" t="s">
        <v>6003</v>
      </c>
      <c r="F12452">
        <v>9</v>
      </c>
      <c r="G12452">
        <v>174</v>
      </c>
      <c r="H12452" t="str">
        <f>VLOOKUP(G12452,[1]OPERADORES!$A:$B,2,0)</f>
        <v>MIRIÃ LOBATO RODRIGUES</v>
      </c>
      <c r="I12452" t="s">
        <v>21</v>
      </c>
      <c r="J12452" t="s">
        <v>630</v>
      </c>
      <c r="K12452" t="s">
        <v>631</v>
      </c>
      <c r="L12452">
        <v>85649</v>
      </c>
      <c r="M12452" t="s">
        <v>478</v>
      </c>
      <c r="O12452" t="s">
        <v>11</v>
      </c>
      <c r="P12452">
        <v>5403</v>
      </c>
      <c r="Q12452">
        <v>6</v>
      </c>
      <c r="R12452">
        <v>8.49</v>
      </c>
      <c r="S12452">
        <v>50.94</v>
      </c>
      <c r="T12452">
        <v>41.52</v>
      </c>
      <c r="U12452">
        <v>18.489999999999998</v>
      </c>
      <c r="V12452" t="str">
        <f>VLOOKUP(L12452,'[2]tabela de preços'!$A:$D,4,0)</f>
        <v>UNIPEGA</v>
      </c>
      <c r="W12452" t="str">
        <f>VLOOKUP(L12452,'[2]tabela de preços'!$A:$F,6,0)</f>
        <v xml:space="preserve">SPRAYS </v>
      </c>
      <c r="X12452" t="str">
        <f>VLOOKUP(L12452,'[2]tabela de preços'!$A:$G,7,0)</f>
        <v>AUTOMOTIVO</v>
      </c>
    </row>
    <row r="12453" spans="1:24" x14ac:dyDescent="0.3">
      <c r="A12453" t="s">
        <v>626</v>
      </c>
      <c r="B12453" t="s">
        <v>627</v>
      </c>
      <c r="C12453" t="s">
        <v>6002</v>
      </c>
      <c r="D12453" s="1">
        <v>46125</v>
      </c>
      <c r="E12453" t="s">
        <v>6003</v>
      </c>
      <c r="F12453">
        <v>9</v>
      </c>
      <c r="G12453">
        <v>174</v>
      </c>
      <c r="H12453" t="str">
        <f>VLOOKUP(G12453,[1]OPERADORES!$A:$B,2,0)</f>
        <v>MIRIÃ LOBATO RODRIGUES</v>
      </c>
      <c r="I12453" t="s">
        <v>21</v>
      </c>
      <c r="J12453" t="s">
        <v>630</v>
      </c>
      <c r="K12453" t="s">
        <v>631</v>
      </c>
      <c r="L12453">
        <v>85650</v>
      </c>
      <c r="M12453" t="s">
        <v>439</v>
      </c>
      <c r="O12453" t="s">
        <v>11</v>
      </c>
      <c r="P12453">
        <v>5403</v>
      </c>
      <c r="Q12453">
        <v>6</v>
      </c>
      <c r="R12453">
        <v>8.49</v>
      </c>
      <c r="S12453">
        <v>50.94</v>
      </c>
      <c r="T12453">
        <v>41.52</v>
      </c>
      <c r="U12453">
        <v>18.489999999999998</v>
      </c>
      <c r="V12453" t="str">
        <f>VLOOKUP(L12453,'[2]tabela de preços'!$A:$D,4,0)</f>
        <v>UNIPEGA</v>
      </c>
      <c r="W12453" t="str">
        <f>VLOOKUP(L12453,'[2]tabela de preços'!$A:$F,6,0)</f>
        <v xml:space="preserve">SPRAYS </v>
      </c>
      <c r="X12453" t="str">
        <f>VLOOKUP(L12453,'[2]tabela de preços'!$A:$G,7,0)</f>
        <v>AUTOMOTIVO</v>
      </c>
    </row>
    <row r="12454" spans="1:24" x14ac:dyDescent="0.3">
      <c r="A12454" t="s">
        <v>626</v>
      </c>
      <c r="B12454" t="s">
        <v>627</v>
      </c>
      <c r="C12454" t="s">
        <v>6064</v>
      </c>
      <c r="D12454" s="1">
        <v>46126</v>
      </c>
      <c r="E12454" t="s">
        <v>6065</v>
      </c>
      <c r="F12454">
        <v>9</v>
      </c>
      <c r="G12454">
        <v>174</v>
      </c>
      <c r="H12454" t="str">
        <f>VLOOKUP(G12454,[1]OPERADORES!$A:$B,2,0)</f>
        <v>MIRIÃ LOBATO RODRIGUES</v>
      </c>
      <c r="I12454" t="s">
        <v>21</v>
      </c>
      <c r="J12454" t="s">
        <v>630</v>
      </c>
      <c r="K12454" t="s">
        <v>631</v>
      </c>
      <c r="L12454">
        <v>20194</v>
      </c>
      <c r="M12454" t="s">
        <v>701</v>
      </c>
      <c r="O12454" t="s">
        <v>11</v>
      </c>
      <c r="P12454">
        <v>5403</v>
      </c>
      <c r="Q12454">
        <v>1</v>
      </c>
      <c r="R12454">
        <v>340.46</v>
      </c>
      <c r="S12454">
        <v>340.46</v>
      </c>
      <c r="T12454">
        <v>222.52</v>
      </c>
      <c r="U12454">
        <v>34.64</v>
      </c>
      <c r="V12454" t="str">
        <f>VLOOKUP(L12454,'[2]tabela de preços'!$A:$D,4,0)</f>
        <v>SIKKENS</v>
      </c>
      <c r="W12454" t="str">
        <f>VLOOKUP(L12454,'[2]tabela de preços'!$A:$F,6,0)</f>
        <v>VERNIZ AUTOMOTIVO</v>
      </c>
      <c r="X12454" t="str">
        <f>VLOOKUP(L12454,'[2]tabela de preços'!$A:$G,7,0)</f>
        <v>AUTOMOTIVO</v>
      </c>
    </row>
    <row r="12455" spans="1:24" x14ac:dyDescent="0.3">
      <c r="A12455" t="s">
        <v>626</v>
      </c>
      <c r="B12455" t="s">
        <v>627</v>
      </c>
      <c r="C12455" t="s">
        <v>6064</v>
      </c>
      <c r="D12455" s="1">
        <v>46126</v>
      </c>
      <c r="E12455" t="s">
        <v>6065</v>
      </c>
      <c r="F12455">
        <v>9</v>
      </c>
      <c r="G12455">
        <v>174</v>
      </c>
      <c r="H12455" t="str">
        <f>VLOOKUP(G12455,[1]OPERADORES!$A:$B,2,0)</f>
        <v>MIRIÃ LOBATO RODRIGUES</v>
      </c>
      <c r="I12455" t="s">
        <v>21</v>
      </c>
      <c r="J12455" t="s">
        <v>630</v>
      </c>
      <c r="K12455" t="s">
        <v>631</v>
      </c>
      <c r="L12455">
        <v>24248</v>
      </c>
      <c r="M12455" t="s">
        <v>107</v>
      </c>
      <c r="O12455" t="s">
        <v>11</v>
      </c>
      <c r="P12455">
        <v>5102</v>
      </c>
      <c r="Q12455">
        <v>24</v>
      </c>
      <c r="R12455">
        <v>8.9</v>
      </c>
      <c r="S12455">
        <v>213.6</v>
      </c>
      <c r="T12455">
        <v>160.32</v>
      </c>
      <c r="U12455">
        <v>24.94</v>
      </c>
      <c r="V12455" t="str">
        <f>VLOOKUP(L12455,'[2]tabela de preços'!$A:$D,4,0)</f>
        <v>SHERWIN WILLIAMS</v>
      </c>
      <c r="W12455" t="str">
        <f>VLOOKUP(L12455,'[2]tabela de preços'!$A:$F,6,0)</f>
        <v>PRIMER AUTOMOTIVO</v>
      </c>
      <c r="X12455" t="str">
        <f>VLOOKUP(L12455,'[2]tabela de preços'!$A:$G,7,0)</f>
        <v>AUTOMOTIVO</v>
      </c>
    </row>
    <row r="12456" spans="1:24" x14ac:dyDescent="0.3">
      <c r="A12456" t="s">
        <v>626</v>
      </c>
      <c r="B12456" t="s">
        <v>627</v>
      </c>
      <c r="C12456" t="s">
        <v>6064</v>
      </c>
      <c r="D12456" s="1">
        <v>46126</v>
      </c>
      <c r="E12456" t="s">
        <v>6065</v>
      </c>
      <c r="F12456">
        <v>9</v>
      </c>
      <c r="G12456">
        <v>174</v>
      </c>
      <c r="H12456" t="str">
        <f>VLOOKUP(G12456,[1]OPERADORES!$A:$B,2,0)</f>
        <v>MIRIÃ LOBATO RODRIGUES</v>
      </c>
      <c r="I12456" t="s">
        <v>21</v>
      </c>
      <c r="J12456" t="s">
        <v>630</v>
      </c>
      <c r="K12456" t="s">
        <v>631</v>
      </c>
      <c r="L12456">
        <v>23364</v>
      </c>
      <c r="M12456" t="s">
        <v>3548</v>
      </c>
      <c r="O12456" t="s">
        <v>11</v>
      </c>
      <c r="P12456">
        <v>5102</v>
      </c>
      <c r="Q12456">
        <v>20</v>
      </c>
      <c r="R12456">
        <v>6.47</v>
      </c>
      <c r="S12456">
        <v>129.4</v>
      </c>
      <c r="T12456">
        <v>98.2</v>
      </c>
      <c r="U12456">
        <v>24.11</v>
      </c>
      <c r="V12456" t="str">
        <f>VLOOKUP(L12456,'[2]tabela de preços'!$A:$D,4,0)</f>
        <v>AUTO AMERICA</v>
      </c>
      <c r="W12456" t="str">
        <f>VLOOKUP(L12456,'[2]tabela de preços'!$A:$F,6,0)</f>
        <v>FLANELAS / PANOS</v>
      </c>
      <c r="X12456" t="str">
        <f>VLOOKUP(L12456,'[2]tabela de preços'!$A:$G,7,0)</f>
        <v>AUTOMOTIVO</v>
      </c>
    </row>
    <row r="12457" spans="1:24" x14ac:dyDescent="0.3">
      <c r="A12457" t="s">
        <v>626</v>
      </c>
      <c r="B12457" t="s">
        <v>627</v>
      </c>
      <c r="C12457" t="s">
        <v>6064</v>
      </c>
      <c r="D12457" s="1">
        <v>46126</v>
      </c>
      <c r="E12457" t="s">
        <v>6065</v>
      </c>
      <c r="F12457">
        <v>9</v>
      </c>
      <c r="G12457">
        <v>174</v>
      </c>
      <c r="H12457" t="str">
        <f>VLOOKUP(G12457,[1]OPERADORES!$A:$B,2,0)</f>
        <v>MIRIÃ LOBATO RODRIGUES</v>
      </c>
      <c r="I12457" t="s">
        <v>21</v>
      </c>
      <c r="J12457" t="s">
        <v>630</v>
      </c>
      <c r="K12457" t="s">
        <v>631</v>
      </c>
      <c r="L12457">
        <v>9773</v>
      </c>
      <c r="M12457" t="s">
        <v>703</v>
      </c>
      <c r="O12457" t="s">
        <v>11</v>
      </c>
      <c r="P12457">
        <v>5102</v>
      </c>
      <c r="Q12457">
        <v>2</v>
      </c>
      <c r="R12457">
        <v>95.77</v>
      </c>
      <c r="S12457">
        <v>191.54</v>
      </c>
      <c r="T12457">
        <v>145.38</v>
      </c>
      <c r="U12457">
        <v>24.1</v>
      </c>
      <c r="V12457" t="str">
        <f>VLOOKUP(L12457,'[2]tabela de preços'!$A:$D,4,0)</f>
        <v>SIKKENS</v>
      </c>
      <c r="W12457" t="str">
        <f>VLOOKUP(L12457,'[2]tabela de preços'!$A:$F,6,0)</f>
        <v>CATALISADORES INDIVIDUAS</v>
      </c>
      <c r="X12457" t="str">
        <f>VLOOKUP(L12457,'[2]tabela de preços'!$A:$G,7,0)</f>
        <v>AUTOMOTIVO</v>
      </c>
    </row>
    <row r="12458" spans="1:24" x14ac:dyDescent="0.3">
      <c r="A12458" t="s">
        <v>626</v>
      </c>
      <c r="B12458" t="s">
        <v>627</v>
      </c>
      <c r="C12458" t="s">
        <v>6064</v>
      </c>
      <c r="D12458" s="1">
        <v>46126</v>
      </c>
      <c r="E12458" t="s">
        <v>6065</v>
      </c>
      <c r="F12458">
        <v>9</v>
      </c>
      <c r="G12458">
        <v>174</v>
      </c>
      <c r="H12458" t="str">
        <f>VLOOKUP(G12458,[1]OPERADORES!$A:$B,2,0)</f>
        <v>MIRIÃ LOBATO RODRIGUES</v>
      </c>
      <c r="I12458" t="s">
        <v>21</v>
      </c>
      <c r="J12458" t="s">
        <v>630</v>
      </c>
      <c r="K12458" t="s">
        <v>631</v>
      </c>
      <c r="L12458">
        <v>9775</v>
      </c>
      <c r="M12458" t="s">
        <v>708</v>
      </c>
      <c r="O12458" t="s">
        <v>11</v>
      </c>
      <c r="P12458">
        <v>5102</v>
      </c>
      <c r="Q12458">
        <v>1</v>
      </c>
      <c r="R12458">
        <v>54.57</v>
      </c>
      <c r="S12458">
        <v>54.57</v>
      </c>
      <c r="T12458">
        <v>41.42</v>
      </c>
      <c r="U12458">
        <v>24.1</v>
      </c>
      <c r="V12458" t="str">
        <f>VLOOKUP(L12458,'[2]tabela de preços'!$A:$D,4,0)</f>
        <v>SIKKENS</v>
      </c>
      <c r="W12458" t="str">
        <f>VLOOKUP(L12458,'[2]tabela de preços'!$A:$F,6,0)</f>
        <v>CATALISADORES INDIVIDUAS</v>
      </c>
      <c r="X12458" t="str">
        <f>VLOOKUP(L12458,'[2]tabela de preços'!$A:$G,7,0)</f>
        <v>AUTOMOTIVO</v>
      </c>
    </row>
    <row r="12459" spans="1:24" x14ac:dyDescent="0.3">
      <c r="A12459" t="s">
        <v>626</v>
      </c>
      <c r="B12459" t="s">
        <v>627</v>
      </c>
      <c r="C12459" t="s">
        <v>6064</v>
      </c>
      <c r="D12459" s="1">
        <v>46126</v>
      </c>
      <c r="E12459" t="s">
        <v>6065</v>
      </c>
      <c r="F12459">
        <v>9</v>
      </c>
      <c r="G12459">
        <v>174</v>
      </c>
      <c r="H12459" t="str">
        <f>VLOOKUP(G12459,[1]OPERADORES!$A:$B,2,0)</f>
        <v>MIRIÃ LOBATO RODRIGUES</v>
      </c>
      <c r="I12459" t="s">
        <v>21</v>
      </c>
      <c r="J12459" t="s">
        <v>630</v>
      </c>
      <c r="K12459" t="s">
        <v>631</v>
      </c>
      <c r="L12459">
        <v>20817</v>
      </c>
      <c r="M12459" t="s">
        <v>153</v>
      </c>
      <c r="O12459" t="s">
        <v>11</v>
      </c>
      <c r="P12459">
        <v>5102</v>
      </c>
      <c r="Q12459">
        <v>6</v>
      </c>
      <c r="R12459">
        <v>28.86</v>
      </c>
      <c r="S12459">
        <v>173.16</v>
      </c>
      <c r="T12459">
        <v>111.72</v>
      </c>
      <c r="U12459">
        <v>35.479999999999997</v>
      </c>
      <c r="V12459" t="str">
        <f>VLOOKUP(L12459,'[2]tabela de preços'!$A:$D,4,0)</f>
        <v>AUTO AMERICA</v>
      </c>
      <c r="W12459" t="str">
        <f>VLOOKUP(L12459,'[2]tabela de preços'!$A:$F,6,0)</f>
        <v>MASSA DE POLIR</v>
      </c>
      <c r="X12459" t="str">
        <f>VLOOKUP(L12459,'[2]tabela de preços'!$A:$G,7,0)</f>
        <v>AUTOMOTIVO</v>
      </c>
    </row>
    <row r="12460" spans="1:24" x14ac:dyDescent="0.3">
      <c r="A12460" t="s">
        <v>626</v>
      </c>
      <c r="B12460" t="s">
        <v>627</v>
      </c>
      <c r="C12460" t="s">
        <v>6064</v>
      </c>
      <c r="D12460" s="1">
        <v>46126</v>
      </c>
      <c r="E12460" t="s">
        <v>6065</v>
      </c>
      <c r="F12460">
        <v>9</v>
      </c>
      <c r="G12460">
        <v>174</v>
      </c>
      <c r="H12460" t="str">
        <f>VLOOKUP(G12460,[1]OPERADORES!$A:$B,2,0)</f>
        <v>MIRIÃ LOBATO RODRIGUES</v>
      </c>
      <c r="I12460" t="s">
        <v>21</v>
      </c>
      <c r="J12460" t="s">
        <v>630</v>
      </c>
      <c r="K12460" t="s">
        <v>631</v>
      </c>
      <c r="L12460">
        <v>84658</v>
      </c>
      <c r="M12460" t="s">
        <v>100</v>
      </c>
      <c r="O12460" t="s">
        <v>11</v>
      </c>
      <c r="P12460">
        <v>5102</v>
      </c>
      <c r="Q12460">
        <v>6</v>
      </c>
      <c r="R12460">
        <v>40.840000000000003</v>
      </c>
      <c r="S12460">
        <v>245.04</v>
      </c>
      <c r="T12460">
        <v>186</v>
      </c>
      <c r="U12460">
        <v>24.09</v>
      </c>
      <c r="V12460" t="str">
        <f>VLOOKUP(L12460,'[2]tabela de preços'!$A:$D,4,0)</f>
        <v>ANJO</v>
      </c>
      <c r="W12460" t="str">
        <f>VLOOKUP(L12460,'[2]tabela de preços'!$A:$F,6,0)</f>
        <v>MASSA POLIÉSTER</v>
      </c>
      <c r="X12460" t="str">
        <f>VLOOKUP(L12460,'[2]tabela de preços'!$A:$G,7,0)</f>
        <v>AUTOMOTIVO</v>
      </c>
    </row>
    <row r="12461" spans="1:24" x14ac:dyDescent="0.3">
      <c r="A12461" t="s">
        <v>626</v>
      </c>
      <c r="B12461" t="s">
        <v>627</v>
      </c>
      <c r="C12461" t="s">
        <v>6064</v>
      </c>
      <c r="D12461" s="1">
        <v>46126</v>
      </c>
      <c r="E12461" t="s">
        <v>6065</v>
      </c>
      <c r="F12461">
        <v>9</v>
      </c>
      <c r="G12461">
        <v>174</v>
      </c>
      <c r="H12461" t="str">
        <f>VLOOKUP(G12461,[1]OPERADORES!$A:$B,2,0)</f>
        <v>MIRIÃ LOBATO RODRIGUES</v>
      </c>
      <c r="I12461" t="s">
        <v>21</v>
      </c>
      <c r="J12461" t="s">
        <v>630</v>
      </c>
      <c r="K12461" t="s">
        <v>631</v>
      </c>
      <c r="L12461">
        <v>87043</v>
      </c>
      <c r="M12461" t="s">
        <v>217</v>
      </c>
      <c r="O12461" t="s">
        <v>11</v>
      </c>
      <c r="P12461">
        <v>5102</v>
      </c>
      <c r="Q12461">
        <v>8</v>
      </c>
      <c r="R12461">
        <v>21.89</v>
      </c>
      <c r="S12461">
        <v>175.12</v>
      </c>
      <c r="T12461">
        <v>144.16</v>
      </c>
      <c r="U12461">
        <v>17.68</v>
      </c>
      <c r="V12461" t="str">
        <f>VLOOKUP(L12461,'[2]tabela de preços'!$A:$D,4,0)</f>
        <v>ROBERLO</v>
      </c>
      <c r="W12461" t="str">
        <f>VLOOKUP(L12461,'[2]tabela de preços'!$A:$F,6,0)</f>
        <v>MASSA POLIÉSTER</v>
      </c>
      <c r="X12461" t="str">
        <f>VLOOKUP(L12461,'[2]tabela de preços'!$A:$G,7,0)</f>
        <v>AUTOMOTIVO</v>
      </c>
    </row>
    <row r="12462" spans="1:24" x14ac:dyDescent="0.3">
      <c r="A12462" t="s">
        <v>626</v>
      </c>
      <c r="B12462" t="s">
        <v>627</v>
      </c>
      <c r="C12462" t="s">
        <v>6064</v>
      </c>
      <c r="D12462" s="1">
        <v>46126</v>
      </c>
      <c r="E12462" t="s">
        <v>6065</v>
      </c>
      <c r="F12462">
        <v>9</v>
      </c>
      <c r="G12462">
        <v>174</v>
      </c>
      <c r="H12462" t="str">
        <f>VLOOKUP(G12462,[1]OPERADORES!$A:$B,2,0)</f>
        <v>MIRIÃ LOBATO RODRIGUES</v>
      </c>
      <c r="I12462" t="s">
        <v>21</v>
      </c>
      <c r="J12462" t="s">
        <v>630</v>
      </c>
      <c r="K12462" t="s">
        <v>631</v>
      </c>
      <c r="L12462">
        <v>23381</v>
      </c>
      <c r="M12462" t="s">
        <v>4099</v>
      </c>
      <c r="O12462" t="s">
        <v>11</v>
      </c>
      <c r="P12462">
        <v>5102</v>
      </c>
      <c r="Q12462">
        <v>10</v>
      </c>
      <c r="R12462">
        <v>6.32</v>
      </c>
      <c r="S12462">
        <v>63.2</v>
      </c>
      <c r="T12462">
        <v>48</v>
      </c>
      <c r="U12462">
        <v>24.05</v>
      </c>
      <c r="V12462" t="str">
        <f>VLOOKUP(L12462,'[2]tabela de preços'!$A:$D,4,0)</f>
        <v>SHERWIN WILLIAMS</v>
      </c>
      <c r="W12462" t="str">
        <f>VLOOKUP(L12462,'[2]tabela de preços'!$A:$F,6,0)</f>
        <v>FLANELAS / PANOS</v>
      </c>
      <c r="X12462" t="str">
        <f>VLOOKUP(L12462,'[2]tabela de preços'!$A:$G,7,0)</f>
        <v>AUTOMOTIVO</v>
      </c>
    </row>
    <row r="12463" spans="1:24" x14ac:dyDescent="0.3">
      <c r="A12463" t="s">
        <v>626</v>
      </c>
      <c r="B12463" t="s">
        <v>627</v>
      </c>
      <c r="C12463" t="s">
        <v>6064</v>
      </c>
      <c r="D12463" s="1">
        <v>46126</v>
      </c>
      <c r="E12463" t="s">
        <v>6065</v>
      </c>
      <c r="F12463">
        <v>9</v>
      </c>
      <c r="G12463">
        <v>174</v>
      </c>
      <c r="H12463" t="str">
        <f>VLOOKUP(G12463,[1]OPERADORES!$A:$B,2,0)</f>
        <v>MIRIÃ LOBATO RODRIGUES</v>
      </c>
      <c r="I12463" t="s">
        <v>21</v>
      </c>
      <c r="J12463" t="s">
        <v>630</v>
      </c>
      <c r="K12463" t="s">
        <v>631</v>
      </c>
      <c r="L12463">
        <v>24247</v>
      </c>
      <c r="M12463" t="s">
        <v>160</v>
      </c>
      <c r="O12463" t="s">
        <v>11</v>
      </c>
      <c r="P12463">
        <v>5403</v>
      </c>
      <c r="Q12463">
        <v>24</v>
      </c>
      <c r="R12463">
        <v>20.9</v>
      </c>
      <c r="S12463">
        <v>501.6</v>
      </c>
      <c r="T12463">
        <v>415.44</v>
      </c>
      <c r="U12463">
        <v>17.18</v>
      </c>
      <c r="V12463" t="str">
        <f>VLOOKUP(L12463,'[2]tabela de preços'!$A:$D,4,0)</f>
        <v>SHERWIN WILLIAMS</v>
      </c>
      <c r="W12463" t="str">
        <f>VLOOKUP(L12463,'[2]tabela de preços'!$A:$F,6,0)</f>
        <v>PRIMER AUTOMOTIVO</v>
      </c>
      <c r="X12463" t="str">
        <f>VLOOKUP(L12463,'[2]tabela de preços'!$A:$G,7,0)</f>
        <v>AUTOMOTIVO</v>
      </c>
    </row>
    <row r="12464" spans="1:24" x14ac:dyDescent="0.3">
      <c r="A12464" t="s">
        <v>626</v>
      </c>
      <c r="B12464" t="s">
        <v>627</v>
      </c>
      <c r="C12464" t="s">
        <v>6064</v>
      </c>
      <c r="D12464" s="1">
        <v>46126</v>
      </c>
      <c r="E12464" t="s">
        <v>6065</v>
      </c>
      <c r="F12464">
        <v>9</v>
      </c>
      <c r="G12464">
        <v>174</v>
      </c>
      <c r="H12464" t="str">
        <f>VLOOKUP(G12464,[1]OPERADORES!$A:$B,2,0)</f>
        <v>MIRIÃ LOBATO RODRIGUES</v>
      </c>
      <c r="I12464" t="s">
        <v>21</v>
      </c>
      <c r="J12464" t="s">
        <v>630</v>
      </c>
      <c r="K12464" t="s">
        <v>631</v>
      </c>
      <c r="L12464">
        <v>21067</v>
      </c>
      <c r="M12464" t="s">
        <v>640</v>
      </c>
      <c r="O12464" t="s">
        <v>11</v>
      </c>
      <c r="P12464">
        <v>5102</v>
      </c>
      <c r="Q12464">
        <v>2</v>
      </c>
      <c r="R12464">
        <v>36.06</v>
      </c>
      <c r="S12464">
        <v>72.12</v>
      </c>
      <c r="T12464">
        <v>54.74</v>
      </c>
      <c r="U12464">
        <v>24.1</v>
      </c>
      <c r="V12464" t="str">
        <f>VLOOKUP(L12464,'[2]tabela de preços'!$A:$D,4,0)</f>
        <v>SIKKENS</v>
      </c>
      <c r="W12464" t="str">
        <f>VLOOKUP(L12464,'[2]tabela de preços'!$A:$F,6,0)</f>
        <v>DILUENTE</v>
      </c>
      <c r="X12464" t="str">
        <f>VLOOKUP(L12464,'[2]tabela de preços'!$A:$G,7,0)</f>
        <v>AUTOMOTIVO</v>
      </c>
    </row>
    <row r="12465" spans="1:24" x14ac:dyDescent="0.3">
      <c r="A12465" t="s">
        <v>626</v>
      </c>
      <c r="B12465" t="s">
        <v>627</v>
      </c>
      <c r="C12465" t="s">
        <v>6064</v>
      </c>
      <c r="D12465" s="1">
        <v>46126</v>
      </c>
      <c r="E12465" t="s">
        <v>6065</v>
      </c>
      <c r="F12465">
        <v>9</v>
      </c>
      <c r="G12465">
        <v>174</v>
      </c>
      <c r="H12465" t="str">
        <f>VLOOKUP(G12465,[1]OPERADORES!$A:$B,2,0)</f>
        <v>MIRIÃ LOBATO RODRIGUES</v>
      </c>
      <c r="I12465" t="s">
        <v>21</v>
      </c>
      <c r="J12465" t="s">
        <v>630</v>
      </c>
      <c r="K12465" t="s">
        <v>631</v>
      </c>
      <c r="L12465">
        <v>20212</v>
      </c>
      <c r="M12465" t="s">
        <v>198</v>
      </c>
      <c r="O12465" t="s">
        <v>11</v>
      </c>
      <c r="P12465">
        <v>5403</v>
      </c>
      <c r="Q12465">
        <v>6</v>
      </c>
      <c r="R12465">
        <v>26.16</v>
      </c>
      <c r="S12465">
        <v>156.96</v>
      </c>
      <c r="T12465">
        <v>119.16</v>
      </c>
      <c r="U12465">
        <v>24.08</v>
      </c>
      <c r="V12465" t="str">
        <f>VLOOKUP(L12465,'[2]tabela de preços'!$A:$D,4,0)</f>
        <v>MAXI RUBBER</v>
      </c>
      <c r="W12465" t="str">
        <f>VLOOKUP(L12465,'[2]tabela de preços'!$A:$F,6,0)</f>
        <v>SELADORA P/ PLASTICO</v>
      </c>
      <c r="X12465" t="str">
        <f>VLOOKUP(L12465,'[2]tabela de preços'!$A:$G,7,0)</f>
        <v>AUTOMOTIVO</v>
      </c>
    </row>
    <row r="12466" spans="1:24" x14ac:dyDescent="0.3">
      <c r="A12466" t="s">
        <v>626</v>
      </c>
      <c r="B12466" t="s">
        <v>627</v>
      </c>
      <c r="C12466" t="s">
        <v>6064</v>
      </c>
      <c r="D12466" s="1">
        <v>46126</v>
      </c>
      <c r="E12466" t="s">
        <v>6065</v>
      </c>
      <c r="F12466">
        <v>9</v>
      </c>
      <c r="G12466">
        <v>174</v>
      </c>
      <c r="H12466" t="str">
        <f>VLOOKUP(G12466,[1]OPERADORES!$A:$B,2,0)</f>
        <v>MIRIÃ LOBATO RODRIGUES</v>
      </c>
      <c r="I12466" t="s">
        <v>21</v>
      </c>
      <c r="J12466" t="s">
        <v>630</v>
      </c>
      <c r="K12466" t="s">
        <v>631</v>
      </c>
      <c r="L12466">
        <v>84460</v>
      </c>
      <c r="M12466" t="s">
        <v>322</v>
      </c>
      <c r="O12466" t="s">
        <v>11</v>
      </c>
      <c r="P12466">
        <v>5102</v>
      </c>
      <c r="Q12466">
        <v>6</v>
      </c>
      <c r="R12466">
        <v>32.61</v>
      </c>
      <c r="S12466">
        <v>195.66</v>
      </c>
      <c r="T12466">
        <v>148.5</v>
      </c>
      <c r="U12466">
        <v>24.1</v>
      </c>
      <c r="V12466" t="str">
        <f>VLOOKUP(L12466,'[2]tabela de preços'!$A:$D,4,0)</f>
        <v>BRASILUX</v>
      </c>
      <c r="W12466" t="str">
        <f>VLOOKUP(L12466,'[2]tabela de preços'!$A:$F,6,0)</f>
        <v>VEDADORES / SELANTES</v>
      </c>
      <c r="X12466" t="str">
        <f>VLOOKUP(L12466,'[2]tabela de preços'!$A:$G,7,0)</f>
        <v>AUTOMOTIVO</v>
      </c>
    </row>
    <row r="12467" spans="1:24" x14ac:dyDescent="0.3">
      <c r="A12467" t="s">
        <v>626</v>
      </c>
      <c r="B12467" t="s">
        <v>627</v>
      </c>
      <c r="C12467" t="s">
        <v>6117</v>
      </c>
      <c r="D12467" s="1">
        <v>46127</v>
      </c>
      <c r="E12467" t="s">
        <v>6118</v>
      </c>
      <c r="F12467">
        <v>9</v>
      </c>
      <c r="G12467">
        <v>174</v>
      </c>
      <c r="H12467" t="str">
        <f>VLOOKUP(G12467,[1]OPERADORES!$A:$B,2,0)</f>
        <v>MIRIÃ LOBATO RODRIGUES</v>
      </c>
      <c r="I12467" t="s">
        <v>21</v>
      </c>
      <c r="J12467" t="s">
        <v>630</v>
      </c>
      <c r="K12467" t="s">
        <v>631</v>
      </c>
      <c r="L12467">
        <v>84108</v>
      </c>
      <c r="M12467" t="s">
        <v>144</v>
      </c>
      <c r="O12467" t="s">
        <v>11</v>
      </c>
      <c r="P12467">
        <v>5403</v>
      </c>
      <c r="Q12467">
        <v>6</v>
      </c>
      <c r="R12467">
        <v>28.38</v>
      </c>
      <c r="S12467">
        <v>170.28</v>
      </c>
      <c r="T12467">
        <v>129.24</v>
      </c>
      <c r="U12467">
        <v>24.1</v>
      </c>
      <c r="V12467" t="str">
        <f>VLOOKUP(L12467,'[2]tabela de preços'!$A:$D,4,0)</f>
        <v>BRASILUX</v>
      </c>
      <c r="W12467" t="str">
        <f>VLOOKUP(L12467,'[2]tabela de preços'!$A:$F,6,0)</f>
        <v>TINTAS LACA</v>
      </c>
      <c r="X12467" t="str">
        <f>VLOOKUP(L12467,'[2]tabela de preços'!$A:$G,7,0)</f>
        <v>AUTOMOTIVO</v>
      </c>
    </row>
    <row r="12468" spans="1:24" x14ac:dyDescent="0.3">
      <c r="A12468" t="s">
        <v>626</v>
      </c>
      <c r="B12468" t="s">
        <v>627</v>
      </c>
      <c r="C12468" t="s">
        <v>6117</v>
      </c>
      <c r="D12468" s="1">
        <v>46127</v>
      </c>
      <c r="E12468" t="s">
        <v>6118</v>
      </c>
      <c r="F12468">
        <v>9</v>
      </c>
      <c r="G12468">
        <v>174</v>
      </c>
      <c r="H12468" t="str">
        <f>VLOOKUP(G12468,[1]OPERADORES!$A:$B,2,0)</f>
        <v>MIRIÃ LOBATO RODRIGUES</v>
      </c>
      <c r="I12468" t="s">
        <v>21</v>
      </c>
      <c r="J12468" t="s">
        <v>630</v>
      </c>
      <c r="K12468" t="s">
        <v>631</v>
      </c>
      <c r="L12468">
        <v>23580</v>
      </c>
      <c r="M12468" t="s">
        <v>115</v>
      </c>
      <c r="O12468" t="s">
        <v>11</v>
      </c>
      <c r="P12468">
        <v>5102</v>
      </c>
      <c r="Q12468">
        <v>100</v>
      </c>
      <c r="R12468">
        <v>0.48</v>
      </c>
      <c r="S12468">
        <v>48</v>
      </c>
      <c r="T12468">
        <v>36</v>
      </c>
      <c r="U12468">
        <v>25</v>
      </c>
      <c r="V12468" t="str">
        <f>VLOOKUP(L12468,'[2]tabela de preços'!$A:$D,4,0)</f>
        <v>RENOVA COADORES</v>
      </c>
      <c r="W12468" t="str">
        <f>VLOOKUP(L12468,'[2]tabela de preços'!$A:$F,6,0)</f>
        <v>COADORES</v>
      </c>
      <c r="X12468" t="str">
        <f>VLOOKUP(L12468,'[2]tabela de preços'!$A:$G,7,0)</f>
        <v>AUTOMOTIVO</v>
      </c>
    </row>
    <row r="12469" spans="1:24" x14ac:dyDescent="0.3">
      <c r="A12469" t="s">
        <v>626</v>
      </c>
      <c r="B12469" t="s">
        <v>627</v>
      </c>
      <c r="C12469" t="s">
        <v>6117</v>
      </c>
      <c r="D12469" s="1">
        <v>46127</v>
      </c>
      <c r="E12469" t="s">
        <v>6118</v>
      </c>
      <c r="F12469">
        <v>9</v>
      </c>
      <c r="G12469">
        <v>174</v>
      </c>
      <c r="H12469" t="str">
        <f>VLOOKUP(G12469,[1]OPERADORES!$A:$B,2,0)</f>
        <v>MIRIÃ LOBATO RODRIGUES</v>
      </c>
      <c r="I12469" t="s">
        <v>21</v>
      </c>
      <c r="J12469" t="s">
        <v>630</v>
      </c>
      <c r="K12469" t="s">
        <v>631</v>
      </c>
      <c r="L12469">
        <v>23653</v>
      </c>
      <c r="M12469" t="s">
        <v>644</v>
      </c>
      <c r="O12469" t="s">
        <v>11</v>
      </c>
      <c r="P12469">
        <v>5102</v>
      </c>
      <c r="Q12469">
        <v>2</v>
      </c>
      <c r="R12469">
        <v>67.150000000000006</v>
      </c>
      <c r="S12469">
        <v>134.30000000000001</v>
      </c>
      <c r="T12469">
        <v>101.94</v>
      </c>
      <c r="U12469">
        <v>24.1</v>
      </c>
      <c r="V12469" t="str">
        <f>VLOOKUP(L12469,'[2]tabela de preços'!$A:$D,4,0)</f>
        <v>SIKKENS</v>
      </c>
      <c r="W12469" t="str">
        <f>VLOOKUP(L12469,'[2]tabela de preços'!$A:$F,6,0)</f>
        <v>CATALISADORES INDIVIDUAS</v>
      </c>
      <c r="X12469" t="str">
        <f>VLOOKUP(L12469,'[2]tabela de preços'!$A:$G,7,0)</f>
        <v>AUTOMOTIVO</v>
      </c>
    </row>
    <row r="12470" spans="1:24" x14ac:dyDescent="0.3">
      <c r="A12470" t="s">
        <v>626</v>
      </c>
      <c r="B12470" t="s">
        <v>627</v>
      </c>
      <c r="C12470" t="s">
        <v>6117</v>
      </c>
      <c r="D12470" s="1">
        <v>46127</v>
      </c>
      <c r="E12470" t="s">
        <v>6118</v>
      </c>
      <c r="F12470">
        <v>9</v>
      </c>
      <c r="G12470">
        <v>174</v>
      </c>
      <c r="H12470" t="str">
        <f>VLOOKUP(G12470,[1]OPERADORES!$A:$B,2,0)</f>
        <v>MIRIÃ LOBATO RODRIGUES</v>
      </c>
      <c r="I12470" t="s">
        <v>21</v>
      </c>
      <c r="J12470" t="s">
        <v>630</v>
      </c>
      <c r="K12470" t="s">
        <v>631</v>
      </c>
      <c r="L12470">
        <v>23076</v>
      </c>
      <c r="M12470" t="s">
        <v>97</v>
      </c>
      <c r="O12470" t="s">
        <v>11</v>
      </c>
      <c r="P12470">
        <v>5403</v>
      </c>
      <c r="Q12470">
        <v>24</v>
      </c>
      <c r="R12470">
        <v>33.89</v>
      </c>
      <c r="S12470">
        <v>813.36</v>
      </c>
      <c r="T12470">
        <v>636.72</v>
      </c>
      <c r="U12470">
        <v>21.72</v>
      </c>
      <c r="V12470" t="str">
        <f>VLOOKUP(L12470,'[2]tabela de preços'!$A:$D,4,0)</f>
        <v>WANDA</v>
      </c>
      <c r="W12470" t="str">
        <f>VLOOKUP(L12470,'[2]tabela de preços'!$A:$F,6,0)</f>
        <v>PRIMER AUTOMOTIVO</v>
      </c>
      <c r="X12470" t="str">
        <f>VLOOKUP(L12470,'[2]tabela de preços'!$A:$G,7,0)</f>
        <v>AUTOMOTIVO</v>
      </c>
    </row>
    <row r="12471" spans="1:24" x14ac:dyDescent="0.3">
      <c r="A12471" t="s">
        <v>626</v>
      </c>
      <c r="B12471" t="s">
        <v>627</v>
      </c>
      <c r="C12471" t="s">
        <v>6117</v>
      </c>
      <c r="D12471" s="1">
        <v>46127</v>
      </c>
      <c r="E12471" t="s">
        <v>6118</v>
      </c>
      <c r="F12471">
        <v>9</v>
      </c>
      <c r="G12471">
        <v>174</v>
      </c>
      <c r="H12471" t="str">
        <f>VLOOKUP(G12471,[1]OPERADORES!$A:$B,2,0)</f>
        <v>MIRIÃ LOBATO RODRIGUES</v>
      </c>
      <c r="I12471" t="s">
        <v>21</v>
      </c>
      <c r="J12471" t="s">
        <v>630</v>
      </c>
      <c r="K12471" t="s">
        <v>631</v>
      </c>
      <c r="L12471">
        <v>23690</v>
      </c>
      <c r="M12471" t="s">
        <v>98</v>
      </c>
      <c r="O12471" t="s">
        <v>11</v>
      </c>
      <c r="P12471">
        <v>5403</v>
      </c>
      <c r="Q12471">
        <v>6</v>
      </c>
      <c r="R12471">
        <v>39.89</v>
      </c>
      <c r="S12471">
        <v>239.34</v>
      </c>
      <c r="T12471">
        <v>189.66</v>
      </c>
      <c r="U12471">
        <v>20.76</v>
      </c>
      <c r="V12471" t="str">
        <f>VLOOKUP(L12471,'[2]tabela de preços'!$A:$D,4,0)</f>
        <v>WANDA</v>
      </c>
      <c r="W12471" t="str">
        <f>VLOOKUP(L12471,'[2]tabela de preços'!$A:$F,6,0)</f>
        <v>VERNIZ AUTOMOTIVO</v>
      </c>
      <c r="X12471" t="str">
        <f>VLOOKUP(L12471,'[2]tabela de preços'!$A:$G,7,0)</f>
        <v>AUTOMOTIVO</v>
      </c>
    </row>
    <row r="12472" spans="1:24" x14ac:dyDescent="0.3">
      <c r="A12472" t="s">
        <v>626</v>
      </c>
      <c r="B12472" t="s">
        <v>627</v>
      </c>
      <c r="C12472" t="s">
        <v>6117</v>
      </c>
      <c r="D12472" s="1">
        <v>46127</v>
      </c>
      <c r="E12472" t="s">
        <v>6118</v>
      </c>
      <c r="F12472">
        <v>9</v>
      </c>
      <c r="G12472">
        <v>174</v>
      </c>
      <c r="H12472" t="str">
        <f>VLOOKUP(G12472,[1]OPERADORES!$A:$B,2,0)</f>
        <v>MIRIÃ LOBATO RODRIGUES</v>
      </c>
      <c r="I12472" t="s">
        <v>21</v>
      </c>
      <c r="J12472" t="s">
        <v>630</v>
      </c>
      <c r="K12472" t="s">
        <v>631</v>
      </c>
      <c r="L12472">
        <v>23602</v>
      </c>
      <c r="M12472" t="s">
        <v>5463</v>
      </c>
      <c r="O12472" t="s">
        <v>11</v>
      </c>
      <c r="P12472">
        <v>5403</v>
      </c>
      <c r="Q12472">
        <v>18</v>
      </c>
      <c r="R12472">
        <v>36.9</v>
      </c>
      <c r="S12472">
        <v>664.2</v>
      </c>
      <c r="T12472">
        <v>530.82000000000005</v>
      </c>
      <c r="U12472">
        <v>20.079999999999998</v>
      </c>
      <c r="V12472" t="str">
        <f>VLOOKUP(L12472,'[2]tabela de preços'!$A:$D,4,0)</f>
        <v>SHERWIN WILLIAMS</v>
      </c>
      <c r="W12472" t="str">
        <f>VLOOKUP(L12472,'[2]tabela de preços'!$A:$F,6,0)</f>
        <v>VERNIZ AUTOMOTIVO</v>
      </c>
      <c r="X12472" t="str">
        <f>VLOOKUP(L12472,'[2]tabela de preços'!$A:$G,7,0)</f>
        <v>AUTOMOTIVO</v>
      </c>
    </row>
    <row r="12473" spans="1:24" x14ac:dyDescent="0.3">
      <c r="A12473" t="s">
        <v>626</v>
      </c>
      <c r="B12473" t="s">
        <v>627</v>
      </c>
      <c r="C12473" t="s">
        <v>6117</v>
      </c>
      <c r="D12473" s="1">
        <v>46127</v>
      </c>
      <c r="E12473" t="s">
        <v>6118</v>
      </c>
      <c r="F12473">
        <v>9</v>
      </c>
      <c r="G12473">
        <v>174</v>
      </c>
      <c r="H12473" t="str">
        <f>VLOOKUP(G12473,[1]OPERADORES!$A:$B,2,0)</f>
        <v>MIRIÃ LOBATO RODRIGUES</v>
      </c>
      <c r="I12473" t="s">
        <v>21</v>
      </c>
      <c r="J12473" t="s">
        <v>630</v>
      </c>
      <c r="K12473" t="s">
        <v>631</v>
      </c>
      <c r="L12473">
        <v>87043</v>
      </c>
      <c r="M12473" t="s">
        <v>217</v>
      </c>
      <c r="O12473" t="s">
        <v>11</v>
      </c>
      <c r="P12473">
        <v>5102</v>
      </c>
      <c r="Q12473">
        <v>8</v>
      </c>
      <c r="R12473">
        <v>21.89</v>
      </c>
      <c r="S12473">
        <v>175.12</v>
      </c>
      <c r="T12473">
        <v>144.16</v>
      </c>
      <c r="U12473">
        <v>17.68</v>
      </c>
      <c r="V12473" t="str">
        <f>VLOOKUP(L12473,'[2]tabela de preços'!$A:$D,4,0)</f>
        <v>ROBERLO</v>
      </c>
      <c r="W12473" t="str">
        <f>VLOOKUP(L12473,'[2]tabela de preços'!$A:$F,6,0)</f>
        <v>MASSA POLIÉSTER</v>
      </c>
      <c r="X12473" t="str">
        <f>VLOOKUP(L12473,'[2]tabela de preços'!$A:$G,7,0)</f>
        <v>AUTOMOTIVO</v>
      </c>
    </row>
    <row r="12474" spans="1:24" x14ac:dyDescent="0.3">
      <c r="A12474" t="s">
        <v>626</v>
      </c>
      <c r="B12474" t="s">
        <v>627</v>
      </c>
      <c r="C12474" t="s">
        <v>6117</v>
      </c>
      <c r="D12474" s="1">
        <v>46127</v>
      </c>
      <c r="E12474" t="s">
        <v>6118</v>
      </c>
      <c r="F12474">
        <v>9</v>
      </c>
      <c r="G12474">
        <v>174</v>
      </c>
      <c r="H12474" t="str">
        <f>VLOOKUP(G12474,[1]OPERADORES!$A:$B,2,0)</f>
        <v>MIRIÃ LOBATO RODRIGUES</v>
      </c>
      <c r="I12474" t="s">
        <v>21</v>
      </c>
      <c r="J12474" t="s">
        <v>630</v>
      </c>
      <c r="K12474" t="s">
        <v>631</v>
      </c>
      <c r="L12474">
        <v>23926</v>
      </c>
      <c r="M12474" t="s">
        <v>645</v>
      </c>
      <c r="O12474" t="s">
        <v>11</v>
      </c>
      <c r="P12474">
        <v>5403</v>
      </c>
      <c r="Q12474">
        <v>1</v>
      </c>
      <c r="R12474">
        <v>147.1</v>
      </c>
      <c r="S12474">
        <v>147.1</v>
      </c>
      <c r="T12474">
        <v>98.89</v>
      </c>
      <c r="U12474">
        <v>32.770000000000003</v>
      </c>
      <c r="V12474" t="str">
        <f>VLOOKUP(L12474,'[2]tabela de preços'!$A:$D,4,0)</f>
        <v>SIKKENS</v>
      </c>
      <c r="W12474" t="str">
        <f>VLOOKUP(L12474,'[2]tabela de preços'!$A:$F,6,0)</f>
        <v>PRIMER AUTOMOTIVO</v>
      </c>
      <c r="X12474" t="str">
        <f>VLOOKUP(L12474,'[2]tabela de preços'!$A:$G,7,0)</f>
        <v>AUTOMOTIVO</v>
      </c>
    </row>
    <row r="12475" spans="1:24" x14ac:dyDescent="0.3">
      <c r="A12475" t="s">
        <v>626</v>
      </c>
      <c r="B12475" t="s">
        <v>627</v>
      </c>
      <c r="C12475" t="s">
        <v>6117</v>
      </c>
      <c r="D12475" s="1">
        <v>46127</v>
      </c>
      <c r="E12475" t="s">
        <v>6119</v>
      </c>
      <c r="F12475">
        <v>9</v>
      </c>
      <c r="G12475">
        <v>174</v>
      </c>
      <c r="H12475" t="str">
        <f>VLOOKUP(G12475,[1]OPERADORES!$A:$B,2,0)</f>
        <v>MIRIÃ LOBATO RODRIGUES</v>
      </c>
      <c r="I12475" t="s">
        <v>21</v>
      </c>
      <c r="J12475" t="s">
        <v>630</v>
      </c>
      <c r="K12475" t="s">
        <v>631</v>
      </c>
      <c r="L12475">
        <v>9995</v>
      </c>
      <c r="M12475" t="s">
        <v>704</v>
      </c>
      <c r="O12475" t="s">
        <v>11</v>
      </c>
      <c r="P12475">
        <v>5102</v>
      </c>
      <c r="Q12475">
        <v>1</v>
      </c>
      <c r="R12475">
        <v>186.08</v>
      </c>
      <c r="S12475">
        <v>186.08</v>
      </c>
      <c r="T12475">
        <v>141.24</v>
      </c>
      <c r="U12475">
        <v>24.1</v>
      </c>
      <c r="V12475" t="str">
        <f>VLOOKUP(L12475,'[2]tabela de preços'!$A:$D,4,0)</f>
        <v>SIKKENS</v>
      </c>
      <c r="W12475" t="str">
        <f>VLOOKUP(L12475,'[2]tabela de preços'!$A:$F,6,0)</f>
        <v>DILUENTE</v>
      </c>
      <c r="X12475" t="str">
        <f>VLOOKUP(L12475,'[2]tabela de preços'!$A:$G,7,0)</f>
        <v>AUTOMOTIVO</v>
      </c>
    </row>
    <row r="12476" spans="1:24" x14ac:dyDescent="0.3">
      <c r="A12476" t="s">
        <v>626</v>
      </c>
      <c r="B12476" t="s">
        <v>627</v>
      </c>
      <c r="C12476" t="s">
        <v>6117</v>
      </c>
      <c r="D12476" s="1">
        <v>46127</v>
      </c>
      <c r="E12476" t="s">
        <v>6118</v>
      </c>
      <c r="F12476">
        <v>9</v>
      </c>
      <c r="G12476">
        <v>174</v>
      </c>
      <c r="H12476" t="str">
        <f>VLOOKUP(G12476,[1]OPERADORES!$A:$B,2,0)</f>
        <v>MIRIÃ LOBATO RODRIGUES</v>
      </c>
      <c r="I12476" t="s">
        <v>21</v>
      </c>
      <c r="J12476" t="s">
        <v>630</v>
      </c>
      <c r="K12476" t="s">
        <v>631</v>
      </c>
      <c r="L12476">
        <v>10296</v>
      </c>
      <c r="M12476" t="s">
        <v>334</v>
      </c>
      <c r="O12476" t="s">
        <v>11</v>
      </c>
      <c r="P12476">
        <v>5102</v>
      </c>
      <c r="Q12476">
        <v>12</v>
      </c>
      <c r="R12476">
        <v>17.02</v>
      </c>
      <c r="S12476">
        <v>204.24</v>
      </c>
      <c r="T12476">
        <v>150.84</v>
      </c>
      <c r="U12476">
        <v>26.15</v>
      </c>
      <c r="V12476" t="str">
        <f>VLOOKUP(L12476,'[2]tabela de preços'!$A:$D,4,0)</f>
        <v>ANJO</v>
      </c>
      <c r="W12476" t="str">
        <f>VLOOKUP(L12476,'[2]tabela de preços'!$A:$F,6,0)</f>
        <v>DESENGRAXANTE</v>
      </c>
      <c r="X12476" t="str">
        <f>VLOOKUP(L12476,'[2]tabela de preços'!$A:$G,7,0)</f>
        <v>AUTOMOTIVO</v>
      </c>
    </row>
    <row r="12477" spans="1:24" x14ac:dyDescent="0.3">
      <c r="A12477" t="s">
        <v>626</v>
      </c>
      <c r="B12477" t="s">
        <v>627</v>
      </c>
      <c r="C12477" t="s">
        <v>6117</v>
      </c>
      <c r="D12477" s="1">
        <v>46127</v>
      </c>
      <c r="E12477" t="s">
        <v>6119</v>
      </c>
      <c r="F12477">
        <v>9</v>
      </c>
      <c r="G12477">
        <v>174</v>
      </c>
      <c r="H12477" t="str">
        <f>VLOOKUP(G12477,[1]OPERADORES!$A:$B,2,0)</f>
        <v>MIRIÃ LOBATO RODRIGUES</v>
      </c>
      <c r="I12477" t="s">
        <v>21</v>
      </c>
      <c r="J12477" t="s">
        <v>630</v>
      </c>
      <c r="K12477" t="s">
        <v>631</v>
      </c>
      <c r="L12477">
        <v>84560</v>
      </c>
      <c r="M12477" t="s">
        <v>118</v>
      </c>
      <c r="O12477" t="s">
        <v>11</v>
      </c>
      <c r="P12477">
        <v>5102</v>
      </c>
      <c r="Q12477">
        <v>20</v>
      </c>
      <c r="R12477">
        <v>52.28</v>
      </c>
      <c r="S12477" s="2">
        <v>1045.5999999999999</v>
      </c>
      <c r="T12477">
        <v>822.6</v>
      </c>
      <c r="U12477">
        <v>21.33</v>
      </c>
      <c r="V12477" t="str">
        <f>VLOOKUP(L12477,'[2]tabela de preços'!$A:$D,4,0)</f>
        <v>BRASILUX</v>
      </c>
      <c r="W12477" t="str">
        <f>VLOOKUP(L12477,'[2]tabela de preços'!$A:$F,6,0)</f>
        <v>THINNER DE LIMPEZA</v>
      </c>
      <c r="X12477" t="str">
        <f>VLOOKUP(L12477,'[2]tabela de preços'!$A:$G,7,0)</f>
        <v>THINNER</v>
      </c>
    </row>
    <row r="12478" spans="1:24" x14ac:dyDescent="0.3">
      <c r="A12478" t="s">
        <v>626</v>
      </c>
      <c r="B12478" t="s">
        <v>627</v>
      </c>
      <c r="C12478" t="s">
        <v>6117</v>
      </c>
      <c r="D12478" s="1">
        <v>46127</v>
      </c>
      <c r="E12478" t="s">
        <v>6118</v>
      </c>
      <c r="F12478">
        <v>9</v>
      </c>
      <c r="G12478">
        <v>174</v>
      </c>
      <c r="H12478" t="str">
        <f>VLOOKUP(G12478,[1]OPERADORES!$A:$B,2,0)</f>
        <v>MIRIÃ LOBATO RODRIGUES</v>
      </c>
      <c r="I12478" t="s">
        <v>21</v>
      </c>
      <c r="J12478" t="s">
        <v>630</v>
      </c>
      <c r="K12478" t="s">
        <v>631</v>
      </c>
      <c r="L12478">
        <v>20414</v>
      </c>
      <c r="M12478" t="s">
        <v>112</v>
      </c>
      <c r="O12478" t="s">
        <v>11</v>
      </c>
      <c r="P12478">
        <v>5102</v>
      </c>
      <c r="Q12478">
        <v>20</v>
      </c>
      <c r="R12478">
        <v>22.39</v>
      </c>
      <c r="S12478">
        <v>447.8</v>
      </c>
      <c r="T12478">
        <v>368.2</v>
      </c>
      <c r="U12478">
        <v>17.78</v>
      </c>
      <c r="V12478" t="str">
        <f>VLOOKUP(L12478,'[2]tabela de preços'!$A:$D,4,0)</f>
        <v>SHERWIN WILLIAMS</v>
      </c>
      <c r="W12478" t="str">
        <f>VLOOKUP(L12478,'[2]tabela de preços'!$A:$F,6,0)</f>
        <v>DILUENTE</v>
      </c>
      <c r="X12478" t="str">
        <f>VLOOKUP(L12478,'[2]tabela de preços'!$A:$G,7,0)</f>
        <v>AUTOMOTIVO</v>
      </c>
    </row>
    <row r="12479" spans="1:24" x14ac:dyDescent="0.3">
      <c r="A12479" t="s">
        <v>626</v>
      </c>
      <c r="B12479" t="s">
        <v>627</v>
      </c>
      <c r="C12479" t="s">
        <v>6117</v>
      </c>
      <c r="D12479" s="1">
        <v>46127</v>
      </c>
      <c r="E12479" t="s">
        <v>6118</v>
      </c>
      <c r="F12479">
        <v>9</v>
      </c>
      <c r="G12479">
        <v>174</v>
      </c>
      <c r="H12479" t="str">
        <f>VLOOKUP(G12479,[1]OPERADORES!$A:$B,2,0)</f>
        <v>MIRIÃ LOBATO RODRIGUES</v>
      </c>
      <c r="I12479" t="s">
        <v>21</v>
      </c>
      <c r="J12479" t="s">
        <v>630</v>
      </c>
      <c r="K12479" t="s">
        <v>631</v>
      </c>
      <c r="L12479">
        <v>85650</v>
      </c>
      <c r="M12479" t="s">
        <v>439</v>
      </c>
      <c r="O12479" t="s">
        <v>11</v>
      </c>
      <c r="P12479">
        <v>5403</v>
      </c>
      <c r="Q12479">
        <v>6</v>
      </c>
      <c r="R12479">
        <v>8.49</v>
      </c>
      <c r="S12479">
        <v>50.94</v>
      </c>
      <c r="T12479">
        <v>41.52</v>
      </c>
      <c r="U12479">
        <v>18.489999999999998</v>
      </c>
      <c r="V12479" t="str">
        <f>VLOOKUP(L12479,'[2]tabela de preços'!$A:$D,4,0)</f>
        <v>UNIPEGA</v>
      </c>
      <c r="W12479" t="str">
        <f>VLOOKUP(L12479,'[2]tabela de preços'!$A:$F,6,0)</f>
        <v xml:space="preserve">SPRAYS </v>
      </c>
      <c r="X12479" t="str">
        <f>VLOOKUP(L12479,'[2]tabela de preços'!$A:$G,7,0)</f>
        <v>AUTOMOTIVO</v>
      </c>
    </row>
    <row r="12480" spans="1:24" x14ac:dyDescent="0.3">
      <c r="A12480" t="s">
        <v>626</v>
      </c>
      <c r="B12480" t="s">
        <v>627</v>
      </c>
      <c r="C12480" t="s">
        <v>6184</v>
      </c>
      <c r="D12480" s="1">
        <v>46129</v>
      </c>
      <c r="E12480" t="s">
        <v>6185</v>
      </c>
      <c r="F12480">
        <v>9</v>
      </c>
      <c r="G12480">
        <v>174</v>
      </c>
      <c r="H12480" t="str">
        <f>VLOOKUP(G12480,[1]OPERADORES!$A:$B,2,0)</f>
        <v>MIRIÃ LOBATO RODRIGUES</v>
      </c>
      <c r="I12480" t="s">
        <v>21</v>
      </c>
      <c r="J12480" t="s">
        <v>630</v>
      </c>
      <c r="K12480" t="s">
        <v>631</v>
      </c>
      <c r="L12480">
        <v>21860</v>
      </c>
      <c r="M12480" t="s">
        <v>2038</v>
      </c>
      <c r="O12480" t="s">
        <v>11</v>
      </c>
      <c r="P12480">
        <v>5403</v>
      </c>
      <c r="Q12480">
        <v>2</v>
      </c>
      <c r="R12480">
        <v>61.32</v>
      </c>
      <c r="S12480">
        <v>122.64</v>
      </c>
      <c r="T12480">
        <v>93.08</v>
      </c>
      <c r="U12480">
        <v>24.1</v>
      </c>
      <c r="V12480" t="str">
        <f>VLOOKUP(L12480,'[2]tabela de preços'!$A:$D,4,0)</f>
        <v>SIKKENS</v>
      </c>
      <c r="W12480" t="str">
        <f>VLOOKUP(L12480,'[2]tabela de preços'!$A:$F,6,0)</f>
        <v>VERNIZ AUTOMOTIVO</v>
      </c>
      <c r="X12480" t="str">
        <f>VLOOKUP(L12480,'[2]tabela de preços'!$A:$G,7,0)</f>
        <v>AUTOMOTIVO</v>
      </c>
    </row>
    <row r="12481" spans="1:24" x14ac:dyDescent="0.3">
      <c r="A12481" t="s">
        <v>626</v>
      </c>
      <c r="B12481" t="s">
        <v>627</v>
      </c>
      <c r="C12481" t="s">
        <v>6184</v>
      </c>
      <c r="D12481" s="1">
        <v>46129</v>
      </c>
      <c r="E12481" t="s">
        <v>6185</v>
      </c>
      <c r="F12481">
        <v>9</v>
      </c>
      <c r="G12481">
        <v>174</v>
      </c>
      <c r="H12481" t="str">
        <f>VLOOKUP(G12481,[1]OPERADORES!$A:$B,2,0)</f>
        <v>MIRIÃ LOBATO RODRIGUES</v>
      </c>
      <c r="I12481" t="s">
        <v>21</v>
      </c>
      <c r="J12481" t="s">
        <v>630</v>
      </c>
      <c r="K12481" t="s">
        <v>631</v>
      </c>
      <c r="L12481">
        <v>21862</v>
      </c>
      <c r="M12481" t="s">
        <v>2040</v>
      </c>
      <c r="O12481" t="s">
        <v>11</v>
      </c>
      <c r="P12481">
        <v>5102</v>
      </c>
      <c r="Q12481">
        <v>2</v>
      </c>
      <c r="R12481">
        <v>28.62</v>
      </c>
      <c r="S12481">
        <v>57.24</v>
      </c>
      <c r="T12481">
        <v>43.44</v>
      </c>
      <c r="U12481">
        <v>24.11</v>
      </c>
      <c r="V12481" t="str">
        <f>VLOOKUP(L12481,'[2]tabela de preços'!$A:$D,4,0)</f>
        <v>SIKKENS</v>
      </c>
      <c r="W12481" t="str">
        <f>VLOOKUP(L12481,'[2]tabela de preços'!$A:$F,6,0)</f>
        <v>CATALISADORES INDIVIDUAS</v>
      </c>
      <c r="X12481" t="str">
        <f>VLOOKUP(L12481,'[2]tabela de preços'!$A:$G,7,0)</f>
        <v>AUTOMOTIVO</v>
      </c>
    </row>
    <row r="12482" spans="1:24" x14ac:dyDescent="0.3">
      <c r="A12482" t="s">
        <v>626</v>
      </c>
      <c r="B12482" t="s">
        <v>627</v>
      </c>
      <c r="C12482" t="s">
        <v>6184</v>
      </c>
      <c r="D12482" s="1">
        <v>46129</v>
      </c>
      <c r="E12482" t="s">
        <v>6185</v>
      </c>
      <c r="F12482">
        <v>9</v>
      </c>
      <c r="G12482">
        <v>174</v>
      </c>
      <c r="H12482" t="str">
        <f>VLOOKUP(G12482,[1]OPERADORES!$A:$B,2,0)</f>
        <v>MIRIÃ LOBATO RODRIGUES</v>
      </c>
      <c r="I12482" t="s">
        <v>21</v>
      </c>
      <c r="J12482" t="s">
        <v>630</v>
      </c>
      <c r="K12482" t="s">
        <v>631</v>
      </c>
      <c r="L12482">
        <v>23076</v>
      </c>
      <c r="M12482" t="s">
        <v>97</v>
      </c>
      <c r="O12482" t="s">
        <v>11</v>
      </c>
      <c r="P12482">
        <v>5403</v>
      </c>
      <c r="Q12482">
        <v>6</v>
      </c>
      <c r="R12482">
        <v>33.89</v>
      </c>
      <c r="S12482">
        <v>203.34</v>
      </c>
      <c r="T12482">
        <v>159.18</v>
      </c>
      <c r="U12482">
        <v>21.72</v>
      </c>
      <c r="V12482" t="str">
        <f>VLOOKUP(L12482,'[2]tabela de preços'!$A:$D,4,0)</f>
        <v>WANDA</v>
      </c>
      <c r="W12482" t="str">
        <f>VLOOKUP(L12482,'[2]tabela de preços'!$A:$F,6,0)</f>
        <v>PRIMER AUTOMOTIVO</v>
      </c>
      <c r="X12482" t="str">
        <f>VLOOKUP(L12482,'[2]tabela de preços'!$A:$G,7,0)</f>
        <v>AUTOMOTIVO</v>
      </c>
    </row>
    <row r="12483" spans="1:24" x14ac:dyDescent="0.3">
      <c r="A12483" t="s">
        <v>626</v>
      </c>
      <c r="B12483" t="s">
        <v>627</v>
      </c>
      <c r="C12483" t="s">
        <v>6184</v>
      </c>
      <c r="D12483" s="1">
        <v>46129</v>
      </c>
      <c r="E12483" t="s">
        <v>6185</v>
      </c>
      <c r="F12483">
        <v>9</v>
      </c>
      <c r="G12483">
        <v>174</v>
      </c>
      <c r="H12483" t="str">
        <f>VLOOKUP(G12483,[1]OPERADORES!$A:$B,2,0)</f>
        <v>MIRIÃ LOBATO RODRIGUES</v>
      </c>
      <c r="I12483" t="s">
        <v>21</v>
      </c>
      <c r="J12483" t="s">
        <v>630</v>
      </c>
      <c r="K12483" t="s">
        <v>631</v>
      </c>
      <c r="L12483">
        <v>10238</v>
      </c>
      <c r="M12483" t="s">
        <v>79</v>
      </c>
      <c r="O12483" t="s">
        <v>11</v>
      </c>
      <c r="P12483">
        <v>5102</v>
      </c>
      <c r="Q12483">
        <v>50</v>
      </c>
      <c r="R12483">
        <v>2.79</v>
      </c>
      <c r="S12483">
        <v>139.5</v>
      </c>
      <c r="T12483">
        <v>118</v>
      </c>
      <c r="U12483">
        <v>15.41</v>
      </c>
      <c r="V12483" t="str">
        <f>VLOOKUP(L12483,'[2]tabela de preços'!$A:$D,4,0)</f>
        <v>NORTON</v>
      </c>
      <c r="W12483" t="str">
        <f>VLOOKUP(L12483,'[2]tabela de preços'!$A:$F,6,0)</f>
        <v xml:space="preserve">DISCOS / LIXAS / ABRASIVOS </v>
      </c>
      <c r="X12483" t="str">
        <f>VLOOKUP(L12483,'[2]tabela de preços'!$A:$G,7,0)</f>
        <v>AUTOMOTIVO</v>
      </c>
    </row>
    <row r="12484" spans="1:24" x14ac:dyDescent="0.3">
      <c r="A12484" t="s">
        <v>626</v>
      </c>
      <c r="B12484" t="s">
        <v>627</v>
      </c>
      <c r="C12484" t="s">
        <v>6184</v>
      </c>
      <c r="D12484" s="1">
        <v>46129</v>
      </c>
      <c r="E12484" t="s">
        <v>6185</v>
      </c>
      <c r="F12484">
        <v>9</v>
      </c>
      <c r="G12484">
        <v>174</v>
      </c>
      <c r="H12484" t="str">
        <f>VLOOKUP(G12484,[1]OPERADORES!$A:$B,2,0)</f>
        <v>MIRIÃ LOBATO RODRIGUES</v>
      </c>
      <c r="I12484" t="s">
        <v>21</v>
      </c>
      <c r="J12484" t="s">
        <v>630</v>
      </c>
      <c r="K12484" t="s">
        <v>631</v>
      </c>
      <c r="L12484">
        <v>10242</v>
      </c>
      <c r="M12484" t="s">
        <v>82</v>
      </c>
      <c r="O12484" t="s">
        <v>11</v>
      </c>
      <c r="P12484">
        <v>5102</v>
      </c>
      <c r="Q12484">
        <v>50</v>
      </c>
      <c r="R12484">
        <v>2.79</v>
      </c>
      <c r="S12484">
        <v>139.5</v>
      </c>
      <c r="T12484">
        <v>118</v>
      </c>
      <c r="U12484">
        <v>15.41</v>
      </c>
      <c r="V12484" t="str">
        <f>VLOOKUP(L12484,'[2]tabela de preços'!$A:$D,4,0)</f>
        <v>NORTON</v>
      </c>
      <c r="W12484" t="str">
        <f>VLOOKUP(L12484,'[2]tabela de preços'!$A:$F,6,0)</f>
        <v xml:space="preserve">DISCOS / LIXAS / ABRASIVOS </v>
      </c>
      <c r="X12484" t="str">
        <f>VLOOKUP(L12484,'[2]tabela de preços'!$A:$G,7,0)</f>
        <v>AUTOMOTIVO</v>
      </c>
    </row>
    <row r="12485" spans="1:24" x14ac:dyDescent="0.3">
      <c r="A12485" t="s">
        <v>626</v>
      </c>
      <c r="B12485" t="s">
        <v>627</v>
      </c>
      <c r="C12485" t="s">
        <v>6184</v>
      </c>
      <c r="D12485" s="1">
        <v>46129</v>
      </c>
      <c r="E12485" t="s">
        <v>6185</v>
      </c>
      <c r="F12485">
        <v>9</v>
      </c>
      <c r="G12485">
        <v>174</v>
      </c>
      <c r="H12485" t="str">
        <f>VLOOKUP(G12485,[1]OPERADORES!$A:$B,2,0)</f>
        <v>MIRIÃ LOBATO RODRIGUES</v>
      </c>
      <c r="I12485" t="s">
        <v>21</v>
      </c>
      <c r="J12485" t="s">
        <v>630</v>
      </c>
      <c r="K12485" t="s">
        <v>631</v>
      </c>
      <c r="L12485">
        <v>21077</v>
      </c>
      <c r="M12485" t="s">
        <v>207</v>
      </c>
      <c r="O12485" t="s">
        <v>11</v>
      </c>
      <c r="P12485">
        <v>5102</v>
      </c>
      <c r="Q12485">
        <v>12</v>
      </c>
      <c r="R12485">
        <v>45.14</v>
      </c>
      <c r="S12485">
        <v>541.67999999999995</v>
      </c>
      <c r="T12485">
        <v>411.12</v>
      </c>
      <c r="U12485">
        <v>24.1</v>
      </c>
      <c r="V12485" t="str">
        <f>VLOOKUP(L12485,'[2]tabela de preços'!$A:$D,4,0)</f>
        <v>SHERWIN WILLIAMS</v>
      </c>
      <c r="W12485" t="str">
        <f>VLOOKUP(L12485,'[2]tabela de preços'!$A:$F,6,0)</f>
        <v>MASSA POLIÉSTER</v>
      </c>
      <c r="X12485" t="str">
        <f>VLOOKUP(L12485,'[2]tabela de preços'!$A:$G,7,0)</f>
        <v>AUTOMOTIVO</v>
      </c>
    </row>
    <row r="12486" spans="1:24" x14ac:dyDescent="0.3">
      <c r="A12486" t="s">
        <v>626</v>
      </c>
      <c r="B12486" t="s">
        <v>627</v>
      </c>
      <c r="C12486" t="s">
        <v>6294</v>
      </c>
      <c r="D12486" s="1">
        <v>46132</v>
      </c>
      <c r="F12486">
        <v>9</v>
      </c>
      <c r="G12486">
        <v>174</v>
      </c>
      <c r="H12486" t="str">
        <f>VLOOKUP(G12486,[1]OPERADORES!$A:$B,2,0)</f>
        <v>MIRIÃ LOBATO RODRIGUES</v>
      </c>
      <c r="I12486" t="s">
        <v>21</v>
      </c>
      <c r="J12486" t="s">
        <v>630</v>
      </c>
      <c r="K12486" t="s">
        <v>631</v>
      </c>
      <c r="L12486">
        <v>23110</v>
      </c>
      <c r="M12486" t="s">
        <v>409</v>
      </c>
      <c r="N12486" t="s">
        <v>6295</v>
      </c>
      <c r="O12486" t="s">
        <v>11</v>
      </c>
      <c r="P12486">
        <v>1202</v>
      </c>
      <c r="Q12486">
        <v>-200</v>
      </c>
      <c r="R12486">
        <v>2.35</v>
      </c>
      <c r="S12486">
        <v>-470</v>
      </c>
      <c r="T12486">
        <v>-370</v>
      </c>
      <c r="U12486">
        <v>21.28</v>
      </c>
      <c r="V12486" t="str">
        <f>VLOOKUP(L12486,'[2]tabela de preços'!$A:$D,4,0)</f>
        <v>3M</v>
      </c>
      <c r="W12486" t="str">
        <f>VLOOKUP(L12486,'[2]tabela de preços'!$A:$F,6,0)</f>
        <v xml:space="preserve">DISCOS / LIXAS / ABRASIVOS </v>
      </c>
      <c r="X12486" t="str">
        <f>VLOOKUP(L12486,'[2]tabela de preços'!$A:$G,7,0)</f>
        <v>AUTOMOTIVO</v>
      </c>
    </row>
    <row r="12487" spans="1:24" x14ac:dyDescent="0.3">
      <c r="A12487" t="s">
        <v>626</v>
      </c>
      <c r="B12487" t="s">
        <v>627</v>
      </c>
      <c r="C12487" t="s">
        <v>6294</v>
      </c>
      <c r="D12487" s="1">
        <v>46132</v>
      </c>
      <c r="F12487">
        <v>9</v>
      </c>
      <c r="G12487">
        <v>174</v>
      </c>
      <c r="H12487" t="str">
        <f>VLOOKUP(G12487,[1]OPERADORES!$A:$B,2,0)</f>
        <v>MIRIÃ LOBATO RODRIGUES</v>
      </c>
      <c r="I12487" t="s">
        <v>21</v>
      </c>
      <c r="J12487" t="s">
        <v>630</v>
      </c>
      <c r="K12487" t="s">
        <v>631</v>
      </c>
      <c r="L12487">
        <v>23105</v>
      </c>
      <c r="M12487" t="s">
        <v>402</v>
      </c>
      <c r="N12487" t="s">
        <v>6295</v>
      </c>
      <c r="O12487" t="s">
        <v>11</v>
      </c>
      <c r="P12487">
        <v>1202</v>
      </c>
      <c r="Q12487">
        <v>-200</v>
      </c>
      <c r="R12487">
        <v>2.35</v>
      </c>
      <c r="S12487">
        <v>-470</v>
      </c>
      <c r="T12487">
        <v>-384</v>
      </c>
      <c r="U12487">
        <v>18.3</v>
      </c>
      <c r="V12487" t="str">
        <f>VLOOKUP(L12487,'[2]tabela de preços'!$A:$D,4,0)</f>
        <v>3M</v>
      </c>
      <c r="W12487" t="str">
        <f>VLOOKUP(L12487,'[2]tabela de preços'!$A:$F,6,0)</f>
        <v xml:space="preserve">DISCOS / LIXAS / ABRASIVOS </v>
      </c>
      <c r="X12487" t="str">
        <f>VLOOKUP(L12487,'[2]tabela de preços'!$A:$G,7,0)</f>
        <v>AUTOMOTIVO</v>
      </c>
    </row>
    <row r="12488" spans="1:24" x14ac:dyDescent="0.3">
      <c r="A12488" t="s">
        <v>626</v>
      </c>
      <c r="B12488" t="s">
        <v>627</v>
      </c>
      <c r="C12488" t="s">
        <v>6294</v>
      </c>
      <c r="D12488" s="1">
        <v>46132</v>
      </c>
      <c r="F12488">
        <v>9</v>
      </c>
      <c r="G12488">
        <v>174</v>
      </c>
      <c r="H12488" t="str">
        <f>VLOOKUP(G12488,[1]OPERADORES!$A:$B,2,0)</f>
        <v>MIRIÃ LOBATO RODRIGUES</v>
      </c>
      <c r="I12488" t="s">
        <v>21</v>
      </c>
      <c r="J12488" t="s">
        <v>630</v>
      </c>
      <c r="K12488" t="s">
        <v>631</v>
      </c>
      <c r="L12488">
        <v>23106</v>
      </c>
      <c r="M12488" t="s">
        <v>403</v>
      </c>
      <c r="N12488" t="s">
        <v>6295</v>
      </c>
      <c r="O12488" t="s">
        <v>11</v>
      </c>
      <c r="P12488">
        <v>1202</v>
      </c>
      <c r="Q12488">
        <v>-200</v>
      </c>
      <c r="R12488">
        <v>2.35</v>
      </c>
      <c r="S12488">
        <v>-470</v>
      </c>
      <c r="T12488">
        <v>-384</v>
      </c>
      <c r="U12488">
        <v>18.3</v>
      </c>
      <c r="V12488" t="str">
        <f>VLOOKUP(L12488,'[2]tabela de preços'!$A:$D,4,0)</f>
        <v>3M</v>
      </c>
      <c r="W12488" t="str">
        <f>VLOOKUP(L12488,'[2]tabela de preços'!$A:$F,6,0)</f>
        <v xml:space="preserve">DISCOS / LIXAS / ABRASIVOS </v>
      </c>
      <c r="X12488" t="str">
        <f>VLOOKUP(L12488,'[2]tabela de preços'!$A:$G,7,0)</f>
        <v>AUTOMOTIVO</v>
      </c>
    </row>
    <row r="12489" spans="1:24" x14ac:dyDescent="0.3">
      <c r="A12489" t="s">
        <v>626</v>
      </c>
      <c r="B12489" t="s">
        <v>627</v>
      </c>
      <c r="C12489" t="s">
        <v>6294</v>
      </c>
      <c r="D12489" s="1">
        <v>46132</v>
      </c>
      <c r="F12489">
        <v>9</v>
      </c>
      <c r="G12489">
        <v>174</v>
      </c>
      <c r="H12489" t="str">
        <f>VLOOKUP(G12489,[1]OPERADORES!$A:$B,2,0)</f>
        <v>MIRIÃ LOBATO RODRIGUES</v>
      </c>
      <c r="I12489" t="s">
        <v>21</v>
      </c>
      <c r="J12489" t="s">
        <v>630</v>
      </c>
      <c r="K12489" t="s">
        <v>631</v>
      </c>
      <c r="L12489">
        <v>23107</v>
      </c>
      <c r="M12489" t="s">
        <v>247</v>
      </c>
      <c r="N12489" t="s">
        <v>6295</v>
      </c>
      <c r="O12489" t="s">
        <v>11</v>
      </c>
      <c r="P12489">
        <v>1202</v>
      </c>
      <c r="Q12489">
        <v>-200</v>
      </c>
      <c r="R12489">
        <v>2.35</v>
      </c>
      <c r="S12489">
        <v>-470</v>
      </c>
      <c r="T12489">
        <v>-370</v>
      </c>
      <c r="U12489">
        <v>21.28</v>
      </c>
      <c r="V12489" t="str">
        <f>VLOOKUP(L12489,'[2]tabela de preços'!$A:$D,4,0)</f>
        <v>3M</v>
      </c>
      <c r="W12489" t="str">
        <f>VLOOKUP(L12489,'[2]tabela de preços'!$A:$F,6,0)</f>
        <v xml:space="preserve">DISCOS / LIXAS / ABRASIVOS </v>
      </c>
      <c r="X12489" t="str">
        <f>VLOOKUP(L12489,'[2]tabela de preços'!$A:$G,7,0)</f>
        <v>AUTOMOTIVO</v>
      </c>
    </row>
    <row r="12490" spans="1:24" x14ac:dyDescent="0.3">
      <c r="A12490" t="s">
        <v>626</v>
      </c>
      <c r="B12490" t="s">
        <v>627</v>
      </c>
      <c r="C12490" t="s">
        <v>6294</v>
      </c>
      <c r="D12490" s="1">
        <v>46132</v>
      </c>
      <c r="F12490">
        <v>9</v>
      </c>
      <c r="G12490">
        <v>174</v>
      </c>
      <c r="H12490" t="str">
        <f>VLOOKUP(G12490,[1]OPERADORES!$A:$B,2,0)</f>
        <v>MIRIÃ LOBATO RODRIGUES</v>
      </c>
      <c r="I12490" t="s">
        <v>21</v>
      </c>
      <c r="J12490" t="s">
        <v>630</v>
      </c>
      <c r="K12490" t="s">
        <v>631</v>
      </c>
      <c r="L12490">
        <v>23108</v>
      </c>
      <c r="M12490" t="s">
        <v>248</v>
      </c>
      <c r="N12490" t="s">
        <v>6295</v>
      </c>
      <c r="O12490" t="s">
        <v>11</v>
      </c>
      <c r="P12490">
        <v>1202</v>
      </c>
      <c r="Q12490">
        <v>-200</v>
      </c>
      <c r="R12490">
        <v>2.35</v>
      </c>
      <c r="S12490">
        <v>-470</v>
      </c>
      <c r="T12490">
        <v>-370</v>
      </c>
      <c r="U12490">
        <v>21.28</v>
      </c>
      <c r="V12490" t="str">
        <f>VLOOKUP(L12490,'[2]tabela de preços'!$A:$D,4,0)</f>
        <v>3M</v>
      </c>
      <c r="W12490" t="str">
        <f>VLOOKUP(L12490,'[2]tabela de preços'!$A:$F,6,0)</f>
        <v xml:space="preserve">DISCOS / LIXAS / ABRASIVOS </v>
      </c>
      <c r="X12490" t="str">
        <f>VLOOKUP(L12490,'[2]tabela de preços'!$A:$G,7,0)</f>
        <v>AUTOMOTIVO</v>
      </c>
    </row>
    <row r="12491" spans="1:24" x14ac:dyDescent="0.3">
      <c r="A12491" t="s">
        <v>626</v>
      </c>
      <c r="B12491" t="s">
        <v>627</v>
      </c>
      <c r="C12491" t="s">
        <v>6294</v>
      </c>
      <c r="D12491" s="1">
        <v>46132</v>
      </c>
      <c r="F12491">
        <v>9</v>
      </c>
      <c r="G12491">
        <v>174</v>
      </c>
      <c r="H12491" t="str">
        <f>VLOOKUP(G12491,[1]OPERADORES!$A:$B,2,0)</f>
        <v>MIRIÃ LOBATO RODRIGUES</v>
      </c>
      <c r="I12491" t="s">
        <v>21</v>
      </c>
      <c r="J12491" t="s">
        <v>630</v>
      </c>
      <c r="K12491" t="s">
        <v>631</v>
      </c>
      <c r="L12491">
        <v>13</v>
      </c>
      <c r="M12491" t="s">
        <v>5260</v>
      </c>
      <c r="N12491" t="s">
        <v>6295</v>
      </c>
      <c r="O12491" t="s">
        <v>11</v>
      </c>
      <c r="P12491">
        <v>1202</v>
      </c>
      <c r="Q12491">
        <v>-100</v>
      </c>
      <c r="R12491">
        <v>5.69</v>
      </c>
      <c r="S12491">
        <v>-569</v>
      </c>
      <c r="T12491">
        <v>-416</v>
      </c>
      <c r="U12491">
        <v>26.89</v>
      </c>
      <c r="V12491" t="str">
        <f>VLOOKUP(L12491,'[2]tabela de preços'!$A:$D,4,0)</f>
        <v>3M</v>
      </c>
      <c r="W12491" t="str">
        <f>VLOOKUP(L12491,'[2]tabela de preços'!$A:$F,6,0)</f>
        <v>LIXA DÁGUA</v>
      </c>
      <c r="X12491" t="str">
        <f>VLOOKUP(L12491,'[2]tabela de preços'!$A:$G,7,0)</f>
        <v>AUTOMOTIVO</v>
      </c>
    </row>
    <row r="12492" spans="1:24" x14ac:dyDescent="0.3">
      <c r="A12492" t="s">
        <v>626</v>
      </c>
      <c r="B12492" t="s">
        <v>627</v>
      </c>
      <c r="C12492" t="s">
        <v>6294</v>
      </c>
      <c r="D12492" s="1">
        <v>46132</v>
      </c>
      <c r="F12492">
        <v>9</v>
      </c>
      <c r="G12492">
        <v>174</v>
      </c>
      <c r="H12492" t="str">
        <f>VLOOKUP(G12492,[1]OPERADORES!$A:$B,2,0)</f>
        <v>MIRIÃ LOBATO RODRIGUES</v>
      </c>
      <c r="I12492" t="s">
        <v>21</v>
      </c>
      <c r="J12492" t="s">
        <v>630</v>
      </c>
      <c r="K12492" t="s">
        <v>631</v>
      </c>
      <c r="L12492">
        <v>15</v>
      </c>
      <c r="M12492" t="s">
        <v>5333</v>
      </c>
      <c r="N12492" t="s">
        <v>6295</v>
      </c>
      <c r="O12492" t="s">
        <v>11</v>
      </c>
      <c r="P12492">
        <v>1202</v>
      </c>
      <c r="Q12492">
        <v>-100</v>
      </c>
      <c r="R12492">
        <v>5.69</v>
      </c>
      <c r="S12492">
        <v>-569</v>
      </c>
      <c r="T12492">
        <v>-416</v>
      </c>
      <c r="U12492">
        <v>26.89</v>
      </c>
      <c r="V12492" t="str">
        <f>VLOOKUP(L12492,'[2]tabela de preços'!$A:$D,4,0)</f>
        <v>3M</v>
      </c>
      <c r="W12492" t="str">
        <f>VLOOKUP(L12492,'[2]tabela de preços'!$A:$F,6,0)</f>
        <v>LIXA DÁGUA</v>
      </c>
      <c r="X12492" t="str">
        <f>VLOOKUP(L12492,'[2]tabela de preços'!$A:$G,7,0)</f>
        <v>AUTOMOTIVO</v>
      </c>
    </row>
    <row r="12493" spans="1:24" x14ac:dyDescent="0.3">
      <c r="A12493" t="s">
        <v>626</v>
      </c>
      <c r="B12493" t="s">
        <v>627</v>
      </c>
      <c r="C12493" t="s">
        <v>6294</v>
      </c>
      <c r="D12493" s="1">
        <v>46132</v>
      </c>
      <c r="F12493">
        <v>9</v>
      </c>
      <c r="G12493">
        <v>174</v>
      </c>
      <c r="H12493" t="str">
        <f>VLOOKUP(G12493,[1]OPERADORES!$A:$B,2,0)</f>
        <v>MIRIÃ LOBATO RODRIGUES</v>
      </c>
      <c r="I12493" t="s">
        <v>21</v>
      </c>
      <c r="J12493" t="s">
        <v>630</v>
      </c>
      <c r="K12493" t="s">
        <v>631</v>
      </c>
      <c r="L12493">
        <v>16</v>
      </c>
      <c r="M12493" t="s">
        <v>5334</v>
      </c>
      <c r="N12493" t="s">
        <v>6295</v>
      </c>
      <c r="O12493" t="s">
        <v>11</v>
      </c>
      <c r="P12493">
        <v>1202</v>
      </c>
      <c r="Q12493">
        <v>-50</v>
      </c>
      <c r="R12493">
        <v>3.41</v>
      </c>
      <c r="S12493">
        <v>-170.5</v>
      </c>
      <c r="T12493">
        <v>-110</v>
      </c>
      <c r="U12493">
        <v>35.479999999999997</v>
      </c>
      <c r="V12493" t="str">
        <f>VLOOKUP(L12493,'[2]tabela de preços'!$A:$D,4,0)</f>
        <v>3M</v>
      </c>
      <c r="W12493" t="str">
        <f>VLOOKUP(L12493,'[2]tabela de preços'!$A:$F,6,0)</f>
        <v>LIXA DÁGUA</v>
      </c>
      <c r="X12493" t="str">
        <f>VLOOKUP(L12493,'[2]tabela de preços'!$A:$G,7,0)</f>
        <v>AUTOMOTIVO</v>
      </c>
    </row>
    <row r="12494" spans="1:24" x14ac:dyDescent="0.3">
      <c r="A12494" t="s">
        <v>626</v>
      </c>
      <c r="B12494" t="s">
        <v>627</v>
      </c>
      <c r="C12494" t="s">
        <v>6294</v>
      </c>
      <c r="D12494" s="1">
        <v>46132</v>
      </c>
      <c r="F12494">
        <v>9</v>
      </c>
      <c r="G12494">
        <v>174</v>
      </c>
      <c r="H12494" t="str">
        <f>VLOOKUP(G12494,[1]OPERADORES!$A:$B,2,0)</f>
        <v>MIRIÃ LOBATO RODRIGUES</v>
      </c>
      <c r="I12494" t="s">
        <v>21</v>
      </c>
      <c r="J12494" t="s">
        <v>630</v>
      </c>
      <c r="K12494" t="s">
        <v>631</v>
      </c>
      <c r="L12494">
        <v>60</v>
      </c>
      <c r="M12494" t="s">
        <v>2484</v>
      </c>
      <c r="N12494" t="s">
        <v>6295</v>
      </c>
      <c r="O12494" t="s">
        <v>11</v>
      </c>
      <c r="P12494">
        <v>1202</v>
      </c>
      <c r="Q12494">
        <v>-200</v>
      </c>
      <c r="R12494">
        <v>1.53</v>
      </c>
      <c r="S12494">
        <v>-306</v>
      </c>
      <c r="T12494">
        <v>-198</v>
      </c>
      <c r="U12494">
        <v>35.29</v>
      </c>
      <c r="V12494" t="str">
        <f>VLOOKUP(L12494,'[2]tabela de preços'!$A:$D,4,0)</f>
        <v>3M</v>
      </c>
      <c r="W12494" t="str">
        <f>VLOOKUP(L12494,'[2]tabela de preços'!$A:$F,6,0)</f>
        <v>LIXA DÁGUA</v>
      </c>
      <c r="X12494" t="str">
        <f>VLOOKUP(L12494,'[2]tabela de preços'!$A:$G,7,0)</f>
        <v>AUTOMOTIVO</v>
      </c>
    </row>
    <row r="12495" spans="1:24" x14ac:dyDescent="0.3">
      <c r="A12495" t="s">
        <v>626</v>
      </c>
      <c r="B12495" t="s">
        <v>627</v>
      </c>
      <c r="C12495" t="s">
        <v>6294</v>
      </c>
      <c r="D12495" s="1">
        <v>46132</v>
      </c>
      <c r="F12495">
        <v>9</v>
      </c>
      <c r="G12495">
        <v>174</v>
      </c>
      <c r="H12495" t="str">
        <f>VLOOKUP(G12495,[1]OPERADORES!$A:$B,2,0)</f>
        <v>MIRIÃ LOBATO RODRIGUES</v>
      </c>
      <c r="I12495" t="s">
        <v>21</v>
      </c>
      <c r="J12495" t="s">
        <v>630</v>
      </c>
      <c r="K12495" t="s">
        <v>631</v>
      </c>
      <c r="L12495">
        <v>61</v>
      </c>
      <c r="M12495" t="s">
        <v>2485</v>
      </c>
      <c r="N12495" t="s">
        <v>6295</v>
      </c>
      <c r="O12495" t="s">
        <v>11</v>
      </c>
      <c r="P12495">
        <v>1202</v>
      </c>
      <c r="Q12495">
        <v>-200</v>
      </c>
      <c r="R12495">
        <v>1.53</v>
      </c>
      <c r="S12495">
        <v>-306</v>
      </c>
      <c r="T12495">
        <v>-198</v>
      </c>
      <c r="U12495">
        <v>35.29</v>
      </c>
      <c r="V12495" t="str">
        <f>VLOOKUP(L12495,'[2]tabela de preços'!$A:$D,4,0)</f>
        <v>3M</v>
      </c>
      <c r="W12495" t="str">
        <f>VLOOKUP(L12495,'[2]tabela de preços'!$A:$F,6,0)</f>
        <v>LIXA DÁGUA</v>
      </c>
      <c r="X12495" t="str">
        <f>VLOOKUP(L12495,'[2]tabela de preços'!$A:$G,7,0)</f>
        <v>AUTOMOTIVO</v>
      </c>
    </row>
    <row r="12496" spans="1:24" x14ac:dyDescent="0.3">
      <c r="A12496" t="s">
        <v>626</v>
      </c>
      <c r="B12496" t="s">
        <v>627</v>
      </c>
      <c r="C12496" t="s">
        <v>6294</v>
      </c>
      <c r="D12496" s="1">
        <v>46132</v>
      </c>
      <c r="F12496">
        <v>9</v>
      </c>
      <c r="G12496">
        <v>174</v>
      </c>
      <c r="H12496" t="str">
        <f>VLOOKUP(G12496,[1]OPERADORES!$A:$B,2,0)</f>
        <v>MIRIÃ LOBATO RODRIGUES</v>
      </c>
      <c r="I12496" t="s">
        <v>21</v>
      </c>
      <c r="J12496" t="s">
        <v>630</v>
      </c>
      <c r="K12496" t="s">
        <v>631</v>
      </c>
      <c r="L12496">
        <v>54</v>
      </c>
      <c r="M12496" t="s">
        <v>2486</v>
      </c>
      <c r="N12496" t="s">
        <v>6295</v>
      </c>
      <c r="O12496" t="s">
        <v>11</v>
      </c>
      <c r="P12496">
        <v>1202</v>
      </c>
      <c r="Q12496">
        <v>-100</v>
      </c>
      <c r="R12496">
        <v>1.53</v>
      </c>
      <c r="S12496">
        <v>-153</v>
      </c>
      <c r="T12496">
        <v>-99</v>
      </c>
      <c r="U12496">
        <v>35.29</v>
      </c>
      <c r="V12496" t="str">
        <f>VLOOKUP(L12496,'[2]tabela de preços'!$A:$D,4,0)</f>
        <v>3M</v>
      </c>
      <c r="W12496" t="str">
        <f>VLOOKUP(L12496,'[2]tabela de preços'!$A:$F,6,0)</f>
        <v>LIXA DÁGUA</v>
      </c>
      <c r="X12496" t="str">
        <f>VLOOKUP(L12496,'[2]tabela de preços'!$A:$G,7,0)</f>
        <v>AUTOMOTIVO</v>
      </c>
    </row>
    <row r="12497" spans="1:24" x14ac:dyDescent="0.3">
      <c r="A12497" t="s">
        <v>626</v>
      </c>
      <c r="B12497" t="s">
        <v>627</v>
      </c>
      <c r="C12497" t="s">
        <v>6296</v>
      </c>
      <c r="D12497" s="1">
        <v>46132</v>
      </c>
      <c r="F12497">
        <v>9</v>
      </c>
      <c r="G12497">
        <v>174</v>
      </c>
      <c r="H12497" t="str">
        <f>VLOOKUP(G12497,[1]OPERADORES!$A:$B,2,0)</f>
        <v>MIRIÃ LOBATO RODRIGUES</v>
      </c>
      <c r="I12497" t="s">
        <v>21</v>
      </c>
      <c r="J12497" t="s">
        <v>630</v>
      </c>
      <c r="K12497" t="s">
        <v>631</v>
      </c>
      <c r="L12497">
        <v>22063</v>
      </c>
      <c r="M12497" t="s">
        <v>5717</v>
      </c>
      <c r="N12497" t="s">
        <v>6297</v>
      </c>
      <c r="O12497" t="s">
        <v>11</v>
      </c>
      <c r="P12497">
        <v>1202</v>
      </c>
      <c r="Q12497">
        <v>-75</v>
      </c>
      <c r="R12497">
        <v>13.87</v>
      </c>
      <c r="S12497" s="2">
        <v>-1040.25</v>
      </c>
      <c r="T12497">
        <v>-671.25</v>
      </c>
      <c r="U12497">
        <v>35.47</v>
      </c>
      <c r="V12497" t="str">
        <f>VLOOKUP(L12497,'[2]tabela de preços'!$A:$D,4,0)</f>
        <v>3M</v>
      </c>
      <c r="W12497" t="str">
        <f>VLOOKUP(L12497,'[2]tabela de preços'!$A:$F,6,0)</f>
        <v xml:space="preserve">DISCOS / LIXAS / ABRASIVOS </v>
      </c>
      <c r="X12497" t="str">
        <f>VLOOKUP(L12497,'[2]tabela de preços'!$A:$G,7,0)</f>
        <v>AUTOMOTIVO</v>
      </c>
    </row>
    <row r="12498" spans="1:24" x14ac:dyDescent="0.3">
      <c r="A12498" t="s">
        <v>626</v>
      </c>
      <c r="B12498" t="s">
        <v>627</v>
      </c>
      <c r="C12498" t="s">
        <v>6296</v>
      </c>
      <c r="D12498" s="1">
        <v>46132</v>
      </c>
      <c r="F12498">
        <v>9</v>
      </c>
      <c r="G12498">
        <v>174</v>
      </c>
      <c r="H12498" t="str">
        <f>VLOOKUP(G12498,[1]OPERADORES!$A:$B,2,0)</f>
        <v>MIRIÃ LOBATO RODRIGUES</v>
      </c>
      <c r="I12498" t="s">
        <v>21</v>
      </c>
      <c r="J12498" t="s">
        <v>630</v>
      </c>
      <c r="K12498" t="s">
        <v>631</v>
      </c>
      <c r="L12498">
        <v>22064</v>
      </c>
      <c r="M12498" t="s">
        <v>5998</v>
      </c>
      <c r="N12498" t="s">
        <v>6297</v>
      </c>
      <c r="O12498" t="s">
        <v>11</v>
      </c>
      <c r="P12498">
        <v>1202</v>
      </c>
      <c r="Q12498">
        <v>-75</v>
      </c>
      <c r="R12498">
        <v>14.84</v>
      </c>
      <c r="S12498" s="2">
        <v>-1113</v>
      </c>
      <c r="T12498">
        <v>-717.75</v>
      </c>
      <c r="U12498">
        <v>35.51</v>
      </c>
      <c r="V12498" t="str">
        <f>VLOOKUP(L12498,'[2]tabela de preços'!$A:$D,4,0)</f>
        <v>3M</v>
      </c>
      <c r="W12498" t="str">
        <f>VLOOKUP(L12498,'[2]tabela de preços'!$A:$F,6,0)</f>
        <v xml:space="preserve">DISCOS / LIXAS / ABRASIVOS </v>
      </c>
      <c r="X12498" t="str">
        <f>VLOOKUP(L12498,'[2]tabela de preços'!$A:$G,7,0)</f>
        <v>AUTOMOTIVO</v>
      </c>
    </row>
    <row r="12499" spans="1:24" x14ac:dyDescent="0.3">
      <c r="A12499" t="s">
        <v>626</v>
      </c>
      <c r="B12499" t="s">
        <v>627</v>
      </c>
      <c r="C12499" t="s">
        <v>6296</v>
      </c>
      <c r="D12499" s="1">
        <v>46132</v>
      </c>
      <c r="F12499">
        <v>9</v>
      </c>
      <c r="G12499">
        <v>174</v>
      </c>
      <c r="H12499" t="str">
        <f>VLOOKUP(G12499,[1]OPERADORES!$A:$B,2,0)</f>
        <v>MIRIÃ LOBATO RODRIGUES</v>
      </c>
      <c r="I12499" t="s">
        <v>21</v>
      </c>
      <c r="J12499" t="s">
        <v>630</v>
      </c>
      <c r="K12499" t="s">
        <v>631</v>
      </c>
      <c r="L12499">
        <v>86938</v>
      </c>
      <c r="M12499" t="s">
        <v>5999</v>
      </c>
      <c r="N12499" t="s">
        <v>6297</v>
      </c>
      <c r="O12499" t="s">
        <v>11</v>
      </c>
      <c r="P12499">
        <v>1202</v>
      </c>
      <c r="Q12499">
        <v>-5</v>
      </c>
      <c r="R12499">
        <v>14.9</v>
      </c>
      <c r="S12499">
        <v>-74.5</v>
      </c>
      <c r="T12499">
        <v>-48.05</v>
      </c>
      <c r="U12499">
        <v>35.5</v>
      </c>
      <c r="V12499" t="str">
        <f>VLOOKUP(L12499,'[2]tabela de preços'!$A:$D,4,0)</f>
        <v>3M</v>
      </c>
      <c r="W12499" t="str">
        <f>VLOOKUP(L12499,'[2]tabela de preços'!$A:$F,6,0)</f>
        <v xml:space="preserve">OUTROS DISCOS </v>
      </c>
      <c r="X12499" t="str">
        <f>VLOOKUP(L12499,'[2]tabela de preços'!$A:$G,7,0)</f>
        <v>AUTOMOTIVO</v>
      </c>
    </row>
    <row r="12500" spans="1:24" x14ac:dyDescent="0.3">
      <c r="A12500" t="s">
        <v>626</v>
      </c>
      <c r="B12500" t="s">
        <v>627</v>
      </c>
      <c r="C12500" t="s">
        <v>6296</v>
      </c>
      <c r="D12500" s="1">
        <v>46132</v>
      </c>
      <c r="F12500">
        <v>9</v>
      </c>
      <c r="G12500">
        <v>174</v>
      </c>
      <c r="H12500" t="str">
        <f>VLOOKUP(G12500,[1]OPERADORES!$A:$B,2,0)</f>
        <v>MIRIÃ LOBATO RODRIGUES</v>
      </c>
      <c r="I12500" t="s">
        <v>21</v>
      </c>
      <c r="J12500" t="s">
        <v>630</v>
      </c>
      <c r="K12500" t="s">
        <v>631</v>
      </c>
      <c r="L12500">
        <v>23100</v>
      </c>
      <c r="M12500" t="s">
        <v>99</v>
      </c>
      <c r="N12500" t="s">
        <v>6297</v>
      </c>
      <c r="O12500" t="s">
        <v>11</v>
      </c>
      <c r="P12500">
        <v>1202</v>
      </c>
      <c r="Q12500">
        <v>-200</v>
      </c>
      <c r="R12500">
        <v>2.35</v>
      </c>
      <c r="S12500">
        <v>-470</v>
      </c>
      <c r="T12500">
        <v>-338</v>
      </c>
      <c r="U12500">
        <v>28.09</v>
      </c>
      <c r="V12500" t="str">
        <f>VLOOKUP(L12500,'[2]tabela de preços'!$A:$D,4,0)</f>
        <v>3M</v>
      </c>
      <c r="W12500" t="str">
        <f>VLOOKUP(L12500,'[2]tabela de preços'!$A:$F,6,0)</f>
        <v xml:space="preserve">DISCOS / LIXAS / ABRASIVOS </v>
      </c>
      <c r="X12500" t="str">
        <f>VLOOKUP(L12500,'[2]tabela de preços'!$A:$G,7,0)</f>
        <v>AUTOMOTIVO</v>
      </c>
    </row>
    <row r="12501" spans="1:24" x14ac:dyDescent="0.3">
      <c r="A12501" t="s">
        <v>626</v>
      </c>
      <c r="B12501" t="s">
        <v>627</v>
      </c>
      <c r="C12501" t="s">
        <v>6296</v>
      </c>
      <c r="D12501" s="1">
        <v>46132</v>
      </c>
      <c r="F12501">
        <v>9</v>
      </c>
      <c r="G12501">
        <v>174</v>
      </c>
      <c r="H12501" t="str">
        <f>VLOOKUP(G12501,[1]OPERADORES!$A:$B,2,0)</f>
        <v>MIRIÃ LOBATO RODRIGUES</v>
      </c>
      <c r="I12501" t="s">
        <v>21</v>
      </c>
      <c r="J12501" t="s">
        <v>630</v>
      </c>
      <c r="K12501" t="s">
        <v>631</v>
      </c>
      <c r="L12501">
        <v>23096</v>
      </c>
      <c r="M12501" t="s">
        <v>656</v>
      </c>
      <c r="N12501" t="s">
        <v>6297</v>
      </c>
      <c r="O12501" t="s">
        <v>411</v>
      </c>
      <c r="P12501">
        <v>1202</v>
      </c>
      <c r="Q12501">
        <v>-200</v>
      </c>
      <c r="R12501">
        <v>2.35</v>
      </c>
      <c r="S12501">
        <v>-470</v>
      </c>
      <c r="T12501">
        <v>-338</v>
      </c>
      <c r="U12501">
        <v>28.09</v>
      </c>
      <c r="V12501" t="str">
        <f>VLOOKUP(L12501,'[2]tabela de preços'!$A:$D,4,0)</f>
        <v>3M</v>
      </c>
      <c r="W12501" t="str">
        <f>VLOOKUP(L12501,'[2]tabela de preços'!$A:$F,6,0)</f>
        <v xml:space="preserve">DISCOS / LIXAS / ABRASIVOS </v>
      </c>
      <c r="X12501" t="str">
        <f>VLOOKUP(L12501,'[2]tabela de preços'!$A:$G,7,0)</f>
        <v>AUTOMOTIVO</v>
      </c>
    </row>
    <row r="12502" spans="1:24" x14ac:dyDescent="0.3">
      <c r="A12502" t="s">
        <v>626</v>
      </c>
      <c r="B12502" t="s">
        <v>627</v>
      </c>
      <c r="C12502" t="s">
        <v>6298</v>
      </c>
      <c r="D12502" s="1">
        <v>46132</v>
      </c>
      <c r="F12502">
        <v>9</v>
      </c>
      <c r="G12502">
        <v>174</v>
      </c>
      <c r="H12502" t="str">
        <f>VLOOKUP(G12502,[1]OPERADORES!$A:$B,2,0)</f>
        <v>MIRIÃ LOBATO RODRIGUES</v>
      </c>
      <c r="I12502" t="s">
        <v>21</v>
      </c>
      <c r="J12502" t="s">
        <v>630</v>
      </c>
      <c r="K12502" t="s">
        <v>631</v>
      </c>
      <c r="L12502">
        <v>23110</v>
      </c>
      <c r="M12502" t="s">
        <v>409</v>
      </c>
      <c r="N12502" t="s">
        <v>6299</v>
      </c>
      <c r="O12502" t="s">
        <v>11</v>
      </c>
      <c r="P12502">
        <v>1202</v>
      </c>
      <c r="Q12502">
        <v>-200</v>
      </c>
      <c r="R12502">
        <v>2.35</v>
      </c>
      <c r="S12502">
        <v>-470</v>
      </c>
      <c r="T12502">
        <v>-370</v>
      </c>
      <c r="U12502">
        <v>21.28</v>
      </c>
      <c r="V12502" t="str">
        <f>VLOOKUP(L12502,'[2]tabela de preços'!$A:$D,4,0)</f>
        <v>3M</v>
      </c>
      <c r="W12502" t="str">
        <f>VLOOKUP(L12502,'[2]tabela de preços'!$A:$F,6,0)</f>
        <v xml:space="preserve">DISCOS / LIXAS / ABRASIVOS </v>
      </c>
      <c r="X12502" t="str">
        <f>VLOOKUP(L12502,'[2]tabela de preços'!$A:$G,7,0)</f>
        <v>AUTOMOTIVO</v>
      </c>
    </row>
    <row r="12503" spans="1:24" x14ac:dyDescent="0.3">
      <c r="A12503" t="s">
        <v>626</v>
      </c>
      <c r="B12503" t="s">
        <v>627</v>
      </c>
      <c r="C12503" t="s">
        <v>6298</v>
      </c>
      <c r="D12503" s="1">
        <v>46132</v>
      </c>
      <c r="F12503">
        <v>9</v>
      </c>
      <c r="G12503">
        <v>174</v>
      </c>
      <c r="H12503" t="str">
        <f>VLOOKUP(G12503,[1]OPERADORES!$A:$B,2,0)</f>
        <v>MIRIÃ LOBATO RODRIGUES</v>
      </c>
      <c r="I12503" t="s">
        <v>21</v>
      </c>
      <c r="J12503" t="s">
        <v>630</v>
      </c>
      <c r="K12503" t="s">
        <v>631</v>
      </c>
      <c r="L12503">
        <v>23107</v>
      </c>
      <c r="M12503" t="s">
        <v>247</v>
      </c>
      <c r="N12503" t="s">
        <v>6299</v>
      </c>
      <c r="O12503" t="s">
        <v>11</v>
      </c>
      <c r="P12503">
        <v>1202</v>
      </c>
      <c r="Q12503">
        <v>-200</v>
      </c>
      <c r="R12503">
        <v>2.35</v>
      </c>
      <c r="S12503">
        <v>-470</v>
      </c>
      <c r="T12503">
        <v>-370</v>
      </c>
      <c r="U12503">
        <v>21.28</v>
      </c>
      <c r="V12503" t="str">
        <f>VLOOKUP(L12503,'[2]tabela de preços'!$A:$D,4,0)</f>
        <v>3M</v>
      </c>
      <c r="W12503" t="str">
        <f>VLOOKUP(L12503,'[2]tabela de preços'!$A:$F,6,0)</f>
        <v xml:space="preserve">DISCOS / LIXAS / ABRASIVOS </v>
      </c>
      <c r="X12503" t="str">
        <f>VLOOKUP(L12503,'[2]tabela de preços'!$A:$G,7,0)</f>
        <v>AUTOMOTIVO</v>
      </c>
    </row>
    <row r="12504" spans="1:24" x14ac:dyDescent="0.3">
      <c r="A12504" t="s">
        <v>626</v>
      </c>
      <c r="B12504" t="s">
        <v>627</v>
      </c>
      <c r="C12504" t="s">
        <v>6298</v>
      </c>
      <c r="D12504" s="1">
        <v>46132</v>
      </c>
      <c r="F12504">
        <v>9</v>
      </c>
      <c r="G12504">
        <v>174</v>
      </c>
      <c r="H12504" t="str">
        <f>VLOOKUP(G12504,[1]OPERADORES!$A:$B,2,0)</f>
        <v>MIRIÃ LOBATO RODRIGUES</v>
      </c>
      <c r="I12504" t="s">
        <v>21</v>
      </c>
      <c r="J12504" t="s">
        <v>630</v>
      </c>
      <c r="K12504" t="s">
        <v>631</v>
      </c>
      <c r="L12504">
        <v>86938</v>
      </c>
      <c r="M12504" t="s">
        <v>5999</v>
      </c>
      <c r="N12504" t="s">
        <v>6299</v>
      </c>
      <c r="O12504" t="s">
        <v>11</v>
      </c>
      <c r="P12504">
        <v>1202</v>
      </c>
      <c r="Q12504">
        <v>-5</v>
      </c>
      <c r="R12504">
        <v>14.9</v>
      </c>
      <c r="S12504">
        <v>-74.5</v>
      </c>
      <c r="T12504">
        <v>-48.05</v>
      </c>
      <c r="U12504">
        <v>35.5</v>
      </c>
      <c r="V12504" t="str">
        <f>VLOOKUP(L12504,'[2]tabela de preços'!$A:$D,4,0)</f>
        <v>3M</v>
      </c>
      <c r="W12504" t="str">
        <f>VLOOKUP(L12504,'[2]tabela de preços'!$A:$F,6,0)</f>
        <v xml:space="preserve">OUTROS DISCOS </v>
      </c>
      <c r="X12504" t="str">
        <f>VLOOKUP(L12504,'[2]tabela de preços'!$A:$G,7,0)</f>
        <v>AUTOMOTIVO</v>
      </c>
    </row>
    <row r="12505" spans="1:24" x14ac:dyDescent="0.3">
      <c r="A12505" t="s">
        <v>626</v>
      </c>
      <c r="B12505" t="s">
        <v>627</v>
      </c>
      <c r="C12505" t="s">
        <v>6298</v>
      </c>
      <c r="D12505" s="1">
        <v>46132</v>
      </c>
      <c r="F12505">
        <v>9</v>
      </c>
      <c r="G12505">
        <v>174</v>
      </c>
      <c r="H12505" t="str">
        <f>VLOOKUP(G12505,[1]OPERADORES!$A:$B,2,0)</f>
        <v>MIRIÃ LOBATO RODRIGUES</v>
      </c>
      <c r="I12505" t="s">
        <v>21</v>
      </c>
      <c r="J12505" t="s">
        <v>630</v>
      </c>
      <c r="K12505" t="s">
        <v>631</v>
      </c>
      <c r="L12505">
        <v>22055</v>
      </c>
      <c r="M12505" t="s">
        <v>5718</v>
      </c>
      <c r="N12505" t="s">
        <v>6299</v>
      </c>
      <c r="O12505" t="s">
        <v>11</v>
      </c>
      <c r="P12505">
        <v>1202</v>
      </c>
      <c r="Q12505">
        <v>-75</v>
      </c>
      <c r="R12505">
        <v>7.64</v>
      </c>
      <c r="S12505">
        <v>-573</v>
      </c>
      <c r="T12505">
        <v>-369.75</v>
      </c>
      <c r="U12505">
        <v>35.47</v>
      </c>
      <c r="V12505" t="str">
        <f>VLOOKUP(L12505,'[2]tabela de preços'!$A:$D,4,0)</f>
        <v>3M</v>
      </c>
      <c r="W12505" t="str">
        <f>VLOOKUP(L12505,'[2]tabela de preços'!$A:$F,6,0)</f>
        <v xml:space="preserve">DISCO ROLOC </v>
      </c>
      <c r="X12505" t="str">
        <f>VLOOKUP(L12505,'[2]tabela de preços'!$A:$G,7,0)</f>
        <v>AUTOMOTIVO</v>
      </c>
    </row>
    <row r="12506" spans="1:24" x14ac:dyDescent="0.3">
      <c r="A12506" t="s">
        <v>626</v>
      </c>
      <c r="B12506" t="s">
        <v>627</v>
      </c>
      <c r="C12506" t="s">
        <v>6298</v>
      </c>
      <c r="D12506" s="1">
        <v>46132</v>
      </c>
      <c r="F12506">
        <v>9</v>
      </c>
      <c r="G12506">
        <v>174</v>
      </c>
      <c r="H12506" t="str">
        <f>VLOOKUP(G12506,[1]OPERADORES!$A:$B,2,0)</f>
        <v>MIRIÃ LOBATO RODRIGUES</v>
      </c>
      <c r="I12506" t="s">
        <v>21</v>
      </c>
      <c r="J12506" t="s">
        <v>630</v>
      </c>
      <c r="K12506" t="s">
        <v>631</v>
      </c>
      <c r="L12506">
        <v>22056</v>
      </c>
      <c r="M12506" t="s">
        <v>5720</v>
      </c>
      <c r="N12506" t="s">
        <v>6299</v>
      </c>
      <c r="O12506" t="s">
        <v>11</v>
      </c>
      <c r="P12506">
        <v>1202</v>
      </c>
      <c r="Q12506">
        <v>-75</v>
      </c>
      <c r="R12506">
        <v>7.67</v>
      </c>
      <c r="S12506">
        <v>-575.25</v>
      </c>
      <c r="T12506">
        <v>-371.25</v>
      </c>
      <c r="U12506">
        <v>35.46</v>
      </c>
      <c r="V12506" t="str">
        <f>VLOOKUP(L12506,'[2]tabela de preços'!$A:$D,4,0)</f>
        <v>3M</v>
      </c>
      <c r="W12506" t="str">
        <f>VLOOKUP(L12506,'[2]tabela de preços'!$A:$F,6,0)</f>
        <v xml:space="preserve">DISCO ROLOC </v>
      </c>
      <c r="X12506" t="str">
        <f>VLOOKUP(L12506,'[2]tabela de preços'!$A:$G,7,0)</f>
        <v>AUTOMOTIVO</v>
      </c>
    </row>
    <row r="12507" spans="1:24" x14ac:dyDescent="0.3">
      <c r="A12507" t="s">
        <v>626</v>
      </c>
      <c r="B12507" t="s">
        <v>627</v>
      </c>
      <c r="C12507" t="s">
        <v>6300</v>
      </c>
      <c r="D12507" s="1">
        <v>46132</v>
      </c>
      <c r="E12507" t="s">
        <v>6301</v>
      </c>
      <c r="F12507">
        <v>9</v>
      </c>
      <c r="G12507">
        <v>174</v>
      </c>
      <c r="H12507" t="str">
        <f>VLOOKUP(G12507,[1]OPERADORES!$A:$B,2,0)</f>
        <v>MIRIÃ LOBATO RODRIGUES</v>
      </c>
      <c r="I12507" t="s">
        <v>21</v>
      </c>
      <c r="J12507" t="s">
        <v>630</v>
      </c>
      <c r="K12507" t="s">
        <v>631</v>
      </c>
      <c r="L12507">
        <v>10067</v>
      </c>
      <c r="M12507" t="s">
        <v>177</v>
      </c>
      <c r="O12507" t="s">
        <v>11</v>
      </c>
      <c r="P12507">
        <v>5102</v>
      </c>
      <c r="Q12507">
        <v>2</v>
      </c>
      <c r="R12507">
        <v>88.9</v>
      </c>
      <c r="S12507">
        <v>177.8</v>
      </c>
      <c r="T12507">
        <v>138.69999999999999</v>
      </c>
      <c r="U12507">
        <v>21.99</v>
      </c>
      <c r="V12507" t="str">
        <f>VLOOKUP(L12507,'[2]tabela de preços'!$A:$D,4,0)</f>
        <v>3M</v>
      </c>
      <c r="W12507" t="str">
        <f>VLOOKUP(L12507,'[2]tabela de preços'!$A:$F,6,0)</f>
        <v>BOINAS PARA POLIMENTO</v>
      </c>
      <c r="X12507" t="str">
        <f>VLOOKUP(L12507,'[2]tabela de preços'!$A:$G,7,0)</f>
        <v>AUTOMOTIVO</v>
      </c>
    </row>
    <row r="12508" spans="1:24" x14ac:dyDescent="0.3">
      <c r="A12508" t="s">
        <v>626</v>
      </c>
      <c r="B12508" t="s">
        <v>627</v>
      </c>
      <c r="C12508" t="s">
        <v>6300</v>
      </c>
      <c r="D12508" s="1">
        <v>46132</v>
      </c>
      <c r="E12508" t="s">
        <v>6301</v>
      </c>
      <c r="F12508">
        <v>9</v>
      </c>
      <c r="G12508">
        <v>174</v>
      </c>
      <c r="H12508" t="str">
        <f>VLOOKUP(G12508,[1]OPERADORES!$A:$B,2,0)</f>
        <v>MIRIÃ LOBATO RODRIGUES</v>
      </c>
      <c r="I12508" t="s">
        <v>21</v>
      </c>
      <c r="J12508" t="s">
        <v>630</v>
      </c>
      <c r="K12508" t="s">
        <v>631</v>
      </c>
      <c r="L12508">
        <v>23110</v>
      </c>
      <c r="M12508" t="s">
        <v>409</v>
      </c>
      <c r="O12508" t="s">
        <v>11</v>
      </c>
      <c r="P12508">
        <v>5102</v>
      </c>
      <c r="Q12508">
        <v>55</v>
      </c>
      <c r="R12508">
        <v>2.35</v>
      </c>
      <c r="S12508">
        <v>129.25</v>
      </c>
      <c r="T12508">
        <v>101.75</v>
      </c>
      <c r="U12508">
        <v>21.28</v>
      </c>
      <c r="V12508" t="str">
        <f>VLOOKUP(L12508,'[2]tabela de preços'!$A:$D,4,0)</f>
        <v>3M</v>
      </c>
      <c r="W12508" t="str">
        <f>VLOOKUP(L12508,'[2]tabela de preços'!$A:$F,6,0)</f>
        <v xml:space="preserve">DISCOS / LIXAS / ABRASIVOS </v>
      </c>
      <c r="X12508" t="str">
        <f>VLOOKUP(L12508,'[2]tabela de preços'!$A:$G,7,0)</f>
        <v>AUTOMOTIVO</v>
      </c>
    </row>
    <row r="12509" spans="1:24" x14ac:dyDescent="0.3">
      <c r="A12509" t="s">
        <v>626</v>
      </c>
      <c r="B12509" t="s">
        <v>627</v>
      </c>
      <c r="C12509" t="s">
        <v>6300</v>
      </c>
      <c r="D12509" s="1">
        <v>46132</v>
      </c>
      <c r="E12509" t="s">
        <v>6301</v>
      </c>
      <c r="F12509">
        <v>9</v>
      </c>
      <c r="G12509">
        <v>174</v>
      </c>
      <c r="H12509" t="str">
        <f>VLOOKUP(G12509,[1]OPERADORES!$A:$B,2,0)</f>
        <v>MIRIÃ LOBATO RODRIGUES</v>
      </c>
      <c r="I12509" t="s">
        <v>21</v>
      </c>
      <c r="J12509" t="s">
        <v>630</v>
      </c>
      <c r="K12509" t="s">
        <v>631</v>
      </c>
      <c r="L12509">
        <v>23105</v>
      </c>
      <c r="M12509" t="s">
        <v>402</v>
      </c>
      <c r="O12509" t="s">
        <v>11</v>
      </c>
      <c r="P12509">
        <v>5102</v>
      </c>
      <c r="Q12509">
        <v>50</v>
      </c>
      <c r="R12509">
        <v>2.35</v>
      </c>
      <c r="S12509">
        <v>117.5</v>
      </c>
      <c r="T12509">
        <v>96</v>
      </c>
      <c r="U12509">
        <v>18.3</v>
      </c>
      <c r="V12509" t="str">
        <f>VLOOKUP(L12509,'[2]tabela de preços'!$A:$D,4,0)</f>
        <v>3M</v>
      </c>
      <c r="W12509" t="str">
        <f>VLOOKUP(L12509,'[2]tabela de preços'!$A:$F,6,0)</f>
        <v xml:space="preserve">DISCOS / LIXAS / ABRASIVOS </v>
      </c>
      <c r="X12509" t="str">
        <f>VLOOKUP(L12509,'[2]tabela de preços'!$A:$G,7,0)</f>
        <v>AUTOMOTIVO</v>
      </c>
    </row>
    <row r="12510" spans="1:24" x14ac:dyDescent="0.3">
      <c r="A12510" t="s">
        <v>626</v>
      </c>
      <c r="B12510" t="s">
        <v>627</v>
      </c>
      <c r="C12510" t="s">
        <v>6300</v>
      </c>
      <c r="D12510" s="1">
        <v>46132</v>
      </c>
      <c r="E12510" t="s">
        <v>6301</v>
      </c>
      <c r="F12510">
        <v>9</v>
      </c>
      <c r="G12510">
        <v>174</v>
      </c>
      <c r="H12510" t="str">
        <f>VLOOKUP(G12510,[1]OPERADORES!$A:$B,2,0)</f>
        <v>MIRIÃ LOBATO RODRIGUES</v>
      </c>
      <c r="I12510" t="s">
        <v>21</v>
      </c>
      <c r="J12510" t="s">
        <v>630</v>
      </c>
      <c r="K12510" t="s">
        <v>631</v>
      </c>
      <c r="L12510">
        <v>23107</v>
      </c>
      <c r="M12510" t="s">
        <v>247</v>
      </c>
      <c r="O12510" t="s">
        <v>11</v>
      </c>
      <c r="P12510">
        <v>5102</v>
      </c>
      <c r="Q12510">
        <v>53</v>
      </c>
      <c r="R12510">
        <v>2.35</v>
      </c>
      <c r="S12510">
        <v>124.55</v>
      </c>
      <c r="T12510">
        <v>98.05</v>
      </c>
      <c r="U12510">
        <v>21.28</v>
      </c>
      <c r="V12510" t="str">
        <f>VLOOKUP(L12510,'[2]tabela de preços'!$A:$D,4,0)</f>
        <v>3M</v>
      </c>
      <c r="W12510" t="str">
        <f>VLOOKUP(L12510,'[2]tabela de preços'!$A:$F,6,0)</f>
        <v xml:space="preserve">DISCOS / LIXAS / ABRASIVOS </v>
      </c>
      <c r="X12510" t="str">
        <f>VLOOKUP(L12510,'[2]tabela de preços'!$A:$G,7,0)</f>
        <v>AUTOMOTIVO</v>
      </c>
    </row>
    <row r="12511" spans="1:24" x14ac:dyDescent="0.3">
      <c r="A12511" t="s">
        <v>626</v>
      </c>
      <c r="B12511" t="s">
        <v>627</v>
      </c>
      <c r="C12511" t="s">
        <v>6300</v>
      </c>
      <c r="D12511" s="1">
        <v>46132</v>
      </c>
      <c r="E12511" t="s">
        <v>6301</v>
      </c>
      <c r="F12511">
        <v>9</v>
      </c>
      <c r="G12511">
        <v>174</v>
      </c>
      <c r="H12511" t="str">
        <f>VLOOKUP(G12511,[1]OPERADORES!$A:$B,2,0)</f>
        <v>MIRIÃ LOBATO RODRIGUES</v>
      </c>
      <c r="I12511" t="s">
        <v>21</v>
      </c>
      <c r="J12511" t="s">
        <v>630</v>
      </c>
      <c r="K12511" t="s">
        <v>631</v>
      </c>
      <c r="L12511">
        <v>20135</v>
      </c>
      <c r="M12511" t="s">
        <v>459</v>
      </c>
      <c r="O12511" t="s">
        <v>11</v>
      </c>
      <c r="P12511">
        <v>5102</v>
      </c>
      <c r="Q12511">
        <v>15</v>
      </c>
      <c r="R12511">
        <v>29.85</v>
      </c>
      <c r="S12511">
        <v>447.75</v>
      </c>
      <c r="T12511">
        <v>288.89999999999998</v>
      </c>
      <c r="U12511">
        <v>35.479999999999997</v>
      </c>
      <c r="V12511" t="str">
        <f>VLOOKUP(L12511,'[2]tabela de preços'!$A:$D,4,0)</f>
        <v>3M</v>
      </c>
      <c r="W12511" t="str">
        <f>VLOOKUP(L12511,'[2]tabela de preços'!$A:$F,6,0)</f>
        <v>DISCO TRIZACT</v>
      </c>
      <c r="X12511" t="str">
        <f>VLOOKUP(L12511,'[2]tabela de preços'!$A:$G,7,0)</f>
        <v>AUTOMOTIVO</v>
      </c>
    </row>
    <row r="12512" spans="1:24" x14ac:dyDescent="0.3">
      <c r="A12512" t="s">
        <v>626</v>
      </c>
      <c r="B12512" t="s">
        <v>627</v>
      </c>
      <c r="C12512" t="s">
        <v>6302</v>
      </c>
      <c r="D12512" s="1">
        <v>46132</v>
      </c>
      <c r="E12512" t="s">
        <v>6303</v>
      </c>
      <c r="F12512">
        <v>9</v>
      </c>
      <c r="G12512">
        <v>174</v>
      </c>
      <c r="H12512" t="str">
        <f>VLOOKUP(G12512,[1]OPERADORES!$A:$B,2,0)</f>
        <v>MIRIÃ LOBATO RODRIGUES</v>
      </c>
      <c r="I12512" t="s">
        <v>21</v>
      </c>
      <c r="J12512" t="s">
        <v>630</v>
      </c>
      <c r="K12512" t="s">
        <v>631</v>
      </c>
      <c r="L12512">
        <v>85622</v>
      </c>
      <c r="M12512" t="s">
        <v>985</v>
      </c>
      <c r="O12512" t="s">
        <v>11</v>
      </c>
      <c r="P12512">
        <v>5102</v>
      </c>
      <c r="Q12512">
        <v>1</v>
      </c>
      <c r="R12512">
        <v>25.06</v>
      </c>
      <c r="S12512">
        <v>25.06</v>
      </c>
      <c r="T12512">
        <v>25.19</v>
      </c>
      <c r="U12512">
        <v>-0.52</v>
      </c>
      <c r="V12512" t="str">
        <f>VLOOKUP(L12512,'[2]tabela de preços'!$A:$D,4,0)</f>
        <v>TEK BOND</v>
      </c>
      <c r="W12512" t="str">
        <f>VLOOKUP(L12512,'[2]tabela de preços'!$A:$F,6,0)</f>
        <v>COLA INST./ ADESIVOS COLANTES</v>
      </c>
      <c r="X12512" t="str">
        <f>VLOOKUP(L12512,'[2]tabela de preços'!$A:$G,7,0)</f>
        <v>AUTOMOTIVO</v>
      </c>
    </row>
    <row r="12513" spans="1:24" x14ac:dyDescent="0.3">
      <c r="A12513" t="s">
        <v>626</v>
      </c>
      <c r="B12513" t="s">
        <v>627</v>
      </c>
      <c r="C12513" t="s">
        <v>6302</v>
      </c>
      <c r="D12513" s="1">
        <v>46132</v>
      </c>
      <c r="E12513" t="s">
        <v>6303</v>
      </c>
      <c r="F12513">
        <v>9</v>
      </c>
      <c r="G12513">
        <v>174</v>
      </c>
      <c r="H12513" t="str">
        <f>VLOOKUP(G12513,[1]OPERADORES!$A:$B,2,0)</f>
        <v>MIRIÃ LOBATO RODRIGUES</v>
      </c>
      <c r="I12513" t="s">
        <v>21</v>
      </c>
      <c r="J12513" t="s">
        <v>630</v>
      </c>
      <c r="K12513" t="s">
        <v>631</v>
      </c>
      <c r="L12513">
        <v>24248</v>
      </c>
      <c r="M12513" t="s">
        <v>107</v>
      </c>
      <c r="O12513" t="s">
        <v>11</v>
      </c>
      <c r="P12513">
        <v>5102</v>
      </c>
      <c r="Q12513">
        <v>24</v>
      </c>
      <c r="R12513">
        <v>8.9</v>
      </c>
      <c r="S12513">
        <v>213.6</v>
      </c>
      <c r="T12513">
        <v>160.32</v>
      </c>
      <c r="U12513">
        <v>24.94</v>
      </c>
      <c r="V12513" t="str">
        <f>VLOOKUP(L12513,'[2]tabela de preços'!$A:$D,4,0)</f>
        <v>SHERWIN WILLIAMS</v>
      </c>
      <c r="W12513" t="str">
        <f>VLOOKUP(L12513,'[2]tabela de preços'!$A:$F,6,0)</f>
        <v>PRIMER AUTOMOTIVO</v>
      </c>
      <c r="X12513" t="str">
        <f>VLOOKUP(L12513,'[2]tabela de preços'!$A:$G,7,0)</f>
        <v>AUTOMOTIVO</v>
      </c>
    </row>
    <row r="12514" spans="1:24" x14ac:dyDescent="0.3">
      <c r="A12514" t="s">
        <v>626</v>
      </c>
      <c r="B12514" t="s">
        <v>627</v>
      </c>
      <c r="C12514" t="s">
        <v>6302</v>
      </c>
      <c r="D12514" s="1">
        <v>46132</v>
      </c>
      <c r="E12514" t="s">
        <v>6303</v>
      </c>
      <c r="F12514">
        <v>9</v>
      </c>
      <c r="G12514">
        <v>174</v>
      </c>
      <c r="H12514" t="str">
        <f>VLOOKUP(G12514,[1]OPERADORES!$A:$B,2,0)</f>
        <v>MIRIÃ LOBATO RODRIGUES</v>
      </c>
      <c r="I12514" t="s">
        <v>21</v>
      </c>
      <c r="J12514" t="s">
        <v>630</v>
      </c>
      <c r="K12514" t="s">
        <v>631</v>
      </c>
      <c r="L12514">
        <v>22684</v>
      </c>
      <c r="M12514" t="s">
        <v>73</v>
      </c>
      <c r="O12514" t="s">
        <v>11</v>
      </c>
      <c r="P12514">
        <v>5102</v>
      </c>
      <c r="Q12514">
        <v>240</v>
      </c>
      <c r="R12514">
        <v>3.65</v>
      </c>
      <c r="S12514">
        <v>876</v>
      </c>
      <c r="T12514">
        <v>739.2</v>
      </c>
      <c r="U12514">
        <v>15.62</v>
      </c>
      <c r="V12514" t="str">
        <f>VLOOKUP(L12514,'[2]tabela de preços'!$A:$D,4,0)</f>
        <v>3M</v>
      </c>
      <c r="W12514" t="str">
        <f>VLOOKUP(L12514,'[2]tabela de preços'!$A:$F,6,0)</f>
        <v>FITA AUTOMOTIVA</v>
      </c>
      <c r="X12514" t="str">
        <f>VLOOKUP(L12514,'[2]tabela de preços'!$A:$G,7,0)</f>
        <v>AUTOMOTIVO</v>
      </c>
    </row>
    <row r="12515" spans="1:24" x14ac:dyDescent="0.3">
      <c r="A12515" t="s">
        <v>626</v>
      </c>
      <c r="B12515" t="s">
        <v>627</v>
      </c>
      <c r="C12515" t="s">
        <v>6302</v>
      </c>
      <c r="D12515" s="1">
        <v>46132</v>
      </c>
      <c r="E12515" t="s">
        <v>6303</v>
      </c>
      <c r="F12515">
        <v>9</v>
      </c>
      <c r="G12515">
        <v>174</v>
      </c>
      <c r="H12515" t="str">
        <f>VLOOKUP(G12515,[1]OPERADORES!$A:$B,2,0)</f>
        <v>MIRIÃ LOBATO RODRIGUES</v>
      </c>
      <c r="I12515" t="s">
        <v>21</v>
      </c>
      <c r="J12515" t="s">
        <v>630</v>
      </c>
      <c r="K12515" t="s">
        <v>631</v>
      </c>
      <c r="L12515">
        <v>22188</v>
      </c>
      <c r="M12515" t="s">
        <v>78</v>
      </c>
      <c r="O12515" t="s">
        <v>11</v>
      </c>
      <c r="P12515">
        <v>5102</v>
      </c>
      <c r="Q12515">
        <v>72</v>
      </c>
      <c r="R12515">
        <v>13.84</v>
      </c>
      <c r="S12515">
        <v>996.48</v>
      </c>
      <c r="T12515">
        <v>784.08</v>
      </c>
      <c r="U12515">
        <v>21.32</v>
      </c>
      <c r="V12515" t="str">
        <f>VLOOKUP(L12515,'[2]tabela de preços'!$A:$D,4,0)</f>
        <v>3M</v>
      </c>
      <c r="W12515" t="str">
        <f>VLOOKUP(L12515,'[2]tabela de preços'!$A:$F,6,0)</f>
        <v>FITA AUTOMOTIVA</v>
      </c>
      <c r="X12515" t="str">
        <f>VLOOKUP(L12515,'[2]tabela de preços'!$A:$G,7,0)</f>
        <v>AUTOMOTIVO</v>
      </c>
    </row>
    <row r="12516" spans="1:24" x14ac:dyDescent="0.3">
      <c r="A12516" t="s">
        <v>626</v>
      </c>
      <c r="B12516" t="s">
        <v>627</v>
      </c>
      <c r="C12516" t="s">
        <v>6302</v>
      </c>
      <c r="D12516" s="1">
        <v>46132</v>
      </c>
      <c r="E12516" t="s">
        <v>6303</v>
      </c>
      <c r="F12516">
        <v>9</v>
      </c>
      <c r="G12516">
        <v>174</v>
      </c>
      <c r="H12516" t="str">
        <f>VLOOKUP(G12516,[1]OPERADORES!$A:$B,2,0)</f>
        <v>MIRIÃ LOBATO RODRIGUES</v>
      </c>
      <c r="I12516" t="s">
        <v>21</v>
      </c>
      <c r="J12516" t="s">
        <v>630</v>
      </c>
      <c r="K12516" t="s">
        <v>631</v>
      </c>
      <c r="L12516">
        <v>23076</v>
      </c>
      <c r="M12516" t="s">
        <v>97</v>
      </c>
      <c r="O12516" t="s">
        <v>11</v>
      </c>
      <c r="P12516">
        <v>5403</v>
      </c>
      <c r="Q12516">
        <v>12</v>
      </c>
      <c r="R12516">
        <v>33.89</v>
      </c>
      <c r="S12516">
        <v>406.68</v>
      </c>
      <c r="T12516">
        <v>318.36</v>
      </c>
      <c r="U12516">
        <v>21.72</v>
      </c>
      <c r="V12516" t="str">
        <f>VLOOKUP(L12516,'[2]tabela de preços'!$A:$D,4,0)</f>
        <v>WANDA</v>
      </c>
      <c r="W12516" t="str">
        <f>VLOOKUP(L12516,'[2]tabela de preços'!$A:$F,6,0)</f>
        <v>PRIMER AUTOMOTIVO</v>
      </c>
      <c r="X12516" t="str">
        <f>VLOOKUP(L12516,'[2]tabela de preços'!$A:$G,7,0)</f>
        <v>AUTOMOTIVO</v>
      </c>
    </row>
    <row r="12517" spans="1:24" x14ac:dyDescent="0.3">
      <c r="A12517" t="s">
        <v>626</v>
      </c>
      <c r="B12517" t="s">
        <v>627</v>
      </c>
      <c r="C12517" t="s">
        <v>6302</v>
      </c>
      <c r="D12517" s="1">
        <v>46132</v>
      </c>
      <c r="E12517" t="s">
        <v>6303</v>
      </c>
      <c r="F12517">
        <v>9</v>
      </c>
      <c r="G12517">
        <v>174</v>
      </c>
      <c r="H12517" t="str">
        <f>VLOOKUP(G12517,[1]OPERADORES!$A:$B,2,0)</f>
        <v>MIRIÃ LOBATO RODRIGUES</v>
      </c>
      <c r="I12517" t="s">
        <v>21</v>
      </c>
      <c r="J12517" t="s">
        <v>630</v>
      </c>
      <c r="K12517" t="s">
        <v>631</v>
      </c>
      <c r="L12517">
        <v>23690</v>
      </c>
      <c r="M12517" t="s">
        <v>98</v>
      </c>
      <c r="O12517" t="s">
        <v>11</v>
      </c>
      <c r="P12517">
        <v>5403</v>
      </c>
      <c r="Q12517">
        <v>12</v>
      </c>
      <c r="R12517">
        <v>39.89</v>
      </c>
      <c r="S12517">
        <v>478.68</v>
      </c>
      <c r="T12517">
        <v>379.32</v>
      </c>
      <c r="U12517">
        <v>20.76</v>
      </c>
      <c r="V12517" t="str">
        <f>VLOOKUP(L12517,'[2]tabela de preços'!$A:$D,4,0)</f>
        <v>WANDA</v>
      </c>
      <c r="W12517" t="str">
        <f>VLOOKUP(L12517,'[2]tabela de preços'!$A:$F,6,0)</f>
        <v>VERNIZ AUTOMOTIVO</v>
      </c>
      <c r="X12517" t="str">
        <f>VLOOKUP(L12517,'[2]tabela de preços'!$A:$G,7,0)</f>
        <v>AUTOMOTIVO</v>
      </c>
    </row>
    <row r="12518" spans="1:24" x14ac:dyDescent="0.3">
      <c r="A12518" t="s">
        <v>626</v>
      </c>
      <c r="B12518" t="s">
        <v>627</v>
      </c>
      <c r="C12518" t="s">
        <v>6302</v>
      </c>
      <c r="D12518" s="1">
        <v>46132</v>
      </c>
      <c r="E12518" t="s">
        <v>6303</v>
      </c>
      <c r="F12518">
        <v>9</v>
      </c>
      <c r="G12518">
        <v>174</v>
      </c>
      <c r="H12518" t="str">
        <f>VLOOKUP(G12518,[1]OPERADORES!$A:$B,2,0)</f>
        <v>MIRIÃ LOBATO RODRIGUES</v>
      </c>
      <c r="I12518" t="s">
        <v>21</v>
      </c>
      <c r="J12518" t="s">
        <v>630</v>
      </c>
      <c r="K12518" t="s">
        <v>631</v>
      </c>
      <c r="L12518">
        <v>24247</v>
      </c>
      <c r="M12518" t="s">
        <v>160</v>
      </c>
      <c r="O12518" t="s">
        <v>11</v>
      </c>
      <c r="P12518">
        <v>5403</v>
      </c>
      <c r="Q12518">
        <v>24</v>
      </c>
      <c r="R12518">
        <v>20.9</v>
      </c>
      <c r="S12518">
        <v>501.6</v>
      </c>
      <c r="T12518">
        <v>415.44</v>
      </c>
      <c r="U12518">
        <v>17.18</v>
      </c>
      <c r="V12518" t="str">
        <f>VLOOKUP(L12518,'[2]tabela de preços'!$A:$D,4,0)</f>
        <v>SHERWIN WILLIAMS</v>
      </c>
      <c r="W12518" t="str">
        <f>VLOOKUP(L12518,'[2]tabela de preços'!$A:$F,6,0)</f>
        <v>PRIMER AUTOMOTIVO</v>
      </c>
      <c r="X12518" t="str">
        <f>VLOOKUP(L12518,'[2]tabela de preços'!$A:$G,7,0)</f>
        <v>AUTOMOTIVO</v>
      </c>
    </row>
    <row r="12519" spans="1:24" x14ac:dyDescent="0.3">
      <c r="A12519" t="s">
        <v>626</v>
      </c>
      <c r="B12519" t="s">
        <v>627</v>
      </c>
      <c r="C12519" t="s">
        <v>6304</v>
      </c>
      <c r="D12519" s="1">
        <v>46134</v>
      </c>
      <c r="E12519" t="s">
        <v>6305</v>
      </c>
      <c r="F12519">
        <v>9</v>
      </c>
      <c r="G12519">
        <v>174</v>
      </c>
      <c r="H12519" t="str">
        <f>VLOOKUP(G12519,[1]OPERADORES!$A:$B,2,0)</f>
        <v>MIRIÃ LOBATO RODRIGUES</v>
      </c>
      <c r="I12519" t="s">
        <v>21</v>
      </c>
      <c r="J12519" t="s">
        <v>630</v>
      </c>
      <c r="K12519" t="s">
        <v>631</v>
      </c>
      <c r="L12519">
        <v>84108</v>
      </c>
      <c r="M12519" t="s">
        <v>144</v>
      </c>
      <c r="O12519" t="s">
        <v>11</v>
      </c>
      <c r="P12519">
        <v>5403</v>
      </c>
      <c r="Q12519">
        <v>6</v>
      </c>
      <c r="R12519">
        <v>28.38</v>
      </c>
      <c r="S12519">
        <v>170.28</v>
      </c>
      <c r="T12519">
        <v>129.24</v>
      </c>
      <c r="U12519">
        <v>24.1</v>
      </c>
      <c r="V12519" t="str">
        <f>VLOOKUP(L12519,'[2]tabela de preços'!$A:$D,4,0)</f>
        <v>BRASILUX</v>
      </c>
      <c r="W12519" t="str">
        <f>VLOOKUP(L12519,'[2]tabela de preços'!$A:$F,6,0)</f>
        <v>TINTAS LACA</v>
      </c>
      <c r="X12519" t="str">
        <f>VLOOKUP(L12519,'[2]tabela de preços'!$A:$G,7,0)</f>
        <v>AUTOMOTIVO</v>
      </c>
    </row>
    <row r="12520" spans="1:24" x14ac:dyDescent="0.3">
      <c r="A12520" t="s">
        <v>626</v>
      </c>
      <c r="B12520" t="s">
        <v>627</v>
      </c>
      <c r="C12520" t="s">
        <v>6304</v>
      </c>
      <c r="D12520" s="1">
        <v>46134</v>
      </c>
      <c r="E12520" t="s">
        <v>6305</v>
      </c>
      <c r="F12520">
        <v>9</v>
      </c>
      <c r="G12520">
        <v>174</v>
      </c>
      <c r="H12520" t="str">
        <f>VLOOKUP(G12520,[1]OPERADORES!$A:$B,2,0)</f>
        <v>MIRIÃ LOBATO RODRIGUES</v>
      </c>
      <c r="I12520" t="s">
        <v>21</v>
      </c>
      <c r="J12520" t="s">
        <v>630</v>
      </c>
      <c r="K12520" t="s">
        <v>631</v>
      </c>
      <c r="L12520">
        <v>23076</v>
      </c>
      <c r="M12520" t="s">
        <v>97</v>
      </c>
      <c r="O12520" t="s">
        <v>11</v>
      </c>
      <c r="P12520">
        <v>5403</v>
      </c>
      <c r="Q12520">
        <v>12</v>
      </c>
      <c r="R12520">
        <v>33.89</v>
      </c>
      <c r="S12520">
        <v>406.68</v>
      </c>
      <c r="T12520">
        <v>318.36</v>
      </c>
      <c r="U12520">
        <v>21.72</v>
      </c>
      <c r="V12520" t="str">
        <f>VLOOKUP(L12520,'[2]tabela de preços'!$A:$D,4,0)</f>
        <v>WANDA</v>
      </c>
      <c r="W12520" t="str">
        <f>VLOOKUP(L12520,'[2]tabela de preços'!$A:$F,6,0)</f>
        <v>PRIMER AUTOMOTIVO</v>
      </c>
      <c r="X12520" t="str">
        <f>VLOOKUP(L12520,'[2]tabela de preços'!$A:$G,7,0)</f>
        <v>AUTOMOTIVO</v>
      </c>
    </row>
    <row r="12521" spans="1:24" x14ac:dyDescent="0.3">
      <c r="A12521" t="s">
        <v>626</v>
      </c>
      <c r="B12521" t="s">
        <v>627</v>
      </c>
      <c r="C12521" t="s">
        <v>6304</v>
      </c>
      <c r="D12521" s="1">
        <v>46134</v>
      </c>
      <c r="E12521" t="s">
        <v>6305</v>
      </c>
      <c r="F12521">
        <v>9</v>
      </c>
      <c r="G12521">
        <v>174</v>
      </c>
      <c r="H12521" t="str">
        <f>VLOOKUP(G12521,[1]OPERADORES!$A:$B,2,0)</f>
        <v>MIRIÃ LOBATO RODRIGUES</v>
      </c>
      <c r="I12521" t="s">
        <v>21</v>
      </c>
      <c r="J12521" t="s">
        <v>630</v>
      </c>
      <c r="K12521" t="s">
        <v>631</v>
      </c>
      <c r="L12521">
        <v>87043</v>
      </c>
      <c r="M12521" t="s">
        <v>217</v>
      </c>
      <c r="O12521" t="s">
        <v>11</v>
      </c>
      <c r="P12521">
        <v>5102</v>
      </c>
      <c r="Q12521">
        <v>8</v>
      </c>
      <c r="R12521">
        <v>21.89</v>
      </c>
      <c r="S12521">
        <v>175.12</v>
      </c>
      <c r="T12521">
        <v>144.16</v>
      </c>
      <c r="U12521">
        <v>17.68</v>
      </c>
      <c r="V12521" t="str">
        <f>VLOOKUP(L12521,'[2]tabela de preços'!$A:$D,4,0)</f>
        <v>ROBERLO</v>
      </c>
      <c r="W12521" t="str">
        <f>VLOOKUP(L12521,'[2]tabela de preços'!$A:$F,6,0)</f>
        <v>MASSA POLIÉSTER</v>
      </c>
      <c r="X12521" t="str">
        <f>VLOOKUP(L12521,'[2]tabela de preços'!$A:$G,7,0)</f>
        <v>AUTOMOTIVO</v>
      </c>
    </row>
    <row r="12522" spans="1:24" x14ac:dyDescent="0.3">
      <c r="A12522" t="s">
        <v>626</v>
      </c>
      <c r="B12522" t="s">
        <v>627</v>
      </c>
      <c r="C12522" t="s">
        <v>6306</v>
      </c>
      <c r="D12522" s="1">
        <v>46134</v>
      </c>
      <c r="F12522">
        <v>9</v>
      </c>
      <c r="G12522">
        <v>174</v>
      </c>
      <c r="H12522" t="str">
        <f>VLOOKUP(G12522,[1]OPERADORES!$A:$B,2,0)</f>
        <v>MIRIÃ LOBATO RODRIGUES</v>
      </c>
      <c r="I12522" t="s">
        <v>21</v>
      </c>
      <c r="J12522" t="s">
        <v>630</v>
      </c>
      <c r="K12522" t="s">
        <v>631</v>
      </c>
      <c r="L12522">
        <v>22188</v>
      </c>
      <c r="M12522" t="s">
        <v>78</v>
      </c>
      <c r="N12522" t="s">
        <v>6307</v>
      </c>
      <c r="O12522" t="s">
        <v>11</v>
      </c>
      <c r="P12522">
        <v>1202</v>
      </c>
      <c r="Q12522">
        <v>-72</v>
      </c>
      <c r="R12522">
        <v>13.84</v>
      </c>
      <c r="S12522">
        <v>-996.48</v>
      </c>
      <c r="T12522">
        <v>-784.08</v>
      </c>
      <c r="U12522">
        <v>21.32</v>
      </c>
      <c r="V12522" t="str">
        <f>VLOOKUP(L12522,'[2]tabela de preços'!$A:$D,4,0)</f>
        <v>3M</v>
      </c>
      <c r="W12522" t="str">
        <f>VLOOKUP(L12522,'[2]tabela de preços'!$A:$F,6,0)</f>
        <v>FITA AUTOMOTIVA</v>
      </c>
      <c r="X12522" t="str">
        <f>VLOOKUP(L12522,'[2]tabela de preços'!$A:$G,7,0)</f>
        <v>AUTOMOTIVO</v>
      </c>
    </row>
    <row r="12523" spans="1:24" x14ac:dyDescent="0.3">
      <c r="A12523" t="s">
        <v>626</v>
      </c>
      <c r="B12523" t="s">
        <v>627</v>
      </c>
      <c r="C12523" t="s">
        <v>6473</v>
      </c>
      <c r="D12523" s="1">
        <v>46136</v>
      </c>
      <c r="E12523" t="s">
        <v>6474</v>
      </c>
      <c r="F12523">
        <v>9</v>
      </c>
      <c r="G12523">
        <v>174</v>
      </c>
      <c r="H12523" t="str">
        <f>VLOOKUP(G12523,[1]OPERADORES!$A:$B,2,0)</f>
        <v>MIRIÃ LOBATO RODRIGUES</v>
      </c>
      <c r="I12523" t="s">
        <v>21</v>
      </c>
      <c r="J12523" t="s">
        <v>630</v>
      </c>
      <c r="K12523" t="s">
        <v>631</v>
      </c>
      <c r="L12523">
        <v>84564</v>
      </c>
      <c r="M12523" t="s">
        <v>2176</v>
      </c>
      <c r="O12523" t="s">
        <v>11</v>
      </c>
      <c r="P12523">
        <v>5403</v>
      </c>
      <c r="Q12523">
        <v>6</v>
      </c>
      <c r="R12523">
        <v>25.28</v>
      </c>
      <c r="S12523">
        <v>151.68</v>
      </c>
      <c r="T12523">
        <v>115.14</v>
      </c>
      <c r="U12523">
        <v>24.09</v>
      </c>
      <c r="V12523" t="str">
        <f>VLOOKUP(L12523,'[2]tabela de preços'!$A:$D,4,0)</f>
        <v>BRASILUX</v>
      </c>
      <c r="W12523" t="str">
        <f>VLOOKUP(L12523,'[2]tabela de preços'!$A:$F,6,0)</f>
        <v>PRETO FOSCO VINÍLICO</v>
      </c>
      <c r="X12523" t="str">
        <f>VLOOKUP(L12523,'[2]tabela de preços'!$A:$G,7,0)</f>
        <v>AUTOMOTIVO</v>
      </c>
    </row>
    <row r="12524" spans="1:24" x14ac:dyDescent="0.3">
      <c r="A12524" t="s">
        <v>626</v>
      </c>
      <c r="B12524" t="s">
        <v>627</v>
      </c>
      <c r="C12524" t="s">
        <v>6473</v>
      </c>
      <c r="D12524" s="1">
        <v>46136</v>
      </c>
      <c r="E12524" t="s">
        <v>6474</v>
      </c>
      <c r="F12524">
        <v>9</v>
      </c>
      <c r="G12524">
        <v>174</v>
      </c>
      <c r="H12524" t="str">
        <f>VLOOKUP(G12524,[1]OPERADORES!$A:$B,2,0)</f>
        <v>MIRIÃ LOBATO RODRIGUES</v>
      </c>
      <c r="I12524" t="s">
        <v>21</v>
      </c>
      <c r="J12524" t="s">
        <v>630</v>
      </c>
      <c r="K12524" t="s">
        <v>631</v>
      </c>
      <c r="L12524">
        <v>84105</v>
      </c>
      <c r="M12524" t="s">
        <v>668</v>
      </c>
      <c r="O12524" t="s">
        <v>11</v>
      </c>
      <c r="P12524">
        <v>5403</v>
      </c>
      <c r="Q12524">
        <v>6</v>
      </c>
      <c r="R12524">
        <v>27.77</v>
      </c>
      <c r="S12524">
        <v>166.62</v>
      </c>
      <c r="T12524">
        <v>126.48</v>
      </c>
      <c r="U12524">
        <v>24.09</v>
      </c>
      <c r="V12524" t="str">
        <f>VLOOKUP(L12524,'[2]tabela de preços'!$A:$D,4,0)</f>
        <v>BRASILUX</v>
      </c>
      <c r="W12524" t="str">
        <f>VLOOKUP(L12524,'[2]tabela de preços'!$A:$F,6,0)</f>
        <v>PRIMER AUTOMOTIVO</v>
      </c>
      <c r="X12524" t="str">
        <f>VLOOKUP(L12524,'[2]tabela de preços'!$A:$G,7,0)</f>
        <v>AUTOMOTIVO</v>
      </c>
    </row>
    <row r="12525" spans="1:24" x14ac:dyDescent="0.3">
      <c r="A12525" t="s">
        <v>626</v>
      </c>
      <c r="B12525" t="s">
        <v>627</v>
      </c>
      <c r="C12525" t="s">
        <v>6473</v>
      </c>
      <c r="D12525" s="1">
        <v>46136</v>
      </c>
      <c r="E12525" t="s">
        <v>6474</v>
      </c>
      <c r="F12525">
        <v>9</v>
      </c>
      <c r="G12525">
        <v>174</v>
      </c>
      <c r="H12525" t="str">
        <f>VLOOKUP(G12525,[1]OPERADORES!$A:$B,2,0)</f>
        <v>MIRIÃ LOBATO RODRIGUES</v>
      </c>
      <c r="I12525" t="s">
        <v>21</v>
      </c>
      <c r="J12525" t="s">
        <v>630</v>
      </c>
      <c r="K12525" t="s">
        <v>631</v>
      </c>
      <c r="L12525">
        <v>84108</v>
      </c>
      <c r="M12525" t="s">
        <v>144</v>
      </c>
      <c r="O12525" t="s">
        <v>11</v>
      </c>
      <c r="P12525">
        <v>5403</v>
      </c>
      <c r="Q12525">
        <v>24</v>
      </c>
      <c r="R12525">
        <v>28.38</v>
      </c>
      <c r="S12525">
        <v>681.12</v>
      </c>
      <c r="T12525">
        <v>516.96</v>
      </c>
      <c r="U12525">
        <v>24.1</v>
      </c>
      <c r="V12525" t="str">
        <f>VLOOKUP(L12525,'[2]tabela de preços'!$A:$D,4,0)</f>
        <v>BRASILUX</v>
      </c>
      <c r="W12525" t="str">
        <f>VLOOKUP(L12525,'[2]tabela de preços'!$A:$F,6,0)</f>
        <v>TINTAS LACA</v>
      </c>
      <c r="X12525" t="str">
        <f>VLOOKUP(L12525,'[2]tabela de preços'!$A:$G,7,0)</f>
        <v>AUTOMOTIVO</v>
      </c>
    </row>
    <row r="12526" spans="1:24" x14ac:dyDescent="0.3">
      <c r="A12526" t="s">
        <v>626</v>
      </c>
      <c r="B12526" t="s">
        <v>627</v>
      </c>
      <c r="C12526" t="s">
        <v>6473</v>
      </c>
      <c r="D12526" s="1">
        <v>46136</v>
      </c>
      <c r="E12526" t="s">
        <v>6474</v>
      </c>
      <c r="F12526">
        <v>9</v>
      </c>
      <c r="G12526">
        <v>174</v>
      </c>
      <c r="H12526" t="str">
        <f>VLOOKUP(G12526,[1]OPERADORES!$A:$B,2,0)</f>
        <v>MIRIÃ LOBATO RODRIGUES</v>
      </c>
      <c r="I12526" t="s">
        <v>21</v>
      </c>
      <c r="J12526" t="s">
        <v>630</v>
      </c>
      <c r="K12526" t="s">
        <v>631</v>
      </c>
      <c r="L12526">
        <v>84565</v>
      </c>
      <c r="M12526" t="s">
        <v>236</v>
      </c>
      <c r="O12526" t="s">
        <v>11</v>
      </c>
      <c r="P12526">
        <v>5102</v>
      </c>
      <c r="Q12526">
        <v>6</v>
      </c>
      <c r="R12526">
        <v>9.8000000000000007</v>
      </c>
      <c r="S12526">
        <v>58.8</v>
      </c>
      <c r="T12526">
        <v>44.64</v>
      </c>
      <c r="U12526">
        <v>24.08</v>
      </c>
      <c r="V12526" t="str">
        <f>VLOOKUP(L12526,'[2]tabela de preços'!$A:$D,4,0)</f>
        <v>BRASILUX</v>
      </c>
      <c r="W12526" t="str">
        <f>VLOOKUP(L12526,'[2]tabela de preços'!$A:$F,6,0)</f>
        <v>PRETO FOSCO VINÍLICO</v>
      </c>
      <c r="X12526" t="str">
        <f>VLOOKUP(L12526,'[2]tabela de preços'!$A:$G,7,0)</f>
        <v>AUTOMOTIVO</v>
      </c>
    </row>
    <row r="12527" spans="1:24" x14ac:dyDescent="0.3">
      <c r="A12527" t="s">
        <v>626</v>
      </c>
      <c r="B12527" t="s">
        <v>627</v>
      </c>
      <c r="C12527" t="s">
        <v>6473</v>
      </c>
      <c r="D12527" s="1">
        <v>46136</v>
      </c>
      <c r="E12527" t="s">
        <v>6474</v>
      </c>
      <c r="F12527">
        <v>9</v>
      </c>
      <c r="G12527">
        <v>174</v>
      </c>
      <c r="H12527" t="str">
        <f>VLOOKUP(G12527,[1]OPERADORES!$A:$B,2,0)</f>
        <v>MIRIÃ LOBATO RODRIGUES</v>
      </c>
      <c r="I12527" t="s">
        <v>21</v>
      </c>
      <c r="J12527" t="s">
        <v>630</v>
      </c>
      <c r="K12527" t="s">
        <v>631</v>
      </c>
      <c r="L12527">
        <v>23580</v>
      </c>
      <c r="M12527" t="s">
        <v>115</v>
      </c>
      <c r="O12527" t="s">
        <v>11</v>
      </c>
      <c r="P12527">
        <v>5102</v>
      </c>
      <c r="Q12527">
        <v>300</v>
      </c>
      <c r="R12527">
        <v>0.48</v>
      </c>
      <c r="S12527">
        <v>144</v>
      </c>
      <c r="T12527">
        <v>108</v>
      </c>
      <c r="U12527">
        <v>25</v>
      </c>
      <c r="V12527" t="str">
        <f>VLOOKUP(L12527,'[2]tabela de preços'!$A:$D,4,0)</f>
        <v>RENOVA COADORES</v>
      </c>
      <c r="W12527" t="str">
        <f>VLOOKUP(L12527,'[2]tabela de preços'!$A:$F,6,0)</f>
        <v>COADORES</v>
      </c>
      <c r="X12527" t="str">
        <f>VLOOKUP(L12527,'[2]tabela de preços'!$A:$G,7,0)</f>
        <v>AUTOMOTIVO</v>
      </c>
    </row>
    <row r="12528" spans="1:24" x14ac:dyDescent="0.3">
      <c r="A12528" t="s">
        <v>626</v>
      </c>
      <c r="B12528" t="s">
        <v>627</v>
      </c>
      <c r="C12528" t="s">
        <v>6473</v>
      </c>
      <c r="D12528" s="1">
        <v>46136</v>
      </c>
      <c r="E12528" t="s">
        <v>6474</v>
      </c>
      <c r="F12528">
        <v>9</v>
      </c>
      <c r="G12528">
        <v>174</v>
      </c>
      <c r="H12528" t="str">
        <f>VLOOKUP(G12528,[1]OPERADORES!$A:$B,2,0)</f>
        <v>MIRIÃ LOBATO RODRIGUES</v>
      </c>
      <c r="I12528" t="s">
        <v>21</v>
      </c>
      <c r="J12528" t="s">
        <v>630</v>
      </c>
      <c r="K12528" t="s">
        <v>631</v>
      </c>
      <c r="L12528">
        <v>23110</v>
      </c>
      <c r="M12528" t="s">
        <v>409</v>
      </c>
      <c r="O12528" t="s">
        <v>11</v>
      </c>
      <c r="P12528">
        <v>5102</v>
      </c>
      <c r="Q12528">
        <v>200</v>
      </c>
      <c r="R12528">
        <v>2.35</v>
      </c>
      <c r="S12528">
        <v>470</v>
      </c>
      <c r="T12528">
        <v>370</v>
      </c>
      <c r="U12528">
        <v>21.28</v>
      </c>
      <c r="V12528" t="str">
        <f>VLOOKUP(L12528,'[2]tabela de preços'!$A:$D,4,0)</f>
        <v>3M</v>
      </c>
      <c r="W12528" t="str">
        <f>VLOOKUP(L12528,'[2]tabela de preços'!$A:$F,6,0)</f>
        <v xml:space="preserve">DISCOS / LIXAS / ABRASIVOS </v>
      </c>
      <c r="X12528" t="str">
        <f>VLOOKUP(L12528,'[2]tabela de preços'!$A:$G,7,0)</f>
        <v>AUTOMOTIVO</v>
      </c>
    </row>
    <row r="12529" spans="1:24" x14ac:dyDescent="0.3">
      <c r="A12529" t="s">
        <v>626</v>
      </c>
      <c r="B12529" t="s">
        <v>627</v>
      </c>
      <c r="C12529" t="s">
        <v>6473</v>
      </c>
      <c r="D12529" s="1">
        <v>46136</v>
      </c>
      <c r="E12529" t="s">
        <v>6474</v>
      </c>
      <c r="F12529">
        <v>9</v>
      </c>
      <c r="G12529">
        <v>174</v>
      </c>
      <c r="H12529" t="str">
        <f>VLOOKUP(G12529,[1]OPERADORES!$A:$B,2,0)</f>
        <v>MIRIÃ LOBATO RODRIGUES</v>
      </c>
      <c r="I12529" t="s">
        <v>21</v>
      </c>
      <c r="J12529" t="s">
        <v>630</v>
      </c>
      <c r="K12529" t="s">
        <v>631</v>
      </c>
      <c r="L12529">
        <v>23105</v>
      </c>
      <c r="M12529" t="s">
        <v>402</v>
      </c>
      <c r="O12529" t="s">
        <v>11</v>
      </c>
      <c r="P12529">
        <v>5102</v>
      </c>
      <c r="Q12529">
        <v>100</v>
      </c>
      <c r="R12529">
        <v>2.35</v>
      </c>
      <c r="S12529">
        <v>235</v>
      </c>
      <c r="T12529">
        <v>192</v>
      </c>
      <c r="U12529">
        <v>18.3</v>
      </c>
      <c r="V12529" t="str">
        <f>VLOOKUP(L12529,'[2]tabela de preços'!$A:$D,4,0)</f>
        <v>3M</v>
      </c>
      <c r="W12529" t="str">
        <f>VLOOKUP(L12529,'[2]tabela de preços'!$A:$F,6,0)</f>
        <v xml:space="preserve">DISCOS / LIXAS / ABRASIVOS </v>
      </c>
      <c r="X12529" t="str">
        <f>VLOOKUP(L12529,'[2]tabela de preços'!$A:$G,7,0)</f>
        <v>AUTOMOTIVO</v>
      </c>
    </row>
    <row r="12530" spans="1:24" x14ac:dyDescent="0.3">
      <c r="A12530" t="s">
        <v>626</v>
      </c>
      <c r="B12530" t="s">
        <v>627</v>
      </c>
      <c r="C12530" t="s">
        <v>6473</v>
      </c>
      <c r="D12530" s="1">
        <v>46136</v>
      </c>
      <c r="E12530" t="s">
        <v>6474</v>
      </c>
      <c r="F12530">
        <v>9</v>
      </c>
      <c r="G12530">
        <v>174</v>
      </c>
      <c r="H12530" t="str">
        <f>VLOOKUP(G12530,[1]OPERADORES!$A:$B,2,0)</f>
        <v>MIRIÃ LOBATO RODRIGUES</v>
      </c>
      <c r="I12530" t="s">
        <v>21</v>
      </c>
      <c r="J12530" t="s">
        <v>630</v>
      </c>
      <c r="K12530" t="s">
        <v>631</v>
      </c>
      <c r="L12530">
        <v>23106</v>
      </c>
      <c r="M12530" t="s">
        <v>403</v>
      </c>
      <c r="O12530" t="s">
        <v>11</v>
      </c>
      <c r="P12530">
        <v>5102</v>
      </c>
      <c r="Q12530">
        <v>200</v>
      </c>
      <c r="R12530">
        <v>2.35</v>
      </c>
      <c r="S12530">
        <v>470</v>
      </c>
      <c r="T12530">
        <v>384</v>
      </c>
      <c r="U12530">
        <v>18.3</v>
      </c>
      <c r="V12530" t="str">
        <f>VLOOKUP(L12530,'[2]tabela de preços'!$A:$D,4,0)</f>
        <v>3M</v>
      </c>
      <c r="W12530" t="str">
        <f>VLOOKUP(L12530,'[2]tabela de preços'!$A:$F,6,0)</f>
        <v xml:space="preserve">DISCOS / LIXAS / ABRASIVOS </v>
      </c>
      <c r="X12530" t="str">
        <f>VLOOKUP(L12530,'[2]tabela de preços'!$A:$G,7,0)</f>
        <v>AUTOMOTIVO</v>
      </c>
    </row>
    <row r="12531" spans="1:24" x14ac:dyDescent="0.3">
      <c r="A12531" t="s">
        <v>626</v>
      </c>
      <c r="B12531" t="s">
        <v>627</v>
      </c>
      <c r="C12531" t="s">
        <v>6473</v>
      </c>
      <c r="D12531" s="1">
        <v>46136</v>
      </c>
      <c r="E12531" t="s">
        <v>6474</v>
      </c>
      <c r="F12531">
        <v>9</v>
      </c>
      <c r="G12531">
        <v>174</v>
      </c>
      <c r="H12531" t="str">
        <f>VLOOKUP(G12531,[1]OPERADORES!$A:$B,2,0)</f>
        <v>MIRIÃ LOBATO RODRIGUES</v>
      </c>
      <c r="I12531" t="s">
        <v>21</v>
      </c>
      <c r="J12531" t="s">
        <v>630</v>
      </c>
      <c r="K12531" t="s">
        <v>631</v>
      </c>
      <c r="L12531">
        <v>23107</v>
      </c>
      <c r="M12531" t="s">
        <v>247</v>
      </c>
      <c r="O12531" t="s">
        <v>11</v>
      </c>
      <c r="P12531">
        <v>5102</v>
      </c>
      <c r="Q12531">
        <v>200</v>
      </c>
      <c r="R12531">
        <v>2.35</v>
      </c>
      <c r="S12531">
        <v>470</v>
      </c>
      <c r="T12531">
        <v>370</v>
      </c>
      <c r="U12531">
        <v>21.28</v>
      </c>
      <c r="V12531" t="str">
        <f>VLOOKUP(L12531,'[2]tabela de preços'!$A:$D,4,0)</f>
        <v>3M</v>
      </c>
      <c r="W12531" t="str">
        <f>VLOOKUP(L12531,'[2]tabela de preços'!$A:$F,6,0)</f>
        <v xml:space="preserve">DISCOS / LIXAS / ABRASIVOS </v>
      </c>
      <c r="X12531" t="str">
        <f>VLOOKUP(L12531,'[2]tabela de preços'!$A:$G,7,0)</f>
        <v>AUTOMOTIVO</v>
      </c>
    </row>
    <row r="12532" spans="1:24" x14ac:dyDescent="0.3">
      <c r="A12532" t="s">
        <v>626</v>
      </c>
      <c r="B12532" t="s">
        <v>627</v>
      </c>
      <c r="C12532" t="s">
        <v>6473</v>
      </c>
      <c r="D12532" s="1">
        <v>46136</v>
      </c>
      <c r="E12532" t="s">
        <v>6474</v>
      </c>
      <c r="F12532">
        <v>9</v>
      </c>
      <c r="G12532">
        <v>174</v>
      </c>
      <c r="H12532" t="str">
        <f>VLOOKUP(G12532,[1]OPERADORES!$A:$B,2,0)</f>
        <v>MIRIÃ LOBATO RODRIGUES</v>
      </c>
      <c r="I12532" t="s">
        <v>21</v>
      </c>
      <c r="J12532" t="s">
        <v>630</v>
      </c>
      <c r="K12532" t="s">
        <v>631</v>
      </c>
      <c r="L12532">
        <v>20135</v>
      </c>
      <c r="M12532" t="s">
        <v>459</v>
      </c>
      <c r="O12532" t="s">
        <v>11</v>
      </c>
      <c r="P12532">
        <v>5102</v>
      </c>
      <c r="Q12532">
        <v>15</v>
      </c>
      <c r="R12532">
        <v>25.37</v>
      </c>
      <c r="S12532">
        <v>380.55</v>
      </c>
      <c r="T12532">
        <v>288.89999999999998</v>
      </c>
      <c r="U12532">
        <v>24.08</v>
      </c>
      <c r="V12532" t="str">
        <f>VLOOKUP(L12532,'[2]tabela de preços'!$A:$D,4,0)</f>
        <v>3M</v>
      </c>
      <c r="W12532" t="str">
        <f>VLOOKUP(L12532,'[2]tabela de preços'!$A:$F,6,0)</f>
        <v>DISCO TRIZACT</v>
      </c>
      <c r="X12532" t="str">
        <f>VLOOKUP(L12532,'[2]tabela de preços'!$A:$G,7,0)</f>
        <v>AUTOMOTIVO</v>
      </c>
    </row>
    <row r="12533" spans="1:24" x14ac:dyDescent="0.3">
      <c r="A12533" t="s">
        <v>626</v>
      </c>
      <c r="B12533" t="s">
        <v>627</v>
      </c>
      <c r="C12533" t="s">
        <v>6473</v>
      </c>
      <c r="D12533" s="1">
        <v>46136</v>
      </c>
      <c r="E12533" t="s">
        <v>6474</v>
      </c>
      <c r="F12533">
        <v>9</v>
      </c>
      <c r="G12533">
        <v>174</v>
      </c>
      <c r="H12533" t="str">
        <f>VLOOKUP(G12533,[1]OPERADORES!$A:$B,2,0)</f>
        <v>MIRIÃ LOBATO RODRIGUES</v>
      </c>
      <c r="I12533" t="s">
        <v>21</v>
      </c>
      <c r="J12533" t="s">
        <v>630</v>
      </c>
      <c r="K12533" t="s">
        <v>631</v>
      </c>
      <c r="L12533">
        <v>20433</v>
      </c>
      <c r="M12533" t="s">
        <v>460</v>
      </c>
      <c r="O12533" t="s">
        <v>11</v>
      </c>
      <c r="P12533">
        <v>5102</v>
      </c>
      <c r="Q12533">
        <v>9</v>
      </c>
      <c r="R12533">
        <v>32.340000000000003</v>
      </c>
      <c r="S12533">
        <v>291.06</v>
      </c>
      <c r="T12533">
        <v>220.95</v>
      </c>
      <c r="U12533">
        <v>24.09</v>
      </c>
      <c r="V12533" t="str">
        <f>VLOOKUP(L12533,'[2]tabela de preços'!$A:$D,4,0)</f>
        <v>SHERWIN WILLIAMS</v>
      </c>
      <c r="W12533" t="str">
        <f>VLOOKUP(L12533,'[2]tabela de preços'!$A:$F,6,0)</f>
        <v>VERNIZ AUTOMOTIVO</v>
      </c>
      <c r="X12533" t="str">
        <f>VLOOKUP(L12533,'[2]tabela de preços'!$A:$G,7,0)</f>
        <v>AUTOMOTIVO</v>
      </c>
    </row>
    <row r="12534" spans="1:24" x14ac:dyDescent="0.3">
      <c r="A12534" t="s">
        <v>626</v>
      </c>
      <c r="B12534" t="s">
        <v>627</v>
      </c>
      <c r="C12534" t="s">
        <v>6473</v>
      </c>
      <c r="D12534" s="1">
        <v>46136</v>
      </c>
      <c r="E12534" t="s">
        <v>6474</v>
      </c>
      <c r="F12534">
        <v>9</v>
      </c>
      <c r="G12534">
        <v>174</v>
      </c>
      <c r="H12534" t="str">
        <f>VLOOKUP(G12534,[1]OPERADORES!$A:$B,2,0)</f>
        <v>MIRIÃ LOBATO RODRIGUES</v>
      </c>
      <c r="I12534" t="s">
        <v>21</v>
      </c>
      <c r="J12534" t="s">
        <v>630</v>
      </c>
      <c r="K12534" t="s">
        <v>631</v>
      </c>
      <c r="L12534">
        <v>24248</v>
      </c>
      <c r="M12534" t="s">
        <v>107</v>
      </c>
      <c r="O12534" t="s">
        <v>11</v>
      </c>
      <c r="P12534">
        <v>5102</v>
      </c>
      <c r="Q12534">
        <v>204</v>
      </c>
      <c r="R12534">
        <v>8.9</v>
      </c>
      <c r="S12534" s="2">
        <v>1815.6</v>
      </c>
      <c r="T12534" s="2">
        <v>1362.72</v>
      </c>
      <c r="U12534">
        <v>24.94</v>
      </c>
      <c r="V12534" t="str">
        <f>VLOOKUP(L12534,'[2]tabela de preços'!$A:$D,4,0)</f>
        <v>SHERWIN WILLIAMS</v>
      </c>
      <c r="W12534" t="str">
        <f>VLOOKUP(L12534,'[2]tabela de preços'!$A:$F,6,0)</f>
        <v>PRIMER AUTOMOTIVO</v>
      </c>
      <c r="X12534" t="str">
        <f>VLOOKUP(L12534,'[2]tabela de preços'!$A:$G,7,0)</f>
        <v>AUTOMOTIVO</v>
      </c>
    </row>
    <row r="12535" spans="1:24" x14ac:dyDescent="0.3">
      <c r="A12535" t="s">
        <v>626</v>
      </c>
      <c r="B12535" t="s">
        <v>627</v>
      </c>
      <c r="C12535" t="s">
        <v>6473</v>
      </c>
      <c r="D12535" s="1">
        <v>46136</v>
      </c>
      <c r="E12535" t="s">
        <v>6474</v>
      </c>
      <c r="F12535">
        <v>9</v>
      </c>
      <c r="G12535">
        <v>174</v>
      </c>
      <c r="H12535" t="str">
        <f>VLOOKUP(G12535,[1]OPERADORES!$A:$B,2,0)</f>
        <v>MIRIÃ LOBATO RODRIGUES</v>
      </c>
      <c r="I12535" t="s">
        <v>21</v>
      </c>
      <c r="J12535" t="s">
        <v>630</v>
      </c>
      <c r="K12535" t="s">
        <v>631</v>
      </c>
      <c r="L12535">
        <v>5</v>
      </c>
      <c r="M12535" t="s">
        <v>147</v>
      </c>
      <c r="O12535" t="s">
        <v>11</v>
      </c>
      <c r="P12535">
        <v>5102</v>
      </c>
      <c r="Q12535">
        <v>60</v>
      </c>
      <c r="R12535">
        <v>5.3</v>
      </c>
      <c r="S12535">
        <v>318</v>
      </c>
      <c r="T12535">
        <v>241.2</v>
      </c>
      <c r="U12535">
        <v>24.15</v>
      </c>
      <c r="V12535" t="str">
        <f>VLOOKUP(L12535,'[2]tabela de preços'!$A:$D,4,0)</f>
        <v>BRILHO ESTOPA</v>
      </c>
      <c r="W12535" t="str">
        <f>VLOOKUP(L12535,'[2]tabela de preços'!$A:$F,6,0)</f>
        <v>ESTOPAS</v>
      </c>
      <c r="X12535" t="str">
        <f>VLOOKUP(L12535,'[2]tabela de preços'!$A:$G,7,0)</f>
        <v>AUTOMOTIVO</v>
      </c>
    </row>
    <row r="12536" spans="1:24" x14ac:dyDescent="0.3">
      <c r="A12536" t="s">
        <v>626</v>
      </c>
      <c r="B12536" t="s">
        <v>627</v>
      </c>
      <c r="C12536" t="s">
        <v>6473</v>
      </c>
      <c r="D12536" s="1">
        <v>46136</v>
      </c>
      <c r="E12536" t="s">
        <v>6474</v>
      </c>
      <c r="F12536">
        <v>9</v>
      </c>
      <c r="G12536">
        <v>174</v>
      </c>
      <c r="H12536" t="str">
        <f>VLOOKUP(G12536,[1]OPERADORES!$A:$B,2,0)</f>
        <v>MIRIÃ LOBATO RODRIGUES</v>
      </c>
      <c r="I12536" t="s">
        <v>21</v>
      </c>
      <c r="J12536" t="s">
        <v>630</v>
      </c>
      <c r="K12536" t="s">
        <v>631</v>
      </c>
      <c r="L12536">
        <v>23364</v>
      </c>
      <c r="M12536" t="s">
        <v>3548</v>
      </c>
      <c r="O12536" t="s">
        <v>11</v>
      </c>
      <c r="P12536">
        <v>5102</v>
      </c>
      <c r="Q12536">
        <v>60</v>
      </c>
      <c r="R12536">
        <v>6.47</v>
      </c>
      <c r="S12536">
        <v>388.2</v>
      </c>
      <c r="T12536">
        <v>294.60000000000002</v>
      </c>
      <c r="U12536">
        <v>24.11</v>
      </c>
      <c r="V12536" t="str">
        <f>VLOOKUP(L12536,'[2]tabela de preços'!$A:$D,4,0)</f>
        <v>AUTO AMERICA</v>
      </c>
      <c r="W12536" t="str">
        <f>VLOOKUP(L12536,'[2]tabela de preços'!$A:$F,6,0)</f>
        <v>FLANELAS / PANOS</v>
      </c>
      <c r="X12536" t="str">
        <f>VLOOKUP(L12536,'[2]tabela de preços'!$A:$G,7,0)</f>
        <v>AUTOMOTIVO</v>
      </c>
    </row>
    <row r="12537" spans="1:24" x14ac:dyDescent="0.3">
      <c r="A12537" t="s">
        <v>626</v>
      </c>
      <c r="B12537" t="s">
        <v>627</v>
      </c>
      <c r="C12537" t="s">
        <v>6473</v>
      </c>
      <c r="D12537" s="1">
        <v>46136</v>
      </c>
      <c r="E12537" t="s">
        <v>6474</v>
      </c>
      <c r="F12537">
        <v>9</v>
      </c>
      <c r="G12537">
        <v>174</v>
      </c>
      <c r="H12537" t="str">
        <f>VLOOKUP(G12537,[1]OPERADORES!$A:$B,2,0)</f>
        <v>MIRIÃ LOBATO RODRIGUES</v>
      </c>
      <c r="I12537" t="s">
        <v>21</v>
      </c>
      <c r="J12537" t="s">
        <v>630</v>
      </c>
      <c r="K12537" t="s">
        <v>631</v>
      </c>
      <c r="L12537">
        <v>23076</v>
      </c>
      <c r="M12537" t="s">
        <v>97</v>
      </c>
      <c r="O12537" t="s">
        <v>11</v>
      </c>
      <c r="P12537">
        <v>5403</v>
      </c>
      <c r="Q12537">
        <v>186</v>
      </c>
      <c r="R12537">
        <v>33.89</v>
      </c>
      <c r="S12537" s="2">
        <v>6303.54</v>
      </c>
      <c r="T12537" s="2">
        <v>4934.58</v>
      </c>
      <c r="U12537">
        <v>21.72</v>
      </c>
      <c r="V12537" t="str">
        <f>VLOOKUP(L12537,'[2]tabela de preços'!$A:$D,4,0)</f>
        <v>WANDA</v>
      </c>
      <c r="W12537" t="str">
        <f>VLOOKUP(L12537,'[2]tabela de preços'!$A:$F,6,0)</f>
        <v>PRIMER AUTOMOTIVO</v>
      </c>
      <c r="X12537" t="str">
        <f>VLOOKUP(L12537,'[2]tabela de preços'!$A:$G,7,0)</f>
        <v>AUTOMOTIVO</v>
      </c>
    </row>
    <row r="12538" spans="1:24" x14ac:dyDescent="0.3">
      <c r="A12538" t="s">
        <v>626</v>
      </c>
      <c r="B12538" t="s">
        <v>627</v>
      </c>
      <c r="C12538" t="s">
        <v>6473</v>
      </c>
      <c r="D12538" s="1">
        <v>46136</v>
      </c>
      <c r="E12538" t="s">
        <v>6474</v>
      </c>
      <c r="F12538">
        <v>9</v>
      </c>
      <c r="G12538">
        <v>174</v>
      </c>
      <c r="H12538" t="str">
        <f>VLOOKUP(G12538,[1]OPERADORES!$A:$B,2,0)</f>
        <v>MIRIÃ LOBATO RODRIGUES</v>
      </c>
      <c r="I12538" t="s">
        <v>21</v>
      </c>
      <c r="J12538" t="s">
        <v>630</v>
      </c>
      <c r="K12538" t="s">
        <v>631</v>
      </c>
      <c r="L12538">
        <v>23690</v>
      </c>
      <c r="M12538" t="s">
        <v>98</v>
      </c>
      <c r="O12538" t="s">
        <v>11</v>
      </c>
      <c r="P12538">
        <v>5403</v>
      </c>
      <c r="Q12538">
        <v>30</v>
      </c>
      <c r="R12538">
        <v>39.89</v>
      </c>
      <c r="S12538" s="2">
        <v>1196.7</v>
      </c>
      <c r="T12538">
        <v>948.3</v>
      </c>
      <c r="U12538">
        <v>20.76</v>
      </c>
      <c r="V12538" t="str">
        <f>VLOOKUP(L12538,'[2]tabela de preços'!$A:$D,4,0)</f>
        <v>WANDA</v>
      </c>
      <c r="W12538" t="str">
        <f>VLOOKUP(L12538,'[2]tabela de preços'!$A:$F,6,0)</f>
        <v>VERNIZ AUTOMOTIVO</v>
      </c>
      <c r="X12538" t="str">
        <f>VLOOKUP(L12538,'[2]tabela de preços'!$A:$G,7,0)</f>
        <v>AUTOMOTIVO</v>
      </c>
    </row>
    <row r="12539" spans="1:24" x14ac:dyDescent="0.3">
      <c r="A12539" t="s">
        <v>626</v>
      </c>
      <c r="B12539" t="s">
        <v>627</v>
      </c>
      <c r="C12539" t="s">
        <v>6473</v>
      </c>
      <c r="D12539" s="1">
        <v>46136</v>
      </c>
      <c r="E12539" t="s">
        <v>6474</v>
      </c>
      <c r="F12539">
        <v>9</v>
      </c>
      <c r="G12539">
        <v>174</v>
      </c>
      <c r="H12539" t="str">
        <f>VLOOKUP(G12539,[1]OPERADORES!$A:$B,2,0)</f>
        <v>MIRIÃ LOBATO RODRIGUES</v>
      </c>
      <c r="I12539" t="s">
        <v>21</v>
      </c>
      <c r="J12539" t="s">
        <v>630</v>
      </c>
      <c r="K12539" t="s">
        <v>631</v>
      </c>
      <c r="L12539">
        <v>23602</v>
      </c>
      <c r="M12539" t="s">
        <v>5463</v>
      </c>
      <c r="O12539" t="s">
        <v>11</v>
      </c>
      <c r="P12539">
        <v>5403</v>
      </c>
      <c r="Q12539">
        <v>36</v>
      </c>
      <c r="R12539">
        <v>36.9</v>
      </c>
      <c r="S12539" s="2">
        <v>1328.4</v>
      </c>
      <c r="T12539" s="2">
        <v>1061.6400000000001</v>
      </c>
      <c r="U12539">
        <v>20.079999999999998</v>
      </c>
      <c r="V12539" t="str">
        <f>VLOOKUP(L12539,'[2]tabela de preços'!$A:$D,4,0)</f>
        <v>SHERWIN WILLIAMS</v>
      </c>
      <c r="W12539" t="str">
        <f>VLOOKUP(L12539,'[2]tabela de preços'!$A:$F,6,0)</f>
        <v>VERNIZ AUTOMOTIVO</v>
      </c>
      <c r="X12539" t="str">
        <f>VLOOKUP(L12539,'[2]tabela de preços'!$A:$G,7,0)</f>
        <v>AUTOMOTIVO</v>
      </c>
    </row>
    <row r="12540" spans="1:24" x14ac:dyDescent="0.3">
      <c r="A12540" t="s">
        <v>626</v>
      </c>
      <c r="B12540" t="s">
        <v>627</v>
      </c>
      <c r="C12540" t="s">
        <v>6473</v>
      </c>
      <c r="D12540" s="1">
        <v>46136</v>
      </c>
      <c r="E12540" t="s">
        <v>6474</v>
      </c>
      <c r="F12540">
        <v>9</v>
      </c>
      <c r="G12540">
        <v>174</v>
      </c>
      <c r="H12540" t="str">
        <f>VLOOKUP(G12540,[1]OPERADORES!$A:$B,2,0)</f>
        <v>MIRIÃ LOBATO RODRIGUES</v>
      </c>
      <c r="I12540" t="s">
        <v>21</v>
      </c>
      <c r="J12540" t="s">
        <v>630</v>
      </c>
      <c r="K12540" t="s">
        <v>631</v>
      </c>
      <c r="L12540">
        <v>20431</v>
      </c>
      <c r="M12540" t="s">
        <v>5332</v>
      </c>
      <c r="O12540" t="s">
        <v>11</v>
      </c>
      <c r="P12540">
        <v>5403</v>
      </c>
      <c r="Q12540">
        <v>72</v>
      </c>
      <c r="R12540">
        <v>37.9</v>
      </c>
      <c r="S12540" s="2">
        <v>2728.8</v>
      </c>
      <c r="T12540" s="2">
        <v>2124</v>
      </c>
      <c r="U12540">
        <v>22.16</v>
      </c>
      <c r="V12540" t="str">
        <f>VLOOKUP(L12540,'[2]tabela de preços'!$A:$D,4,0)</f>
        <v>SHERWIN WILLIAMS</v>
      </c>
      <c r="W12540" t="str">
        <f>VLOOKUP(L12540,'[2]tabela de preços'!$A:$F,6,0)</f>
        <v>VERNIZ AUTOMOTIVO</v>
      </c>
      <c r="X12540" t="str">
        <f>VLOOKUP(L12540,'[2]tabela de preços'!$A:$G,7,0)</f>
        <v>AUTOMOTIVO</v>
      </c>
    </row>
    <row r="12541" spans="1:24" x14ac:dyDescent="0.3">
      <c r="A12541" t="s">
        <v>626</v>
      </c>
      <c r="B12541" t="s">
        <v>627</v>
      </c>
      <c r="C12541" t="s">
        <v>6473</v>
      </c>
      <c r="D12541" s="1">
        <v>46136</v>
      </c>
      <c r="E12541" t="s">
        <v>6474</v>
      </c>
      <c r="F12541">
        <v>9</v>
      </c>
      <c r="G12541">
        <v>174</v>
      </c>
      <c r="H12541" t="str">
        <f>VLOOKUP(G12541,[1]OPERADORES!$A:$B,2,0)</f>
        <v>MIRIÃ LOBATO RODRIGUES</v>
      </c>
      <c r="I12541" t="s">
        <v>21</v>
      </c>
      <c r="J12541" t="s">
        <v>630</v>
      </c>
      <c r="K12541" t="s">
        <v>631</v>
      </c>
      <c r="L12541">
        <v>23100</v>
      </c>
      <c r="M12541" t="s">
        <v>99</v>
      </c>
      <c r="O12541" t="s">
        <v>11</v>
      </c>
      <c r="P12541">
        <v>5102</v>
      </c>
      <c r="Q12541">
        <v>300</v>
      </c>
      <c r="R12541">
        <v>2.35</v>
      </c>
      <c r="S12541">
        <v>705</v>
      </c>
      <c r="T12541">
        <v>507</v>
      </c>
      <c r="U12541">
        <v>28.09</v>
      </c>
      <c r="V12541" t="str">
        <f>VLOOKUP(L12541,'[2]tabela de preços'!$A:$D,4,0)</f>
        <v>3M</v>
      </c>
      <c r="W12541" t="str">
        <f>VLOOKUP(L12541,'[2]tabela de preços'!$A:$F,6,0)</f>
        <v xml:space="preserve">DISCOS / LIXAS / ABRASIVOS </v>
      </c>
      <c r="X12541" t="str">
        <f>VLOOKUP(L12541,'[2]tabela de preços'!$A:$G,7,0)</f>
        <v>AUTOMOTIVO</v>
      </c>
    </row>
    <row r="12542" spans="1:24" x14ac:dyDescent="0.3">
      <c r="A12542" t="s">
        <v>626</v>
      </c>
      <c r="B12542" t="s">
        <v>627</v>
      </c>
      <c r="C12542" t="s">
        <v>6473</v>
      </c>
      <c r="D12542" s="1">
        <v>46136</v>
      </c>
      <c r="E12542" t="s">
        <v>6474</v>
      </c>
      <c r="F12542">
        <v>9</v>
      </c>
      <c r="G12542">
        <v>174</v>
      </c>
      <c r="H12542" t="str">
        <f>VLOOKUP(G12542,[1]OPERADORES!$A:$B,2,0)</f>
        <v>MIRIÃ LOBATO RODRIGUES</v>
      </c>
      <c r="I12542" t="s">
        <v>21</v>
      </c>
      <c r="J12542" t="s">
        <v>630</v>
      </c>
      <c r="K12542" t="s">
        <v>631</v>
      </c>
      <c r="L12542">
        <v>13</v>
      </c>
      <c r="M12542" t="s">
        <v>5260</v>
      </c>
      <c r="O12542" t="s">
        <v>11</v>
      </c>
      <c r="P12542">
        <v>5102</v>
      </c>
      <c r="Q12542">
        <v>100</v>
      </c>
      <c r="R12542">
        <v>5.69</v>
      </c>
      <c r="S12542">
        <v>569</v>
      </c>
      <c r="T12542">
        <v>416</v>
      </c>
      <c r="U12542">
        <v>26.89</v>
      </c>
      <c r="V12542" t="str">
        <f>VLOOKUP(L12542,'[2]tabela de preços'!$A:$D,4,0)</f>
        <v>3M</v>
      </c>
      <c r="W12542" t="str">
        <f>VLOOKUP(L12542,'[2]tabela de preços'!$A:$F,6,0)</f>
        <v>LIXA DÁGUA</v>
      </c>
      <c r="X12542" t="str">
        <f>VLOOKUP(L12542,'[2]tabela de preços'!$A:$G,7,0)</f>
        <v>AUTOMOTIVO</v>
      </c>
    </row>
    <row r="12543" spans="1:24" x14ac:dyDescent="0.3">
      <c r="A12543" t="s">
        <v>626</v>
      </c>
      <c r="B12543" t="s">
        <v>627</v>
      </c>
      <c r="C12543" t="s">
        <v>6473</v>
      </c>
      <c r="D12543" s="1">
        <v>46136</v>
      </c>
      <c r="E12543" t="s">
        <v>6474</v>
      </c>
      <c r="F12543">
        <v>9</v>
      </c>
      <c r="G12543">
        <v>174</v>
      </c>
      <c r="H12543" t="str">
        <f>VLOOKUP(G12543,[1]OPERADORES!$A:$B,2,0)</f>
        <v>MIRIÃ LOBATO RODRIGUES</v>
      </c>
      <c r="I12543" t="s">
        <v>21</v>
      </c>
      <c r="J12543" t="s">
        <v>630</v>
      </c>
      <c r="K12543" t="s">
        <v>631</v>
      </c>
      <c r="L12543">
        <v>15</v>
      </c>
      <c r="M12543" t="s">
        <v>5333</v>
      </c>
      <c r="O12543" t="s">
        <v>11</v>
      </c>
      <c r="P12543">
        <v>5102</v>
      </c>
      <c r="Q12543">
        <v>50</v>
      </c>
      <c r="R12543">
        <v>5.69</v>
      </c>
      <c r="S12543">
        <v>284.5</v>
      </c>
      <c r="T12543">
        <v>208</v>
      </c>
      <c r="U12543">
        <v>26.89</v>
      </c>
      <c r="V12543" t="str">
        <f>VLOOKUP(L12543,'[2]tabela de preços'!$A:$D,4,0)</f>
        <v>3M</v>
      </c>
      <c r="W12543" t="str">
        <f>VLOOKUP(L12543,'[2]tabela de preços'!$A:$F,6,0)</f>
        <v>LIXA DÁGUA</v>
      </c>
      <c r="X12543" t="str">
        <f>VLOOKUP(L12543,'[2]tabela de preços'!$A:$G,7,0)</f>
        <v>AUTOMOTIVO</v>
      </c>
    </row>
    <row r="12544" spans="1:24" x14ac:dyDescent="0.3">
      <c r="A12544" t="s">
        <v>626</v>
      </c>
      <c r="B12544" t="s">
        <v>627</v>
      </c>
      <c r="C12544" t="s">
        <v>6473</v>
      </c>
      <c r="D12544" s="1">
        <v>46136</v>
      </c>
      <c r="E12544" t="s">
        <v>6474</v>
      </c>
      <c r="F12544">
        <v>9</v>
      </c>
      <c r="G12544">
        <v>174</v>
      </c>
      <c r="H12544" t="str">
        <f>VLOOKUP(G12544,[1]OPERADORES!$A:$B,2,0)</f>
        <v>MIRIÃ LOBATO RODRIGUES</v>
      </c>
      <c r="I12544" t="s">
        <v>21</v>
      </c>
      <c r="J12544" t="s">
        <v>630</v>
      </c>
      <c r="K12544" t="s">
        <v>631</v>
      </c>
      <c r="L12544">
        <v>16</v>
      </c>
      <c r="M12544" t="s">
        <v>5334</v>
      </c>
      <c r="O12544" t="s">
        <v>11</v>
      </c>
      <c r="P12544">
        <v>5102</v>
      </c>
      <c r="Q12544">
        <v>50</v>
      </c>
      <c r="R12544">
        <v>2.9</v>
      </c>
      <c r="S12544">
        <v>145</v>
      </c>
      <c r="T12544">
        <v>110</v>
      </c>
      <c r="U12544">
        <v>24.14</v>
      </c>
      <c r="V12544" t="str">
        <f>VLOOKUP(L12544,'[2]tabela de preços'!$A:$D,4,0)</f>
        <v>3M</v>
      </c>
      <c r="W12544" t="str">
        <f>VLOOKUP(L12544,'[2]tabela de preços'!$A:$F,6,0)</f>
        <v>LIXA DÁGUA</v>
      </c>
      <c r="X12544" t="str">
        <f>VLOOKUP(L12544,'[2]tabela de preços'!$A:$G,7,0)</f>
        <v>AUTOMOTIVO</v>
      </c>
    </row>
    <row r="12545" spans="1:24" x14ac:dyDescent="0.3">
      <c r="A12545" t="s">
        <v>626</v>
      </c>
      <c r="B12545" t="s">
        <v>627</v>
      </c>
      <c r="C12545" t="s">
        <v>6473</v>
      </c>
      <c r="D12545" s="1">
        <v>46136</v>
      </c>
      <c r="E12545" t="s">
        <v>6474</v>
      </c>
      <c r="F12545">
        <v>9</v>
      </c>
      <c r="G12545">
        <v>174</v>
      </c>
      <c r="H12545" t="str">
        <f>VLOOKUP(G12545,[1]OPERADORES!$A:$B,2,0)</f>
        <v>MIRIÃ LOBATO RODRIGUES</v>
      </c>
      <c r="I12545" t="s">
        <v>21</v>
      </c>
      <c r="J12545" t="s">
        <v>630</v>
      </c>
      <c r="K12545" t="s">
        <v>631</v>
      </c>
      <c r="L12545">
        <v>21203</v>
      </c>
      <c r="M12545" t="s">
        <v>1459</v>
      </c>
      <c r="O12545" t="s">
        <v>11</v>
      </c>
      <c r="P12545">
        <v>5102</v>
      </c>
      <c r="Q12545">
        <v>12</v>
      </c>
      <c r="R12545">
        <v>24.72</v>
      </c>
      <c r="S12545">
        <v>296.64</v>
      </c>
      <c r="T12545">
        <v>225.12</v>
      </c>
      <c r="U12545">
        <v>24.11</v>
      </c>
      <c r="V12545" t="str">
        <f>VLOOKUP(L12545,'[2]tabela de preços'!$A:$D,4,0)</f>
        <v>3M</v>
      </c>
      <c r="W12545" t="str">
        <f>VLOOKUP(L12545,'[2]tabela de preços'!$A:$F,6,0)</f>
        <v>MASSA DE POLIR</v>
      </c>
      <c r="X12545" t="str">
        <f>VLOOKUP(L12545,'[2]tabela de preços'!$A:$G,7,0)</f>
        <v>AUTOMOTIVO</v>
      </c>
    </row>
    <row r="12546" spans="1:24" x14ac:dyDescent="0.3">
      <c r="A12546" t="s">
        <v>626</v>
      </c>
      <c r="B12546" t="s">
        <v>627</v>
      </c>
      <c r="C12546" t="s">
        <v>6473</v>
      </c>
      <c r="D12546" s="1">
        <v>46136</v>
      </c>
      <c r="E12546" t="s">
        <v>6474</v>
      </c>
      <c r="F12546">
        <v>9</v>
      </c>
      <c r="G12546">
        <v>174</v>
      </c>
      <c r="H12546" t="str">
        <f>VLOOKUP(G12546,[1]OPERADORES!$A:$B,2,0)</f>
        <v>MIRIÃ LOBATO RODRIGUES</v>
      </c>
      <c r="I12546" t="s">
        <v>21</v>
      </c>
      <c r="J12546" t="s">
        <v>630</v>
      </c>
      <c r="K12546" t="s">
        <v>631</v>
      </c>
      <c r="L12546">
        <v>20817</v>
      </c>
      <c r="M12546" t="s">
        <v>153</v>
      </c>
      <c r="O12546" t="s">
        <v>11</v>
      </c>
      <c r="P12546">
        <v>5102</v>
      </c>
      <c r="Q12546">
        <v>48</v>
      </c>
      <c r="R12546">
        <v>24.84</v>
      </c>
      <c r="S12546" s="2">
        <v>1192.32</v>
      </c>
      <c r="T12546">
        <v>904.8</v>
      </c>
      <c r="U12546">
        <v>24.11</v>
      </c>
      <c r="V12546" t="str">
        <f>VLOOKUP(L12546,'[2]tabela de preços'!$A:$D,4,0)</f>
        <v>AUTO AMERICA</v>
      </c>
      <c r="W12546" t="str">
        <f>VLOOKUP(L12546,'[2]tabela de preços'!$A:$F,6,0)</f>
        <v>MASSA DE POLIR</v>
      </c>
      <c r="X12546" t="str">
        <f>VLOOKUP(L12546,'[2]tabela de preços'!$A:$G,7,0)</f>
        <v>AUTOMOTIVO</v>
      </c>
    </row>
    <row r="12547" spans="1:24" x14ac:dyDescent="0.3">
      <c r="A12547" t="s">
        <v>626</v>
      </c>
      <c r="B12547" t="s">
        <v>627</v>
      </c>
      <c r="C12547" t="s">
        <v>6473</v>
      </c>
      <c r="D12547" s="1">
        <v>46136</v>
      </c>
      <c r="E12547" t="s">
        <v>6474</v>
      </c>
      <c r="F12547">
        <v>9</v>
      </c>
      <c r="G12547">
        <v>174</v>
      </c>
      <c r="H12547" t="str">
        <f>VLOOKUP(G12547,[1]OPERADORES!$A:$B,2,0)</f>
        <v>MIRIÃ LOBATO RODRIGUES</v>
      </c>
      <c r="I12547" t="s">
        <v>21</v>
      </c>
      <c r="J12547" t="s">
        <v>630</v>
      </c>
      <c r="K12547" t="s">
        <v>631</v>
      </c>
      <c r="L12547">
        <v>21077</v>
      </c>
      <c r="M12547" t="s">
        <v>207</v>
      </c>
      <c r="O12547" t="s">
        <v>11</v>
      </c>
      <c r="P12547">
        <v>5102</v>
      </c>
      <c r="Q12547">
        <v>54</v>
      </c>
      <c r="R12547">
        <v>45.14</v>
      </c>
      <c r="S12547" s="2">
        <v>2437.56</v>
      </c>
      <c r="T12547" s="2">
        <v>1850.04</v>
      </c>
      <c r="U12547">
        <v>24.1</v>
      </c>
      <c r="V12547" t="str">
        <f>VLOOKUP(L12547,'[2]tabela de preços'!$A:$D,4,0)</f>
        <v>SHERWIN WILLIAMS</v>
      </c>
      <c r="W12547" t="str">
        <f>VLOOKUP(L12547,'[2]tabela de preços'!$A:$F,6,0)</f>
        <v>MASSA POLIÉSTER</v>
      </c>
      <c r="X12547" t="str">
        <f>VLOOKUP(L12547,'[2]tabela de preços'!$A:$G,7,0)</f>
        <v>AUTOMOTIVO</v>
      </c>
    </row>
    <row r="12548" spans="1:24" x14ac:dyDescent="0.3">
      <c r="A12548" t="s">
        <v>626</v>
      </c>
      <c r="B12548" t="s">
        <v>627</v>
      </c>
      <c r="C12548" t="s">
        <v>6473</v>
      </c>
      <c r="D12548" s="1">
        <v>46136</v>
      </c>
      <c r="E12548" t="s">
        <v>6474</v>
      </c>
      <c r="F12548">
        <v>9</v>
      </c>
      <c r="G12548">
        <v>174</v>
      </c>
      <c r="H12548" t="str">
        <f>VLOOKUP(G12548,[1]OPERADORES!$A:$B,2,0)</f>
        <v>MIRIÃ LOBATO RODRIGUES</v>
      </c>
      <c r="I12548" t="s">
        <v>21</v>
      </c>
      <c r="J12548" t="s">
        <v>630</v>
      </c>
      <c r="K12548" t="s">
        <v>631</v>
      </c>
      <c r="L12548">
        <v>84658</v>
      </c>
      <c r="M12548" t="s">
        <v>100</v>
      </c>
      <c r="O12548" t="s">
        <v>11</v>
      </c>
      <c r="P12548">
        <v>5102</v>
      </c>
      <c r="Q12548">
        <v>12</v>
      </c>
      <c r="R12548">
        <v>40.840000000000003</v>
      </c>
      <c r="S12548">
        <v>490.08</v>
      </c>
      <c r="T12548">
        <v>372</v>
      </c>
      <c r="U12548">
        <v>24.09</v>
      </c>
      <c r="V12548" t="str">
        <f>VLOOKUP(L12548,'[2]tabela de preços'!$A:$D,4,0)</f>
        <v>ANJO</v>
      </c>
      <c r="W12548" t="str">
        <f>VLOOKUP(L12548,'[2]tabela de preços'!$A:$F,6,0)</f>
        <v>MASSA POLIÉSTER</v>
      </c>
      <c r="X12548" t="str">
        <f>VLOOKUP(L12548,'[2]tabela de preços'!$A:$G,7,0)</f>
        <v>AUTOMOTIVO</v>
      </c>
    </row>
    <row r="12549" spans="1:24" x14ac:dyDescent="0.3">
      <c r="A12549" t="s">
        <v>626</v>
      </c>
      <c r="B12549" t="s">
        <v>627</v>
      </c>
      <c r="C12549" t="s">
        <v>6473</v>
      </c>
      <c r="D12549" s="1">
        <v>46136</v>
      </c>
      <c r="E12549" t="s">
        <v>6474</v>
      </c>
      <c r="F12549">
        <v>9</v>
      </c>
      <c r="G12549">
        <v>174</v>
      </c>
      <c r="H12549" t="str">
        <f>VLOOKUP(G12549,[1]OPERADORES!$A:$B,2,0)</f>
        <v>MIRIÃ LOBATO RODRIGUES</v>
      </c>
      <c r="I12549" t="s">
        <v>21</v>
      </c>
      <c r="J12549" t="s">
        <v>630</v>
      </c>
      <c r="K12549" t="s">
        <v>631</v>
      </c>
      <c r="L12549">
        <v>23381</v>
      </c>
      <c r="M12549" t="s">
        <v>4099</v>
      </c>
      <c r="O12549" t="s">
        <v>11</v>
      </c>
      <c r="P12549">
        <v>5102</v>
      </c>
      <c r="Q12549">
        <v>24</v>
      </c>
      <c r="R12549">
        <v>6.32</v>
      </c>
      <c r="S12549">
        <v>151.68</v>
      </c>
      <c r="T12549">
        <v>115.2</v>
      </c>
      <c r="U12549">
        <v>24.05</v>
      </c>
      <c r="V12549" t="str">
        <f>VLOOKUP(L12549,'[2]tabela de preços'!$A:$D,4,0)</f>
        <v>SHERWIN WILLIAMS</v>
      </c>
      <c r="W12549" t="str">
        <f>VLOOKUP(L12549,'[2]tabela de preços'!$A:$F,6,0)</f>
        <v>FLANELAS / PANOS</v>
      </c>
      <c r="X12549" t="str">
        <f>VLOOKUP(L12549,'[2]tabela de preços'!$A:$G,7,0)</f>
        <v>AUTOMOTIVO</v>
      </c>
    </row>
    <row r="12550" spans="1:24" x14ac:dyDescent="0.3">
      <c r="A12550" t="s">
        <v>626</v>
      </c>
      <c r="B12550" t="s">
        <v>627</v>
      </c>
      <c r="C12550" t="s">
        <v>6473</v>
      </c>
      <c r="D12550" s="1">
        <v>46136</v>
      </c>
      <c r="E12550" t="s">
        <v>6474</v>
      </c>
      <c r="F12550">
        <v>9</v>
      </c>
      <c r="G12550">
        <v>174</v>
      </c>
      <c r="H12550" t="str">
        <f>VLOOKUP(G12550,[1]OPERADORES!$A:$B,2,0)</f>
        <v>MIRIÃ LOBATO RODRIGUES</v>
      </c>
      <c r="I12550" t="s">
        <v>21</v>
      </c>
      <c r="J12550" t="s">
        <v>630</v>
      </c>
      <c r="K12550" t="s">
        <v>631</v>
      </c>
      <c r="L12550">
        <v>23837</v>
      </c>
      <c r="M12550" t="s">
        <v>3743</v>
      </c>
      <c r="O12550" t="s">
        <v>11</v>
      </c>
      <c r="P12550">
        <v>5102</v>
      </c>
      <c r="Q12550">
        <v>1</v>
      </c>
      <c r="R12550" s="2">
        <v>1111.3499999999999</v>
      </c>
      <c r="S12550" s="2">
        <v>1111.3499999999999</v>
      </c>
      <c r="T12550">
        <v>843.53</v>
      </c>
      <c r="U12550">
        <v>24.1</v>
      </c>
      <c r="V12550" t="str">
        <f>VLOOKUP(L12550,'[2]tabela de preços'!$A:$D,4,0)</f>
        <v>MAXI RUBBER</v>
      </c>
      <c r="W12550" t="str">
        <f>VLOOKUP(L12550,'[2]tabela de preços'!$A:$F,6,0)</f>
        <v>PISTOLAS</v>
      </c>
      <c r="X12550" t="str">
        <f>VLOOKUP(L12550,'[2]tabela de preços'!$A:$G,7,0)</f>
        <v>AUTOMOTIVO</v>
      </c>
    </row>
    <row r="12551" spans="1:24" x14ac:dyDescent="0.3">
      <c r="A12551" t="s">
        <v>626</v>
      </c>
      <c r="B12551" t="s">
        <v>627</v>
      </c>
      <c r="C12551" t="s">
        <v>6473</v>
      </c>
      <c r="D12551" s="1">
        <v>46136</v>
      </c>
      <c r="E12551" t="s">
        <v>6474</v>
      </c>
      <c r="F12551">
        <v>9</v>
      </c>
      <c r="G12551">
        <v>174</v>
      </c>
      <c r="H12551" t="str">
        <f>VLOOKUP(G12551,[1]OPERADORES!$A:$B,2,0)</f>
        <v>MIRIÃ LOBATO RODRIGUES</v>
      </c>
      <c r="I12551" t="s">
        <v>21</v>
      </c>
      <c r="J12551" t="s">
        <v>630</v>
      </c>
      <c r="K12551" t="s">
        <v>631</v>
      </c>
      <c r="L12551">
        <v>24247</v>
      </c>
      <c r="M12551" t="s">
        <v>160</v>
      </c>
      <c r="O12551" t="s">
        <v>11</v>
      </c>
      <c r="P12551">
        <v>5403</v>
      </c>
      <c r="Q12551">
        <v>204</v>
      </c>
      <c r="R12551">
        <v>20.9</v>
      </c>
      <c r="S12551" s="2">
        <v>4263.6000000000004</v>
      </c>
      <c r="T12551" s="2">
        <v>3531.24</v>
      </c>
      <c r="U12551">
        <v>17.18</v>
      </c>
      <c r="V12551" t="str">
        <f>VLOOKUP(L12551,'[2]tabela de preços'!$A:$D,4,0)</f>
        <v>SHERWIN WILLIAMS</v>
      </c>
      <c r="W12551" t="str">
        <f>VLOOKUP(L12551,'[2]tabela de preços'!$A:$F,6,0)</f>
        <v>PRIMER AUTOMOTIVO</v>
      </c>
      <c r="X12551" t="str">
        <f>VLOOKUP(L12551,'[2]tabela de preços'!$A:$G,7,0)</f>
        <v>AUTOMOTIVO</v>
      </c>
    </row>
    <row r="12552" spans="1:24" x14ac:dyDescent="0.3">
      <c r="A12552" t="s">
        <v>626</v>
      </c>
      <c r="B12552" t="s">
        <v>627</v>
      </c>
      <c r="C12552" t="s">
        <v>6473</v>
      </c>
      <c r="D12552" s="1">
        <v>46136</v>
      </c>
      <c r="E12552" t="s">
        <v>6474</v>
      </c>
      <c r="F12552">
        <v>9</v>
      </c>
      <c r="G12552">
        <v>174</v>
      </c>
      <c r="H12552" t="str">
        <f>VLOOKUP(G12552,[1]OPERADORES!$A:$B,2,0)</f>
        <v>MIRIÃ LOBATO RODRIGUES</v>
      </c>
      <c r="I12552" t="s">
        <v>21</v>
      </c>
      <c r="J12552" t="s">
        <v>630</v>
      </c>
      <c r="K12552" t="s">
        <v>631</v>
      </c>
      <c r="L12552">
        <v>21067</v>
      </c>
      <c r="M12552" t="s">
        <v>640</v>
      </c>
      <c r="O12552" t="s">
        <v>11</v>
      </c>
      <c r="P12552">
        <v>5102</v>
      </c>
      <c r="Q12552">
        <v>18</v>
      </c>
      <c r="R12552">
        <v>36.06</v>
      </c>
      <c r="S12552">
        <v>649.08000000000004</v>
      </c>
      <c r="T12552">
        <v>492.84</v>
      </c>
      <c r="U12552">
        <v>24.07</v>
      </c>
      <c r="V12552" t="str">
        <f>VLOOKUP(L12552,'[2]tabela de preços'!$A:$D,4,0)</f>
        <v>SIKKENS</v>
      </c>
      <c r="W12552" t="str">
        <f>VLOOKUP(L12552,'[2]tabela de preços'!$A:$F,6,0)</f>
        <v>DILUENTE</v>
      </c>
      <c r="X12552" t="str">
        <f>VLOOKUP(L12552,'[2]tabela de preços'!$A:$G,7,0)</f>
        <v>AUTOMOTIVO</v>
      </c>
    </row>
    <row r="12553" spans="1:24" x14ac:dyDescent="0.3">
      <c r="A12553" t="s">
        <v>626</v>
      </c>
      <c r="B12553" t="s">
        <v>627</v>
      </c>
      <c r="C12553" t="s">
        <v>6473</v>
      </c>
      <c r="D12553" s="1">
        <v>46136</v>
      </c>
      <c r="E12553" t="s">
        <v>6474</v>
      </c>
      <c r="F12553">
        <v>9</v>
      </c>
      <c r="G12553">
        <v>174</v>
      </c>
      <c r="H12553" t="str">
        <f>VLOOKUP(G12553,[1]OPERADORES!$A:$B,2,0)</f>
        <v>MIRIÃ LOBATO RODRIGUES</v>
      </c>
      <c r="I12553" t="s">
        <v>21</v>
      </c>
      <c r="J12553" t="s">
        <v>630</v>
      </c>
      <c r="K12553" t="s">
        <v>631</v>
      </c>
      <c r="L12553">
        <v>20212</v>
      </c>
      <c r="M12553" t="s">
        <v>198</v>
      </c>
      <c r="O12553" t="s">
        <v>11</v>
      </c>
      <c r="P12553">
        <v>5403</v>
      </c>
      <c r="Q12553">
        <v>18</v>
      </c>
      <c r="R12553">
        <v>26.16</v>
      </c>
      <c r="S12553">
        <v>470.88</v>
      </c>
      <c r="T12553">
        <v>357.48</v>
      </c>
      <c r="U12553">
        <v>24.08</v>
      </c>
      <c r="V12553" t="str">
        <f>VLOOKUP(L12553,'[2]tabela de preços'!$A:$D,4,0)</f>
        <v>MAXI RUBBER</v>
      </c>
      <c r="W12553" t="str">
        <f>VLOOKUP(L12553,'[2]tabela de preços'!$A:$F,6,0)</f>
        <v>SELADORA P/ PLASTICO</v>
      </c>
      <c r="X12553" t="str">
        <f>VLOOKUP(L12553,'[2]tabela de preços'!$A:$G,7,0)</f>
        <v>AUTOMOTIVO</v>
      </c>
    </row>
    <row r="12554" spans="1:24" x14ac:dyDescent="0.3">
      <c r="A12554" t="s">
        <v>626</v>
      </c>
      <c r="B12554" t="s">
        <v>627</v>
      </c>
      <c r="C12554" t="s">
        <v>6473</v>
      </c>
      <c r="D12554" s="1">
        <v>46136</v>
      </c>
      <c r="E12554" t="s">
        <v>6474</v>
      </c>
      <c r="F12554">
        <v>9</v>
      </c>
      <c r="G12554">
        <v>174</v>
      </c>
      <c r="H12554" t="str">
        <f>VLOOKUP(G12554,[1]OPERADORES!$A:$B,2,0)</f>
        <v>MIRIÃ LOBATO RODRIGUES</v>
      </c>
      <c r="I12554" t="s">
        <v>21</v>
      </c>
      <c r="J12554" t="s">
        <v>630</v>
      </c>
      <c r="K12554" t="s">
        <v>631</v>
      </c>
      <c r="L12554">
        <v>20414</v>
      </c>
      <c r="M12554" t="s">
        <v>112</v>
      </c>
      <c r="O12554" t="s">
        <v>11</v>
      </c>
      <c r="P12554">
        <v>5102</v>
      </c>
      <c r="Q12554">
        <v>80</v>
      </c>
      <c r="R12554">
        <v>24</v>
      </c>
      <c r="S12554" s="2">
        <v>1920</v>
      </c>
      <c r="T12554" s="2">
        <v>1472.8</v>
      </c>
      <c r="U12554">
        <v>23.29</v>
      </c>
      <c r="V12554" t="str">
        <f>VLOOKUP(L12554,'[2]tabela de preços'!$A:$D,4,0)</f>
        <v>SHERWIN WILLIAMS</v>
      </c>
      <c r="W12554" t="str">
        <f>VLOOKUP(L12554,'[2]tabela de preços'!$A:$F,6,0)</f>
        <v>DILUENTE</v>
      </c>
      <c r="X12554" t="str">
        <f>VLOOKUP(L12554,'[2]tabela de preços'!$A:$G,7,0)</f>
        <v>AUTOMOTIVO</v>
      </c>
    </row>
    <row r="12555" spans="1:24" x14ac:dyDescent="0.3">
      <c r="A12555" t="s">
        <v>626</v>
      </c>
      <c r="B12555" t="s">
        <v>627</v>
      </c>
      <c r="C12555" t="s">
        <v>6473</v>
      </c>
      <c r="D12555" s="1">
        <v>46136</v>
      </c>
      <c r="E12555" t="s">
        <v>6474</v>
      </c>
      <c r="F12555">
        <v>9</v>
      </c>
      <c r="G12555">
        <v>174</v>
      </c>
      <c r="H12555" t="str">
        <f>VLOOKUP(G12555,[1]OPERADORES!$A:$B,2,0)</f>
        <v>MIRIÃ LOBATO RODRIGUES</v>
      </c>
      <c r="I12555" t="s">
        <v>21</v>
      </c>
      <c r="J12555" t="s">
        <v>630</v>
      </c>
      <c r="K12555" t="s">
        <v>631</v>
      </c>
      <c r="L12555">
        <v>9997</v>
      </c>
      <c r="M12555" t="s">
        <v>2487</v>
      </c>
      <c r="O12555" t="s">
        <v>11</v>
      </c>
      <c r="P12555">
        <v>5102</v>
      </c>
      <c r="Q12555">
        <v>6</v>
      </c>
      <c r="R12555">
        <v>41.04</v>
      </c>
      <c r="S12555">
        <v>246.24</v>
      </c>
      <c r="T12555">
        <v>186.9</v>
      </c>
      <c r="U12555">
        <v>24.1</v>
      </c>
      <c r="V12555" t="str">
        <f>VLOOKUP(L12555,'[2]tabela de preços'!$A:$D,4,0)</f>
        <v>SIKKENS</v>
      </c>
      <c r="W12555" t="str">
        <f>VLOOKUP(L12555,'[2]tabela de preços'!$A:$F,6,0)</f>
        <v>DILUENTE</v>
      </c>
      <c r="X12555" t="str">
        <f>VLOOKUP(L12555,'[2]tabela de preços'!$A:$G,7,0)</f>
        <v>AUTOMOTIVO</v>
      </c>
    </row>
    <row r="12556" spans="1:24" x14ac:dyDescent="0.3">
      <c r="A12556" t="s">
        <v>626</v>
      </c>
      <c r="B12556" t="s">
        <v>627</v>
      </c>
      <c r="C12556" t="s">
        <v>6473</v>
      </c>
      <c r="D12556" s="1">
        <v>46136</v>
      </c>
      <c r="E12556" t="s">
        <v>6474</v>
      </c>
      <c r="F12556">
        <v>9</v>
      </c>
      <c r="G12556">
        <v>174</v>
      </c>
      <c r="H12556" t="str">
        <f>VLOOKUP(G12556,[1]OPERADORES!$A:$B,2,0)</f>
        <v>MIRIÃ LOBATO RODRIGUES</v>
      </c>
      <c r="I12556" t="s">
        <v>21</v>
      </c>
      <c r="J12556" t="s">
        <v>630</v>
      </c>
      <c r="K12556" t="s">
        <v>631</v>
      </c>
      <c r="L12556">
        <v>85649</v>
      </c>
      <c r="M12556" t="s">
        <v>478</v>
      </c>
      <c r="O12556" t="s">
        <v>11</v>
      </c>
      <c r="P12556">
        <v>5403</v>
      </c>
      <c r="Q12556">
        <v>24</v>
      </c>
      <c r="R12556">
        <v>8.49</v>
      </c>
      <c r="S12556">
        <v>203.76</v>
      </c>
      <c r="T12556">
        <v>166.08</v>
      </c>
      <c r="U12556">
        <v>18.489999999999998</v>
      </c>
      <c r="V12556" t="str">
        <f>VLOOKUP(L12556,'[2]tabela de preços'!$A:$D,4,0)</f>
        <v>UNIPEGA</v>
      </c>
      <c r="W12556" t="str">
        <f>VLOOKUP(L12556,'[2]tabela de preços'!$A:$F,6,0)</f>
        <v xml:space="preserve">SPRAYS </v>
      </c>
      <c r="X12556" t="str">
        <f>VLOOKUP(L12556,'[2]tabela de preços'!$A:$G,7,0)</f>
        <v>AUTOMOTIVO</v>
      </c>
    </row>
    <row r="12557" spans="1:24" x14ac:dyDescent="0.3">
      <c r="A12557" t="s">
        <v>626</v>
      </c>
      <c r="B12557" t="s">
        <v>627</v>
      </c>
      <c r="C12557" t="s">
        <v>6473</v>
      </c>
      <c r="D12557" s="1">
        <v>46136</v>
      </c>
      <c r="E12557" t="s">
        <v>6474</v>
      </c>
      <c r="F12557">
        <v>9</v>
      </c>
      <c r="G12557">
        <v>174</v>
      </c>
      <c r="H12557" t="str">
        <f>VLOOKUP(G12557,[1]OPERADORES!$A:$B,2,0)</f>
        <v>MIRIÃ LOBATO RODRIGUES</v>
      </c>
      <c r="I12557" t="s">
        <v>21</v>
      </c>
      <c r="J12557" t="s">
        <v>630</v>
      </c>
      <c r="K12557" t="s">
        <v>631</v>
      </c>
      <c r="L12557">
        <v>84460</v>
      </c>
      <c r="M12557" t="s">
        <v>322</v>
      </c>
      <c r="O12557" t="s">
        <v>11</v>
      </c>
      <c r="P12557">
        <v>5102</v>
      </c>
      <c r="Q12557">
        <v>12</v>
      </c>
      <c r="R12557">
        <v>32.61</v>
      </c>
      <c r="S12557">
        <v>391.32</v>
      </c>
      <c r="T12557">
        <v>338.52</v>
      </c>
      <c r="U12557">
        <v>13.49</v>
      </c>
      <c r="V12557" t="str">
        <f>VLOOKUP(L12557,'[2]tabela de preços'!$A:$D,4,0)</f>
        <v>BRASILUX</v>
      </c>
      <c r="W12557" t="str">
        <f>VLOOKUP(L12557,'[2]tabela de preços'!$A:$F,6,0)</f>
        <v>VEDADORES / SELANTES</v>
      </c>
      <c r="X12557" t="str">
        <f>VLOOKUP(L12557,'[2]tabela de preços'!$A:$G,7,0)</f>
        <v>AUTOMOTIVO</v>
      </c>
    </row>
    <row r="12558" spans="1:24" x14ac:dyDescent="0.3">
      <c r="A12558" t="s">
        <v>626</v>
      </c>
      <c r="B12558" t="s">
        <v>627</v>
      </c>
      <c r="C12558" t="s">
        <v>6473</v>
      </c>
      <c r="D12558" s="1">
        <v>46136</v>
      </c>
      <c r="E12558" t="s">
        <v>6474</v>
      </c>
      <c r="F12558">
        <v>9</v>
      </c>
      <c r="G12558">
        <v>174</v>
      </c>
      <c r="H12558" t="str">
        <f>VLOOKUP(G12558,[1]OPERADORES!$A:$B,2,0)</f>
        <v>MIRIÃ LOBATO RODRIGUES</v>
      </c>
      <c r="I12558" t="s">
        <v>21</v>
      </c>
      <c r="J12558" t="s">
        <v>630</v>
      </c>
      <c r="K12558" t="s">
        <v>631</v>
      </c>
      <c r="L12558">
        <v>10404</v>
      </c>
      <c r="M12558" t="s">
        <v>130</v>
      </c>
      <c r="O12558" t="s">
        <v>11</v>
      </c>
      <c r="P12558">
        <v>5102</v>
      </c>
      <c r="Q12558">
        <v>23</v>
      </c>
      <c r="R12558">
        <v>18.7</v>
      </c>
      <c r="S12558">
        <v>430.1</v>
      </c>
      <c r="T12558">
        <v>326.37</v>
      </c>
      <c r="U12558">
        <v>24.12</v>
      </c>
      <c r="V12558" t="str">
        <f>VLOOKUP(L12558,'[2]tabela de preços'!$A:$D,4,0)</f>
        <v>MAXI RUBBER</v>
      </c>
      <c r="W12558" t="str">
        <f>VLOOKUP(L12558,'[2]tabela de preços'!$A:$F,6,0)</f>
        <v>VEDADORES / SELANTES</v>
      </c>
      <c r="X12558" t="str">
        <f>VLOOKUP(L12558,'[2]tabela de preços'!$A:$G,7,0)</f>
        <v>AUTOMOTIVO</v>
      </c>
    </row>
    <row r="12559" spans="1:24" x14ac:dyDescent="0.3">
      <c r="A12559" t="s">
        <v>626</v>
      </c>
      <c r="B12559" t="s">
        <v>627</v>
      </c>
      <c r="C12559" t="s">
        <v>6473</v>
      </c>
      <c r="D12559" s="1">
        <v>46136</v>
      </c>
      <c r="E12559" t="s">
        <v>6474</v>
      </c>
      <c r="F12559">
        <v>9</v>
      </c>
      <c r="G12559">
        <v>174</v>
      </c>
      <c r="H12559" t="str">
        <f>VLOOKUP(G12559,[1]OPERADORES!$A:$B,2,0)</f>
        <v>MIRIÃ LOBATO RODRIGUES</v>
      </c>
      <c r="I12559" t="s">
        <v>21</v>
      </c>
      <c r="J12559" t="s">
        <v>630</v>
      </c>
      <c r="K12559" t="s">
        <v>631</v>
      </c>
      <c r="L12559">
        <v>20399</v>
      </c>
      <c r="M12559" t="s">
        <v>465</v>
      </c>
      <c r="O12559" t="s">
        <v>11</v>
      </c>
      <c r="P12559">
        <v>5403</v>
      </c>
      <c r="Q12559">
        <v>12</v>
      </c>
      <c r="R12559">
        <v>35.450000000000003</v>
      </c>
      <c r="S12559">
        <v>425.4</v>
      </c>
      <c r="T12559">
        <v>323.04000000000002</v>
      </c>
      <c r="U12559">
        <v>24.06</v>
      </c>
      <c r="V12559" t="str">
        <f>VLOOKUP(L12559,'[2]tabela de preços'!$A:$D,4,0)</f>
        <v>SHERWIN WILLIAMS</v>
      </c>
      <c r="W12559" t="str">
        <f>VLOOKUP(L12559,'[2]tabela de preços'!$A:$F,6,0)</f>
        <v>VERNIZ AUTOMOTIVO</v>
      </c>
      <c r="X12559" t="str">
        <f>VLOOKUP(L12559,'[2]tabela de preços'!$A:$G,7,0)</f>
        <v>AUTOMOTIVO</v>
      </c>
    </row>
    <row r="12560" spans="1:24" x14ac:dyDescent="0.3">
      <c r="A12560" t="s">
        <v>626</v>
      </c>
      <c r="B12560" t="s">
        <v>627</v>
      </c>
      <c r="C12560" t="s">
        <v>6524</v>
      </c>
      <c r="D12560" s="1">
        <v>46139</v>
      </c>
      <c r="E12560" t="s">
        <v>6525</v>
      </c>
      <c r="F12560">
        <v>9</v>
      </c>
      <c r="G12560">
        <v>174</v>
      </c>
      <c r="H12560" t="str">
        <f>VLOOKUP(G12560,[1]OPERADORES!$A:$B,2,0)</f>
        <v>MIRIÃ LOBATO RODRIGUES</v>
      </c>
      <c r="I12560" t="s">
        <v>21</v>
      </c>
      <c r="J12560" t="s">
        <v>630</v>
      </c>
      <c r="K12560" t="s">
        <v>631</v>
      </c>
      <c r="L12560">
        <v>20525</v>
      </c>
      <c r="M12560" t="s">
        <v>137</v>
      </c>
      <c r="O12560" t="s">
        <v>11</v>
      </c>
      <c r="P12560">
        <v>5102</v>
      </c>
      <c r="Q12560">
        <v>6</v>
      </c>
      <c r="R12560">
        <v>12.58</v>
      </c>
      <c r="S12560">
        <v>75.48</v>
      </c>
      <c r="T12560">
        <v>57.3</v>
      </c>
      <c r="U12560">
        <v>24.09</v>
      </c>
      <c r="V12560" t="str">
        <f>VLOOKUP(L12560,'[2]tabela de preços'!$A:$D,4,0)</f>
        <v>SHERWIN WILLIAMS</v>
      </c>
      <c r="W12560" t="str">
        <f>VLOOKUP(L12560,'[2]tabela de preços'!$A:$F,6,0)</f>
        <v>MASSA DE PEQUENOS REPAROS</v>
      </c>
      <c r="X12560" t="str">
        <f>VLOOKUP(L12560,'[2]tabela de preços'!$A:$G,7,0)</f>
        <v>AUTOMOTIVO</v>
      </c>
    </row>
    <row r="12561" spans="1:24" x14ac:dyDescent="0.3">
      <c r="A12561" t="s">
        <v>626</v>
      </c>
      <c r="B12561" t="s">
        <v>627</v>
      </c>
      <c r="C12561" t="s">
        <v>6524</v>
      </c>
      <c r="D12561" s="1">
        <v>46139</v>
      </c>
      <c r="E12561" t="s">
        <v>6525</v>
      </c>
      <c r="F12561">
        <v>9</v>
      </c>
      <c r="G12561">
        <v>174</v>
      </c>
      <c r="H12561" t="str">
        <f>VLOOKUP(G12561,[1]OPERADORES!$A:$B,2,0)</f>
        <v>MIRIÃ LOBATO RODRIGUES</v>
      </c>
      <c r="I12561" t="s">
        <v>21</v>
      </c>
      <c r="J12561" t="s">
        <v>630</v>
      </c>
      <c r="K12561" t="s">
        <v>631</v>
      </c>
      <c r="L12561">
        <v>87043</v>
      </c>
      <c r="M12561" t="s">
        <v>217</v>
      </c>
      <c r="O12561" t="s">
        <v>11</v>
      </c>
      <c r="P12561">
        <v>5102</v>
      </c>
      <c r="Q12561">
        <v>16</v>
      </c>
      <c r="R12561">
        <v>21.89</v>
      </c>
      <c r="S12561">
        <v>350.24</v>
      </c>
      <c r="T12561">
        <v>288.32</v>
      </c>
      <c r="U12561">
        <v>17.68</v>
      </c>
      <c r="V12561" t="str">
        <f>VLOOKUP(L12561,'[2]tabela de preços'!$A:$D,4,0)</f>
        <v>ROBERLO</v>
      </c>
      <c r="W12561" t="str">
        <f>VLOOKUP(L12561,'[2]tabela de preços'!$A:$F,6,0)</f>
        <v>MASSA POLIÉSTER</v>
      </c>
      <c r="X12561" t="str">
        <f>VLOOKUP(L12561,'[2]tabela de preços'!$A:$G,7,0)</f>
        <v>AUTOMOTIVO</v>
      </c>
    </row>
    <row r="12562" spans="1:24" x14ac:dyDescent="0.3">
      <c r="A12562" t="s">
        <v>626</v>
      </c>
      <c r="B12562" t="s">
        <v>627</v>
      </c>
      <c r="C12562" t="s">
        <v>6598</v>
      </c>
      <c r="D12562" s="1">
        <v>46140</v>
      </c>
      <c r="E12562" t="s">
        <v>6599</v>
      </c>
      <c r="F12562">
        <v>9</v>
      </c>
      <c r="G12562">
        <v>174</v>
      </c>
      <c r="H12562" t="str">
        <f>VLOOKUP(G12562,[1]OPERADORES!$A:$B,2,0)</f>
        <v>MIRIÃ LOBATO RODRIGUES</v>
      </c>
      <c r="I12562" t="s">
        <v>21</v>
      </c>
      <c r="J12562" t="s">
        <v>630</v>
      </c>
      <c r="K12562" t="s">
        <v>631</v>
      </c>
      <c r="L12562">
        <v>20936</v>
      </c>
      <c r="M12562" t="s">
        <v>151</v>
      </c>
      <c r="O12562" t="s">
        <v>11</v>
      </c>
      <c r="P12562">
        <v>5405</v>
      </c>
      <c r="Q12562">
        <v>2</v>
      </c>
      <c r="R12562">
        <v>32.75</v>
      </c>
      <c r="S12562">
        <v>65.5</v>
      </c>
      <c r="T12562">
        <v>46.7</v>
      </c>
      <c r="U12562">
        <v>28.7</v>
      </c>
      <c r="V12562" t="str">
        <f>VLOOKUP(L12562,'[2]tabela de preços'!$A:$D,4,0)</f>
        <v>SHERWIN WILLIAMS</v>
      </c>
      <c r="W12562" t="str">
        <f>VLOOKUP(L12562,'[2]tabela de preços'!$A:$F,6,0)</f>
        <v>TINTAS POLIÉSTER</v>
      </c>
      <c r="X12562" t="str">
        <f>VLOOKUP(L12562,'[2]tabela de preços'!$A:$G,7,0)</f>
        <v>AUTOMOTIVO</v>
      </c>
    </row>
    <row r="12563" spans="1:24" x14ac:dyDescent="0.3">
      <c r="A12563" t="s">
        <v>626</v>
      </c>
      <c r="B12563" t="s">
        <v>627</v>
      </c>
      <c r="C12563" t="s">
        <v>6600</v>
      </c>
      <c r="D12563" s="1">
        <v>46140</v>
      </c>
      <c r="E12563" t="s">
        <v>6601</v>
      </c>
      <c r="F12563">
        <v>9</v>
      </c>
      <c r="G12563">
        <v>174</v>
      </c>
      <c r="H12563" t="str">
        <f>VLOOKUP(G12563,[1]OPERADORES!$A:$B,2,0)</f>
        <v>MIRIÃ LOBATO RODRIGUES</v>
      </c>
      <c r="I12563" t="s">
        <v>21</v>
      </c>
      <c r="J12563" t="s">
        <v>630</v>
      </c>
      <c r="K12563" t="s">
        <v>631</v>
      </c>
      <c r="L12563">
        <v>20325</v>
      </c>
      <c r="M12563" t="s">
        <v>150</v>
      </c>
      <c r="O12563" t="s">
        <v>11</v>
      </c>
      <c r="P12563">
        <v>5403</v>
      </c>
      <c r="Q12563">
        <v>1</v>
      </c>
      <c r="R12563">
        <v>32.799999999999997</v>
      </c>
      <c r="S12563">
        <v>32.799999999999997</v>
      </c>
      <c r="T12563">
        <v>23.39</v>
      </c>
      <c r="U12563">
        <v>28.69</v>
      </c>
      <c r="V12563" t="str">
        <f>VLOOKUP(L12563,'[2]tabela de preços'!$A:$D,4,0)</f>
        <v>SHERWIN WILLIAMS</v>
      </c>
      <c r="W12563" t="str">
        <f>VLOOKUP(L12563,'[2]tabela de preços'!$A:$F,6,0)</f>
        <v>TINTAS POLIÉSTER</v>
      </c>
      <c r="X12563" t="str">
        <f>VLOOKUP(L12563,'[2]tabela de preços'!$A:$G,7,0)</f>
        <v>AUTOMOTIVO</v>
      </c>
    </row>
    <row r="12564" spans="1:24" x14ac:dyDescent="0.3">
      <c r="A12564" t="s">
        <v>626</v>
      </c>
      <c r="B12564" t="s">
        <v>627</v>
      </c>
      <c r="C12564" t="s">
        <v>6698</v>
      </c>
      <c r="D12564" s="1">
        <v>46141</v>
      </c>
      <c r="F12564">
        <v>9</v>
      </c>
      <c r="G12564">
        <v>174</v>
      </c>
      <c r="H12564" t="str">
        <f>VLOOKUP(G12564,[1]OPERADORES!$A:$B,2,0)</f>
        <v>MIRIÃ LOBATO RODRIGUES</v>
      </c>
      <c r="I12564" t="s">
        <v>21</v>
      </c>
      <c r="J12564" t="s">
        <v>630</v>
      </c>
      <c r="K12564" t="s">
        <v>631</v>
      </c>
      <c r="L12564">
        <v>84108</v>
      </c>
      <c r="M12564" t="s">
        <v>144</v>
      </c>
      <c r="N12564" t="s">
        <v>6699</v>
      </c>
      <c r="O12564" t="s">
        <v>11</v>
      </c>
      <c r="P12564">
        <v>1411</v>
      </c>
      <c r="Q12564">
        <v>-12</v>
      </c>
      <c r="R12564">
        <v>28.38</v>
      </c>
      <c r="S12564">
        <v>-340.56</v>
      </c>
      <c r="T12564">
        <v>-258.48</v>
      </c>
      <c r="U12564">
        <v>24.1</v>
      </c>
      <c r="V12564" t="str">
        <f>VLOOKUP(L12564,'[2]tabela de preços'!$A:$D,4,0)</f>
        <v>BRASILUX</v>
      </c>
      <c r="W12564" t="str">
        <f>VLOOKUP(L12564,'[2]tabela de preços'!$A:$F,6,0)</f>
        <v>TINTAS LACA</v>
      </c>
      <c r="X12564" t="str">
        <f>VLOOKUP(L12564,'[2]tabela de preços'!$A:$G,7,0)</f>
        <v>AUTOMOTIVO</v>
      </c>
    </row>
    <row r="12565" spans="1:24" x14ac:dyDescent="0.3">
      <c r="A12565" t="s">
        <v>626</v>
      </c>
      <c r="B12565" t="s">
        <v>627</v>
      </c>
      <c r="C12565" t="s">
        <v>6700</v>
      </c>
      <c r="D12565" s="1">
        <v>46141</v>
      </c>
      <c r="E12565" t="s">
        <v>6701</v>
      </c>
      <c r="F12565">
        <v>9</v>
      </c>
      <c r="G12565">
        <v>174</v>
      </c>
      <c r="H12565" t="str">
        <f>VLOOKUP(G12565,[1]OPERADORES!$A:$B,2,0)</f>
        <v>MIRIÃ LOBATO RODRIGUES</v>
      </c>
      <c r="I12565" t="s">
        <v>21</v>
      </c>
      <c r="J12565" t="s">
        <v>630</v>
      </c>
      <c r="K12565" t="s">
        <v>631</v>
      </c>
      <c r="L12565">
        <v>22684</v>
      </c>
      <c r="M12565" t="s">
        <v>73</v>
      </c>
      <c r="O12565" t="s">
        <v>11</v>
      </c>
      <c r="P12565">
        <v>5102</v>
      </c>
      <c r="Q12565">
        <v>80</v>
      </c>
      <c r="R12565">
        <v>3.65</v>
      </c>
      <c r="S12565">
        <v>292</v>
      </c>
      <c r="T12565">
        <v>246.4</v>
      </c>
      <c r="U12565">
        <v>15.62</v>
      </c>
      <c r="V12565" t="str">
        <f>VLOOKUP(L12565,'[2]tabela de preços'!$A:$D,4,0)</f>
        <v>3M</v>
      </c>
      <c r="W12565" t="str">
        <f>VLOOKUP(L12565,'[2]tabela de preços'!$A:$F,6,0)</f>
        <v>FITA AUTOMOTIVA</v>
      </c>
      <c r="X12565" t="str">
        <f>VLOOKUP(L12565,'[2]tabela de preços'!$A:$G,7,0)</f>
        <v>AUTOMOTIVO</v>
      </c>
    </row>
    <row r="12566" spans="1:24" x14ac:dyDescent="0.3">
      <c r="A12566" t="s">
        <v>712</v>
      </c>
      <c r="C12566" t="s">
        <v>6749</v>
      </c>
      <c r="D12566" s="1">
        <v>46142</v>
      </c>
      <c r="E12566" t="s">
        <v>6750</v>
      </c>
      <c r="F12566">
        <v>9</v>
      </c>
      <c r="G12566">
        <v>174</v>
      </c>
      <c r="H12566" t="str">
        <f>VLOOKUP(G12566,[1]OPERADORES!$A:$B,2,0)</f>
        <v>MIRIÃ LOBATO RODRIGUES</v>
      </c>
      <c r="I12566" t="s">
        <v>715</v>
      </c>
      <c r="J12566" t="s">
        <v>716</v>
      </c>
      <c r="K12566" t="s">
        <v>717</v>
      </c>
      <c r="L12566">
        <v>10067</v>
      </c>
      <c r="M12566" t="s">
        <v>177</v>
      </c>
      <c r="O12566" t="s">
        <v>11</v>
      </c>
      <c r="P12566">
        <v>6102</v>
      </c>
      <c r="Q12566">
        <v>15</v>
      </c>
      <c r="R12566">
        <v>88.9</v>
      </c>
      <c r="S12566" s="2">
        <v>1333.5</v>
      </c>
      <c r="T12566" s="2">
        <v>1040.25</v>
      </c>
      <c r="U12566">
        <v>21.99</v>
      </c>
      <c r="V12566" t="str">
        <f>VLOOKUP(L12566,'[2]tabela de preços'!$A:$D,4,0)</f>
        <v>3M</v>
      </c>
      <c r="W12566" t="str">
        <f>VLOOKUP(L12566,'[2]tabela de preços'!$A:$F,6,0)</f>
        <v>BOINAS PARA POLIMENTO</v>
      </c>
      <c r="X12566" t="str">
        <f>VLOOKUP(L12566,'[2]tabela de preços'!$A:$G,7,0)</f>
        <v>AUTOMOTIVO</v>
      </c>
    </row>
    <row r="12567" spans="1:24" x14ac:dyDescent="0.3">
      <c r="A12567" t="s">
        <v>712</v>
      </c>
      <c r="C12567" t="s">
        <v>6749</v>
      </c>
      <c r="D12567" s="1">
        <v>46142</v>
      </c>
      <c r="E12567" t="s">
        <v>6750</v>
      </c>
      <c r="F12567">
        <v>9</v>
      </c>
      <c r="G12567">
        <v>174</v>
      </c>
      <c r="H12567" t="str">
        <f>VLOOKUP(G12567,[1]OPERADORES!$A:$B,2,0)</f>
        <v>MIRIÃ LOBATO RODRIGUES</v>
      </c>
      <c r="I12567" t="s">
        <v>715</v>
      </c>
      <c r="J12567" t="s">
        <v>716</v>
      </c>
      <c r="K12567" t="s">
        <v>717</v>
      </c>
      <c r="L12567">
        <v>10238</v>
      </c>
      <c r="M12567" t="s">
        <v>79</v>
      </c>
      <c r="O12567" t="s">
        <v>11</v>
      </c>
      <c r="P12567">
        <v>6102</v>
      </c>
      <c r="Q12567">
        <v>200</v>
      </c>
      <c r="R12567">
        <v>2.89</v>
      </c>
      <c r="S12567">
        <v>578</v>
      </c>
      <c r="T12567">
        <v>472</v>
      </c>
      <c r="U12567">
        <v>18.34</v>
      </c>
      <c r="V12567" t="str">
        <f>VLOOKUP(L12567,'[2]tabela de preços'!$A:$D,4,0)</f>
        <v>NORTON</v>
      </c>
      <c r="W12567" t="str">
        <f>VLOOKUP(L12567,'[2]tabela de preços'!$A:$F,6,0)</f>
        <v xml:space="preserve">DISCOS / LIXAS / ABRASIVOS </v>
      </c>
      <c r="X12567" t="str">
        <f>VLOOKUP(L12567,'[2]tabela de preços'!$A:$G,7,0)</f>
        <v>AUTOMOTIVO</v>
      </c>
    </row>
    <row r="12568" spans="1:24" x14ac:dyDescent="0.3">
      <c r="A12568" t="s">
        <v>712</v>
      </c>
      <c r="C12568" t="s">
        <v>6749</v>
      </c>
      <c r="D12568" s="1">
        <v>46142</v>
      </c>
      <c r="E12568" t="s">
        <v>6750</v>
      </c>
      <c r="F12568">
        <v>9</v>
      </c>
      <c r="G12568">
        <v>174</v>
      </c>
      <c r="H12568" t="str">
        <f>VLOOKUP(G12568,[1]OPERADORES!$A:$B,2,0)</f>
        <v>MIRIÃ LOBATO RODRIGUES</v>
      </c>
      <c r="I12568" t="s">
        <v>715</v>
      </c>
      <c r="J12568" t="s">
        <v>716</v>
      </c>
      <c r="K12568" t="s">
        <v>717</v>
      </c>
      <c r="L12568">
        <v>10242</v>
      </c>
      <c r="M12568" t="s">
        <v>82</v>
      </c>
      <c r="O12568" t="s">
        <v>11</v>
      </c>
      <c r="P12568">
        <v>6102</v>
      </c>
      <c r="Q12568">
        <v>100</v>
      </c>
      <c r="R12568">
        <v>2.89</v>
      </c>
      <c r="S12568">
        <v>289</v>
      </c>
      <c r="T12568">
        <v>236</v>
      </c>
      <c r="U12568">
        <v>18.34</v>
      </c>
      <c r="V12568" t="str">
        <f>VLOOKUP(L12568,'[2]tabela de preços'!$A:$D,4,0)</f>
        <v>NORTON</v>
      </c>
      <c r="W12568" t="str">
        <f>VLOOKUP(L12568,'[2]tabela de preços'!$A:$F,6,0)</f>
        <v xml:space="preserve">DISCOS / LIXAS / ABRASIVOS </v>
      </c>
      <c r="X12568" t="str">
        <f>VLOOKUP(L12568,'[2]tabela de preços'!$A:$G,7,0)</f>
        <v>AUTOMOTIVO</v>
      </c>
    </row>
    <row r="12569" spans="1:24" x14ac:dyDescent="0.3">
      <c r="A12569" t="s">
        <v>712</v>
      </c>
      <c r="C12569" t="s">
        <v>6749</v>
      </c>
      <c r="D12569" s="1">
        <v>46142</v>
      </c>
      <c r="E12569" t="s">
        <v>6750</v>
      </c>
      <c r="F12569">
        <v>9</v>
      </c>
      <c r="G12569">
        <v>174</v>
      </c>
      <c r="H12569" t="str">
        <f>VLOOKUP(G12569,[1]OPERADORES!$A:$B,2,0)</f>
        <v>MIRIÃ LOBATO RODRIGUES</v>
      </c>
      <c r="I12569" t="s">
        <v>715</v>
      </c>
      <c r="J12569" t="s">
        <v>716</v>
      </c>
      <c r="K12569" t="s">
        <v>717</v>
      </c>
      <c r="L12569">
        <v>10244</v>
      </c>
      <c r="M12569" t="s">
        <v>84</v>
      </c>
      <c r="O12569" t="s">
        <v>11</v>
      </c>
      <c r="P12569">
        <v>6102</v>
      </c>
      <c r="Q12569">
        <v>100</v>
      </c>
      <c r="R12569">
        <v>2.89</v>
      </c>
      <c r="S12569">
        <v>289</v>
      </c>
      <c r="T12569">
        <v>198</v>
      </c>
      <c r="U12569">
        <v>31.49</v>
      </c>
      <c r="V12569" t="str">
        <f>VLOOKUP(L12569,'[2]tabela de preços'!$A:$D,4,0)</f>
        <v>NORTON</v>
      </c>
      <c r="W12569" t="str">
        <f>VLOOKUP(L12569,'[2]tabela de preços'!$A:$F,6,0)</f>
        <v xml:space="preserve">DISCOS / LIXAS / ABRASIVOS </v>
      </c>
      <c r="X12569" t="str">
        <f>VLOOKUP(L12569,'[2]tabela de preços'!$A:$G,7,0)</f>
        <v>AUTOMOTIVO</v>
      </c>
    </row>
    <row r="12570" spans="1:24" x14ac:dyDescent="0.3">
      <c r="A12570" t="s">
        <v>712</v>
      </c>
      <c r="C12570" t="s">
        <v>6749</v>
      </c>
      <c r="D12570" s="1">
        <v>46142</v>
      </c>
      <c r="E12570" t="s">
        <v>6750</v>
      </c>
      <c r="F12570">
        <v>9</v>
      </c>
      <c r="G12570">
        <v>174</v>
      </c>
      <c r="H12570" t="str">
        <f>VLOOKUP(G12570,[1]OPERADORES!$A:$B,2,0)</f>
        <v>MIRIÃ LOBATO RODRIGUES</v>
      </c>
      <c r="I12570" t="s">
        <v>715</v>
      </c>
      <c r="J12570" t="s">
        <v>716</v>
      </c>
      <c r="K12570" t="s">
        <v>717</v>
      </c>
      <c r="L12570">
        <v>20414</v>
      </c>
      <c r="M12570" t="s">
        <v>112</v>
      </c>
      <c r="O12570" t="s">
        <v>11</v>
      </c>
      <c r="P12570">
        <v>6102</v>
      </c>
      <c r="Q12570">
        <v>20</v>
      </c>
      <c r="R12570">
        <v>22.39</v>
      </c>
      <c r="S12570">
        <v>447.8</v>
      </c>
      <c r="T12570">
        <v>368.2</v>
      </c>
      <c r="U12570">
        <v>17.78</v>
      </c>
      <c r="V12570" t="str">
        <f>VLOOKUP(L12570,'[2]tabela de preços'!$A:$D,4,0)</f>
        <v>SHERWIN WILLIAMS</v>
      </c>
      <c r="W12570" t="str">
        <f>VLOOKUP(L12570,'[2]tabela de preços'!$A:$F,6,0)</f>
        <v>DILUENTE</v>
      </c>
      <c r="X12570" t="str">
        <f>VLOOKUP(L12570,'[2]tabela de preços'!$A:$G,7,0)</f>
        <v>AUTOMOTIVO</v>
      </c>
    </row>
    <row r="12571" spans="1:24" x14ac:dyDescent="0.3">
      <c r="A12571" t="s">
        <v>3744</v>
      </c>
      <c r="C12571" t="s">
        <v>6308</v>
      </c>
      <c r="D12571" s="1">
        <v>46132</v>
      </c>
      <c r="E12571" t="s">
        <v>6309</v>
      </c>
      <c r="F12571">
        <v>9</v>
      </c>
      <c r="G12571">
        <v>236</v>
      </c>
      <c r="H12571" t="str">
        <f>VLOOKUP(G12571,[1]OPERADORES!$A:$B,2,0)</f>
        <v>DANIEL</v>
      </c>
      <c r="I12571" t="s">
        <v>244</v>
      </c>
      <c r="J12571" t="s">
        <v>3747</v>
      </c>
      <c r="K12571" t="s">
        <v>3748</v>
      </c>
      <c r="L12571">
        <v>23483</v>
      </c>
      <c r="M12571" t="s">
        <v>6310</v>
      </c>
      <c r="O12571" t="s">
        <v>11</v>
      </c>
      <c r="P12571">
        <v>6102</v>
      </c>
      <c r="Q12571">
        <v>1</v>
      </c>
      <c r="R12571">
        <v>32.99</v>
      </c>
      <c r="S12571">
        <v>32.99</v>
      </c>
      <c r="T12571">
        <v>25.04</v>
      </c>
      <c r="U12571">
        <v>24.1</v>
      </c>
      <c r="V12571" t="str">
        <f>VLOOKUP(L12571,'[2]tabela de preços'!$A:$D,4,0)</f>
        <v>VONIXX</v>
      </c>
      <c r="W12571" t="str">
        <f>VLOOKUP(L12571,'[2]tabela de preços'!$A:$F,6,0)</f>
        <v>LINHA DE HIGENIZAÇÃO E ESTÉTICA  AUTOMOTIVA</v>
      </c>
      <c r="X12571" t="str">
        <f>VLOOKUP(L12571,'[2]tabela de preços'!$A:$G,7,0)</f>
        <v>AUTOMOTIVO</v>
      </c>
    </row>
    <row r="12572" spans="1:24" x14ac:dyDescent="0.3">
      <c r="A12572" t="s">
        <v>2753</v>
      </c>
      <c r="C12572" t="s">
        <v>6311</v>
      </c>
      <c r="D12572" s="1">
        <v>46135</v>
      </c>
      <c r="E12572" t="s">
        <v>6312</v>
      </c>
      <c r="F12572">
        <v>9</v>
      </c>
      <c r="G12572">
        <v>231</v>
      </c>
      <c r="H12572" t="str">
        <f>VLOOKUP(G12572,[1]OPERADORES!$A:$B,2,0)</f>
        <v>EDIJANE</v>
      </c>
      <c r="I12572" t="s">
        <v>21</v>
      </c>
      <c r="J12572" t="s">
        <v>2756</v>
      </c>
      <c r="K12572" t="s">
        <v>2757</v>
      </c>
      <c r="L12572">
        <v>85320</v>
      </c>
      <c r="M12572" t="s">
        <v>2758</v>
      </c>
      <c r="O12572" t="s">
        <v>11</v>
      </c>
      <c r="P12572">
        <v>5102</v>
      </c>
      <c r="Q12572">
        <v>4</v>
      </c>
      <c r="R12572">
        <v>540.32000000000005</v>
      </c>
      <c r="S12572" s="2">
        <v>2161.2800000000002</v>
      </c>
      <c r="T12572" s="2">
        <v>1701.12</v>
      </c>
      <c r="U12572">
        <v>21.29</v>
      </c>
      <c r="V12572" t="str">
        <f>VLOOKUP(L12572,'[2]tabela de preços'!$A:$D,4,0)</f>
        <v>BRASILUX</v>
      </c>
      <c r="W12572" t="str">
        <f>VLOOKUP(L12572,'[2]tabela de preços'!$A:$F,6,0)</f>
        <v>TINTA EM PÓ</v>
      </c>
      <c r="X12572" t="str">
        <f>VLOOKUP(L12572,'[2]tabela de preços'!$A:$G,7,0)</f>
        <v>INDUSTRIAL</v>
      </c>
    </row>
    <row r="12573" spans="1:24" x14ac:dyDescent="0.3">
      <c r="A12573" t="s">
        <v>2759</v>
      </c>
      <c r="C12573" t="s">
        <v>6313</v>
      </c>
      <c r="D12573" s="1">
        <v>46134</v>
      </c>
      <c r="E12573" t="s">
        <v>6314</v>
      </c>
      <c r="F12573">
        <v>9</v>
      </c>
      <c r="G12573">
        <v>236</v>
      </c>
      <c r="H12573" t="str">
        <f>VLOOKUP(G12573,[1]OPERADORES!$A:$B,2,0)</f>
        <v>DANIEL</v>
      </c>
      <c r="I12573" t="s">
        <v>21</v>
      </c>
      <c r="J12573" t="s">
        <v>66</v>
      </c>
      <c r="K12573" t="s">
        <v>2762</v>
      </c>
      <c r="L12573">
        <v>84025</v>
      </c>
      <c r="M12573" t="s">
        <v>1520</v>
      </c>
      <c r="O12573" t="s">
        <v>11</v>
      </c>
      <c r="P12573">
        <v>5102</v>
      </c>
      <c r="Q12573">
        <v>1</v>
      </c>
      <c r="R12573">
        <v>80.42</v>
      </c>
      <c r="S12573">
        <v>80.42</v>
      </c>
      <c r="T12573">
        <v>61.04</v>
      </c>
      <c r="U12573">
        <v>24.1</v>
      </c>
      <c r="V12573" t="str">
        <f>VLOOKUP(L12573,'[2]tabela de preços'!$A:$D,4,0)</f>
        <v>BRASILUX</v>
      </c>
      <c r="W12573" t="str">
        <f>VLOOKUP(L12573,'[2]tabela de preços'!$A:$F,6,0)</f>
        <v>EPOXI</v>
      </c>
      <c r="X12573" t="str">
        <f>VLOOKUP(L12573,'[2]tabela de preços'!$A:$G,7,0)</f>
        <v>INDUSTRIAL</v>
      </c>
    </row>
    <row r="12574" spans="1:24" x14ac:dyDescent="0.3">
      <c r="A12574" t="s">
        <v>2759</v>
      </c>
      <c r="C12574" t="s">
        <v>6313</v>
      </c>
      <c r="D12574" s="1">
        <v>46134</v>
      </c>
      <c r="E12574" t="s">
        <v>6314</v>
      </c>
      <c r="F12574">
        <v>9</v>
      </c>
      <c r="G12574">
        <v>236</v>
      </c>
      <c r="H12574" t="str">
        <f>VLOOKUP(G12574,[1]OPERADORES!$A:$B,2,0)</f>
        <v>DANIEL</v>
      </c>
      <c r="I12574" t="s">
        <v>21</v>
      </c>
      <c r="J12574" t="s">
        <v>66</v>
      </c>
      <c r="K12574" t="s">
        <v>2762</v>
      </c>
      <c r="L12574">
        <v>84785</v>
      </c>
      <c r="M12574" t="s">
        <v>944</v>
      </c>
      <c r="O12574" t="s">
        <v>11</v>
      </c>
      <c r="P12574">
        <v>5403</v>
      </c>
      <c r="Q12574">
        <v>8</v>
      </c>
      <c r="R12574">
        <v>179.11</v>
      </c>
      <c r="S12574" s="2">
        <v>1432.88</v>
      </c>
      <c r="T12574" s="2">
        <v>1087.5999999999999</v>
      </c>
      <c r="U12574">
        <v>24.1</v>
      </c>
      <c r="V12574" t="str">
        <f>VLOOKUP(L12574,'[2]tabela de preços'!$A:$D,4,0)</f>
        <v>BRASILUX</v>
      </c>
      <c r="W12574" t="str">
        <f>VLOOKUP(L12574,'[2]tabela de preços'!$A:$F,6,0)</f>
        <v>EPOXI</v>
      </c>
      <c r="X12574" t="str">
        <f>VLOOKUP(L12574,'[2]tabela de preços'!$A:$G,7,0)</f>
        <v>INDUSTRIAL</v>
      </c>
    </row>
    <row r="12575" spans="1:24" x14ac:dyDescent="0.3">
      <c r="A12575" t="s">
        <v>2759</v>
      </c>
      <c r="C12575" t="s">
        <v>6475</v>
      </c>
      <c r="D12575" s="1">
        <v>46136</v>
      </c>
      <c r="E12575" t="s">
        <v>6476</v>
      </c>
      <c r="F12575">
        <v>9</v>
      </c>
      <c r="G12575">
        <v>236</v>
      </c>
      <c r="H12575" t="str">
        <f>VLOOKUP(G12575,[1]OPERADORES!$A:$B,2,0)</f>
        <v>DANIEL</v>
      </c>
      <c r="I12575" t="s">
        <v>21</v>
      </c>
      <c r="J12575" t="s">
        <v>66</v>
      </c>
      <c r="K12575" t="s">
        <v>2762</v>
      </c>
      <c r="L12575">
        <v>24241</v>
      </c>
      <c r="M12575" t="s">
        <v>233</v>
      </c>
      <c r="O12575" t="s">
        <v>11</v>
      </c>
      <c r="P12575">
        <v>5102</v>
      </c>
      <c r="Q12575">
        <v>10</v>
      </c>
      <c r="R12575">
        <v>12.2</v>
      </c>
      <c r="S12575">
        <v>122</v>
      </c>
      <c r="T12575">
        <v>92.6</v>
      </c>
      <c r="U12575">
        <v>24.1</v>
      </c>
      <c r="V12575" t="str">
        <f>VLOOKUP(L12575,'[2]tabela de preços'!$A:$D,4,0)</f>
        <v>ADERE</v>
      </c>
      <c r="W12575" t="str">
        <f>VLOOKUP(L12575,'[2]tabela de preços'!$A:$F,6,0)</f>
        <v>FITA AUTOMOTIVA</v>
      </c>
      <c r="X12575" t="str">
        <f>VLOOKUP(L12575,'[2]tabela de preços'!$A:$G,7,0)</f>
        <v>AUTOMOTIVO</v>
      </c>
    </row>
    <row r="12576" spans="1:24" x14ac:dyDescent="0.3">
      <c r="A12576" t="s">
        <v>2759</v>
      </c>
      <c r="C12576" t="s">
        <v>6475</v>
      </c>
      <c r="D12576" s="1">
        <v>46136</v>
      </c>
      <c r="E12576" t="s">
        <v>6476</v>
      </c>
      <c r="F12576">
        <v>9</v>
      </c>
      <c r="G12576">
        <v>236</v>
      </c>
      <c r="H12576" t="str">
        <f>VLOOKUP(G12576,[1]OPERADORES!$A:$B,2,0)</f>
        <v>DANIEL</v>
      </c>
      <c r="I12576" t="s">
        <v>21</v>
      </c>
      <c r="J12576" t="s">
        <v>66</v>
      </c>
      <c r="K12576" t="s">
        <v>2762</v>
      </c>
      <c r="L12576">
        <v>84422</v>
      </c>
      <c r="M12576" t="s">
        <v>569</v>
      </c>
      <c r="O12576" t="s">
        <v>11</v>
      </c>
      <c r="P12576">
        <v>5102</v>
      </c>
      <c r="Q12576">
        <v>2</v>
      </c>
      <c r="R12576">
        <v>9.32</v>
      </c>
      <c r="S12576">
        <v>18.64</v>
      </c>
      <c r="T12576">
        <v>14.16</v>
      </c>
      <c r="U12576">
        <v>24.03</v>
      </c>
      <c r="V12576" t="str">
        <f>VLOOKUP(L12576,'[2]tabela de preços'!$A:$D,4,0)</f>
        <v>ATLAS</v>
      </c>
      <c r="W12576" t="str">
        <f>VLOOKUP(L12576,'[2]tabela de preços'!$A:$F,6,0)</f>
        <v>ROLOS / TRINCHAS / PINCÉIS / ESPÁTULAS</v>
      </c>
      <c r="X12576" t="str">
        <f>VLOOKUP(L12576,'[2]tabela de preços'!$A:$G,7,0)</f>
        <v>IMOBILIÁRIO</v>
      </c>
    </row>
    <row r="12577" spans="1:24" x14ac:dyDescent="0.3">
      <c r="A12577" t="s">
        <v>2759</v>
      </c>
      <c r="C12577" t="s">
        <v>6475</v>
      </c>
      <c r="D12577" s="1">
        <v>46136</v>
      </c>
      <c r="E12577" t="s">
        <v>6476</v>
      </c>
      <c r="F12577">
        <v>9</v>
      </c>
      <c r="G12577">
        <v>236</v>
      </c>
      <c r="H12577" t="str">
        <f>VLOOKUP(G12577,[1]OPERADORES!$A:$B,2,0)</f>
        <v>DANIEL</v>
      </c>
      <c r="I12577" t="s">
        <v>21</v>
      </c>
      <c r="J12577" t="s">
        <v>66</v>
      </c>
      <c r="K12577" t="s">
        <v>2762</v>
      </c>
      <c r="L12577">
        <v>84899</v>
      </c>
      <c r="M12577" t="s">
        <v>854</v>
      </c>
      <c r="O12577" t="s">
        <v>11</v>
      </c>
      <c r="P12577">
        <v>5403</v>
      </c>
      <c r="Q12577">
        <v>2</v>
      </c>
      <c r="R12577">
        <v>174.51</v>
      </c>
      <c r="S12577">
        <v>349.02</v>
      </c>
      <c r="T12577">
        <v>264.89999999999998</v>
      </c>
      <c r="U12577">
        <v>24.1</v>
      </c>
      <c r="V12577" t="str">
        <f>VLOOKUP(L12577,'[2]tabela de preços'!$A:$D,4,0)</f>
        <v>BRASILUX</v>
      </c>
      <c r="W12577" t="str">
        <f>VLOOKUP(L12577,'[2]tabela de preços'!$A:$F,6,0)</f>
        <v>EPOXI</v>
      </c>
      <c r="X12577" t="str">
        <f>VLOOKUP(L12577,'[2]tabela de preços'!$A:$G,7,0)</f>
        <v>INDUSTRIAL</v>
      </c>
    </row>
    <row r="12578" spans="1:24" x14ac:dyDescent="0.3">
      <c r="A12578" t="s">
        <v>2759</v>
      </c>
      <c r="C12578" t="s">
        <v>6477</v>
      </c>
      <c r="D12578" s="1">
        <v>46136</v>
      </c>
      <c r="E12578" t="s">
        <v>6478</v>
      </c>
      <c r="F12578">
        <v>9</v>
      </c>
      <c r="G12578">
        <v>236</v>
      </c>
      <c r="H12578" t="str">
        <f>VLOOKUP(G12578,[1]OPERADORES!$A:$B,2,0)</f>
        <v>DANIEL</v>
      </c>
      <c r="I12578" t="s">
        <v>21</v>
      </c>
      <c r="J12578" t="s">
        <v>66</v>
      </c>
      <c r="K12578" t="s">
        <v>2762</v>
      </c>
      <c r="L12578">
        <v>84785</v>
      </c>
      <c r="M12578" t="s">
        <v>944</v>
      </c>
      <c r="O12578" t="s">
        <v>11</v>
      </c>
      <c r="P12578">
        <v>5403</v>
      </c>
      <c r="Q12578">
        <v>1</v>
      </c>
      <c r="R12578">
        <v>179.11</v>
      </c>
      <c r="S12578">
        <v>179.11</v>
      </c>
      <c r="T12578">
        <v>135.94999999999999</v>
      </c>
      <c r="U12578">
        <v>24.1</v>
      </c>
      <c r="V12578" t="str">
        <f>VLOOKUP(L12578,'[2]tabela de preços'!$A:$D,4,0)</f>
        <v>BRASILUX</v>
      </c>
      <c r="W12578" t="str">
        <f>VLOOKUP(L12578,'[2]tabela de preços'!$A:$F,6,0)</f>
        <v>EPOXI</v>
      </c>
      <c r="X12578" t="str">
        <f>VLOOKUP(L12578,'[2]tabela de preços'!$A:$G,7,0)</f>
        <v>INDUSTRIAL</v>
      </c>
    </row>
    <row r="12579" spans="1:24" x14ac:dyDescent="0.3">
      <c r="A12579" t="s">
        <v>2759</v>
      </c>
      <c r="C12579" t="s">
        <v>6479</v>
      </c>
      <c r="D12579" s="1">
        <v>46136</v>
      </c>
      <c r="E12579" t="s">
        <v>6480</v>
      </c>
      <c r="F12579">
        <v>9</v>
      </c>
      <c r="G12579">
        <v>174</v>
      </c>
      <c r="H12579" t="str">
        <f>VLOOKUP(G12579,[1]OPERADORES!$A:$B,2,0)</f>
        <v>MIRIÃ LOBATO RODRIGUES</v>
      </c>
      <c r="I12579" t="s">
        <v>21</v>
      </c>
      <c r="J12579" t="s">
        <v>66</v>
      </c>
      <c r="K12579" t="s">
        <v>2762</v>
      </c>
      <c r="L12579">
        <v>84024</v>
      </c>
      <c r="M12579" t="s">
        <v>2444</v>
      </c>
      <c r="O12579" t="s">
        <v>11</v>
      </c>
      <c r="P12579">
        <v>5102</v>
      </c>
      <c r="Q12579">
        <v>1</v>
      </c>
      <c r="R12579">
        <v>17.97</v>
      </c>
      <c r="S12579">
        <v>17.97</v>
      </c>
      <c r="T12579">
        <v>13.12</v>
      </c>
      <c r="U12579">
        <v>26.99</v>
      </c>
      <c r="V12579" t="str">
        <f>VLOOKUP(L12579,'[2]tabela de preços'!$A:$D,4,0)</f>
        <v>BRASILUX</v>
      </c>
      <c r="W12579" t="str">
        <f>VLOOKUP(L12579,'[2]tabela de preços'!$A:$F,6,0)</f>
        <v>EPOXI</v>
      </c>
      <c r="X12579" t="str">
        <f>VLOOKUP(L12579,'[2]tabela de preços'!$A:$G,7,0)</f>
        <v>INDUSTRIAL</v>
      </c>
    </row>
    <row r="12580" spans="1:24" x14ac:dyDescent="0.3">
      <c r="A12580" t="s">
        <v>2759</v>
      </c>
      <c r="C12580" t="s">
        <v>6602</v>
      </c>
      <c r="D12580" s="1">
        <v>46140</v>
      </c>
      <c r="E12580" t="s">
        <v>6603</v>
      </c>
      <c r="F12580">
        <v>9</v>
      </c>
      <c r="G12580">
        <v>236</v>
      </c>
      <c r="H12580" t="str">
        <f>VLOOKUP(G12580,[1]OPERADORES!$A:$B,2,0)</f>
        <v>DANIEL</v>
      </c>
      <c r="I12580" t="s">
        <v>21</v>
      </c>
      <c r="J12580" t="s">
        <v>66</v>
      </c>
      <c r="K12580" t="s">
        <v>2762</v>
      </c>
      <c r="L12580">
        <v>84823</v>
      </c>
      <c r="M12580" t="s">
        <v>331</v>
      </c>
      <c r="O12580" t="s">
        <v>11</v>
      </c>
      <c r="P12580">
        <v>5102</v>
      </c>
      <c r="Q12580">
        <v>2</v>
      </c>
      <c r="R12580">
        <v>114.28</v>
      </c>
      <c r="S12580">
        <v>228.56</v>
      </c>
      <c r="T12580">
        <v>173.48</v>
      </c>
      <c r="U12580">
        <v>24.1</v>
      </c>
      <c r="V12580" t="str">
        <f>VLOOKUP(L12580,'[2]tabela de preços'!$A:$D,4,0)</f>
        <v>BRASILUX</v>
      </c>
      <c r="W12580" t="str">
        <f>VLOOKUP(L12580,'[2]tabela de preços'!$A:$F,6,0)</f>
        <v>DILUENTE</v>
      </c>
      <c r="X12580" t="str">
        <f>VLOOKUP(L12580,'[2]tabela de preços'!$A:$G,7,0)</f>
        <v>AUTOMOTIVO</v>
      </c>
    </row>
    <row r="12581" spans="1:24" x14ac:dyDescent="0.3">
      <c r="A12581" t="s">
        <v>2759</v>
      </c>
      <c r="C12581" t="s">
        <v>6602</v>
      </c>
      <c r="D12581" s="1">
        <v>46140</v>
      </c>
      <c r="E12581" t="s">
        <v>6603</v>
      </c>
      <c r="F12581">
        <v>9</v>
      </c>
      <c r="G12581">
        <v>236</v>
      </c>
      <c r="H12581" t="str">
        <f>VLOOKUP(G12581,[1]OPERADORES!$A:$B,2,0)</f>
        <v>DANIEL</v>
      </c>
      <c r="I12581" t="s">
        <v>21</v>
      </c>
      <c r="J12581" t="s">
        <v>66</v>
      </c>
      <c r="K12581" t="s">
        <v>2762</v>
      </c>
      <c r="L12581">
        <v>84898</v>
      </c>
      <c r="M12581" t="s">
        <v>853</v>
      </c>
      <c r="O12581" t="s">
        <v>11</v>
      </c>
      <c r="P12581">
        <v>5403</v>
      </c>
      <c r="Q12581">
        <v>12</v>
      </c>
      <c r="R12581">
        <v>178.59</v>
      </c>
      <c r="S12581" s="2">
        <v>2143.08</v>
      </c>
      <c r="T12581" s="2">
        <v>1589.28</v>
      </c>
      <c r="U12581">
        <v>25.84</v>
      </c>
      <c r="V12581" t="str">
        <f>VLOOKUP(L12581,'[2]tabela de preços'!$A:$D,4,0)</f>
        <v>BRASILUX</v>
      </c>
      <c r="W12581" t="str">
        <f>VLOOKUP(L12581,'[2]tabela de preços'!$A:$F,6,0)</f>
        <v>EPOXI</v>
      </c>
      <c r="X12581" t="str">
        <f>VLOOKUP(L12581,'[2]tabela de preços'!$A:$G,7,0)</f>
        <v>INDUSTRIAL</v>
      </c>
    </row>
    <row r="12582" spans="1:24" x14ac:dyDescent="0.3">
      <c r="A12582" t="s">
        <v>727</v>
      </c>
      <c r="C12582" t="s">
        <v>6066</v>
      </c>
      <c r="D12582" s="1">
        <v>46126</v>
      </c>
      <c r="E12582" t="s">
        <v>6067</v>
      </c>
      <c r="F12582">
        <v>9</v>
      </c>
      <c r="G12582">
        <v>231</v>
      </c>
      <c r="H12582" t="str">
        <f>VLOOKUP(G12582,[1]OPERADORES!$A:$B,2,0)</f>
        <v>EDIJANE</v>
      </c>
      <c r="I12582" t="s">
        <v>21</v>
      </c>
      <c r="J12582" t="s">
        <v>730</v>
      </c>
      <c r="K12582" t="s">
        <v>731</v>
      </c>
      <c r="L12582">
        <v>84030</v>
      </c>
      <c r="M12582" t="s">
        <v>900</v>
      </c>
      <c r="O12582" t="s">
        <v>11</v>
      </c>
      <c r="P12582">
        <v>5102</v>
      </c>
      <c r="Q12582">
        <v>24</v>
      </c>
      <c r="R12582">
        <v>58.62</v>
      </c>
      <c r="S12582" s="2">
        <v>1406.88</v>
      </c>
      <c r="T12582" s="2">
        <v>1067.76</v>
      </c>
      <c r="U12582">
        <v>24.1</v>
      </c>
      <c r="V12582" t="str">
        <f>VLOOKUP(L12582,'[2]tabela de preços'!$A:$D,4,0)</f>
        <v>BRASILUX</v>
      </c>
      <c r="W12582" t="str">
        <f>VLOOKUP(L12582,'[2]tabela de preços'!$A:$F,6,0)</f>
        <v>AGUARRAS</v>
      </c>
      <c r="X12582" t="str">
        <f>VLOOKUP(L12582,'[2]tabela de preços'!$A:$G,7,0)</f>
        <v>IMOBILIÁRIO</v>
      </c>
    </row>
    <row r="12583" spans="1:24" x14ac:dyDescent="0.3">
      <c r="A12583" t="s">
        <v>727</v>
      </c>
      <c r="C12583" t="s">
        <v>6066</v>
      </c>
      <c r="D12583" s="1">
        <v>46126</v>
      </c>
      <c r="E12583" t="s">
        <v>6067</v>
      </c>
      <c r="F12583">
        <v>9</v>
      </c>
      <c r="G12583">
        <v>231</v>
      </c>
      <c r="H12583" t="str">
        <f>VLOOKUP(G12583,[1]OPERADORES!$A:$B,2,0)</f>
        <v>EDIJANE</v>
      </c>
      <c r="I12583" t="s">
        <v>21</v>
      </c>
      <c r="J12583" t="s">
        <v>730</v>
      </c>
      <c r="K12583" t="s">
        <v>731</v>
      </c>
      <c r="L12583">
        <v>10297</v>
      </c>
      <c r="M12583" t="s">
        <v>41</v>
      </c>
      <c r="O12583" t="s">
        <v>11</v>
      </c>
      <c r="P12583">
        <v>5102</v>
      </c>
      <c r="Q12583">
        <v>36</v>
      </c>
      <c r="R12583">
        <v>12.08</v>
      </c>
      <c r="S12583">
        <v>434.88</v>
      </c>
      <c r="T12583">
        <v>330.12</v>
      </c>
      <c r="U12583">
        <v>24.09</v>
      </c>
      <c r="V12583" t="str">
        <f>VLOOKUP(L12583,'[2]tabela de preços'!$A:$D,4,0)</f>
        <v>ANJO</v>
      </c>
      <c r="W12583" t="str">
        <f>VLOOKUP(L12583,'[2]tabela de preços'!$A:$F,6,0)</f>
        <v>THINNER DE LIMPEZA</v>
      </c>
      <c r="X12583" t="str">
        <f>VLOOKUP(L12583,'[2]tabela de preços'!$A:$G,7,0)</f>
        <v>THINNER</v>
      </c>
    </row>
    <row r="12584" spans="1:24" x14ac:dyDescent="0.3">
      <c r="A12584" t="s">
        <v>727</v>
      </c>
      <c r="C12584" t="s">
        <v>6068</v>
      </c>
      <c r="D12584" s="1">
        <v>46126</v>
      </c>
      <c r="E12584" t="s">
        <v>6069</v>
      </c>
      <c r="F12584">
        <v>9</v>
      </c>
      <c r="G12584">
        <v>231</v>
      </c>
      <c r="H12584" t="str">
        <f>VLOOKUP(G12584,[1]OPERADORES!$A:$B,2,0)</f>
        <v>EDIJANE</v>
      </c>
      <c r="I12584" t="s">
        <v>21</v>
      </c>
      <c r="J12584" t="s">
        <v>730</v>
      </c>
      <c r="K12584" t="s">
        <v>731</v>
      </c>
      <c r="L12584">
        <v>84767</v>
      </c>
      <c r="M12584" t="s">
        <v>732</v>
      </c>
      <c r="O12584" t="s">
        <v>11</v>
      </c>
      <c r="P12584">
        <v>5403</v>
      </c>
      <c r="Q12584">
        <v>10</v>
      </c>
      <c r="R12584">
        <v>158.6</v>
      </c>
      <c r="S12584" s="2">
        <v>1586</v>
      </c>
      <c r="T12584" s="2">
        <v>1203.8</v>
      </c>
      <c r="U12584">
        <v>24.1</v>
      </c>
      <c r="V12584" t="str">
        <f>VLOOKUP(L12584,'[2]tabela de preços'!$A:$D,4,0)</f>
        <v>BRASILUX</v>
      </c>
      <c r="W12584" t="str">
        <f>VLOOKUP(L12584,'[2]tabela de preços'!$A:$F,6,0)</f>
        <v>EPOXI</v>
      </c>
      <c r="X12584" t="str">
        <f>VLOOKUP(L12584,'[2]tabela de preços'!$A:$G,7,0)</f>
        <v>INDUSTRIAL</v>
      </c>
    </row>
    <row r="12585" spans="1:24" x14ac:dyDescent="0.3">
      <c r="A12585" t="s">
        <v>727</v>
      </c>
      <c r="C12585" t="s">
        <v>6120</v>
      </c>
      <c r="D12585" s="1">
        <v>46127</v>
      </c>
      <c r="E12585" t="s">
        <v>6121</v>
      </c>
      <c r="F12585">
        <v>9</v>
      </c>
      <c r="G12585">
        <v>231</v>
      </c>
      <c r="H12585" t="str">
        <f>VLOOKUP(G12585,[1]OPERADORES!$A:$B,2,0)</f>
        <v>EDIJANE</v>
      </c>
      <c r="I12585" t="s">
        <v>21</v>
      </c>
      <c r="J12585" t="s">
        <v>730</v>
      </c>
      <c r="K12585" t="s">
        <v>731</v>
      </c>
      <c r="L12585">
        <v>84863</v>
      </c>
      <c r="M12585" t="s">
        <v>1049</v>
      </c>
      <c r="O12585" t="s">
        <v>11</v>
      </c>
      <c r="P12585">
        <v>5403</v>
      </c>
      <c r="Q12585">
        <v>8</v>
      </c>
      <c r="R12585">
        <v>117.88</v>
      </c>
      <c r="S12585">
        <v>943.04</v>
      </c>
      <c r="T12585">
        <v>715.76</v>
      </c>
      <c r="U12585">
        <v>24.1</v>
      </c>
      <c r="V12585" t="str">
        <f>VLOOKUP(L12585,'[2]tabela de preços'!$A:$D,4,0)</f>
        <v>BRASILUX</v>
      </c>
      <c r="W12585" t="str">
        <f>VLOOKUP(L12585,'[2]tabela de preços'!$A:$F,6,0)</f>
        <v>ESMALTES</v>
      </c>
      <c r="X12585" t="str">
        <f>VLOOKUP(L12585,'[2]tabela de preços'!$A:$G,7,0)</f>
        <v>INDUSTRIAL</v>
      </c>
    </row>
    <row r="12586" spans="1:24" x14ac:dyDescent="0.3">
      <c r="A12586" t="s">
        <v>727</v>
      </c>
      <c r="C12586" t="s">
        <v>6120</v>
      </c>
      <c r="D12586" s="1">
        <v>46127</v>
      </c>
      <c r="E12586" t="s">
        <v>6121</v>
      </c>
      <c r="F12586">
        <v>9</v>
      </c>
      <c r="G12586">
        <v>231</v>
      </c>
      <c r="H12586" t="str">
        <f>VLOOKUP(G12586,[1]OPERADORES!$A:$B,2,0)</f>
        <v>EDIJANE</v>
      </c>
      <c r="I12586" t="s">
        <v>21</v>
      </c>
      <c r="J12586" t="s">
        <v>730</v>
      </c>
      <c r="K12586" t="s">
        <v>731</v>
      </c>
      <c r="L12586">
        <v>84756</v>
      </c>
      <c r="M12586" t="s">
        <v>861</v>
      </c>
      <c r="O12586" t="s">
        <v>11</v>
      </c>
      <c r="P12586">
        <v>5403</v>
      </c>
      <c r="Q12586">
        <v>4</v>
      </c>
      <c r="R12586">
        <v>83.56</v>
      </c>
      <c r="S12586">
        <v>334.24</v>
      </c>
      <c r="T12586">
        <v>253.68</v>
      </c>
      <c r="U12586">
        <v>24.1</v>
      </c>
      <c r="V12586" t="str">
        <f>VLOOKUP(L12586,'[2]tabela de preços'!$A:$D,4,0)</f>
        <v>BRASILUX</v>
      </c>
      <c r="W12586" t="str">
        <f>VLOOKUP(L12586,'[2]tabela de preços'!$A:$F,6,0)</f>
        <v>ESMALTES</v>
      </c>
      <c r="X12586" t="str">
        <f>VLOOKUP(L12586,'[2]tabela de preços'!$A:$G,7,0)</f>
        <v>INDUSTRIAL</v>
      </c>
    </row>
    <row r="12587" spans="1:24" x14ac:dyDescent="0.3">
      <c r="A12587" t="s">
        <v>727</v>
      </c>
      <c r="C12587" t="s">
        <v>6751</v>
      </c>
      <c r="D12587" s="1">
        <v>46142</v>
      </c>
      <c r="E12587" t="s">
        <v>6752</v>
      </c>
      <c r="F12587">
        <v>9</v>
      </c>
      <c r="G12587">
        <v>231</v>
      </c>
      <c r="H12587" t="str">
        <f>VLOOKUP(G12587,[1]OPERADORES!$A:$B,2,0)</f>
        <v>EDIJANE</v>
      </c>
      <c r="I12587" t="s">
        <v>21</v>
      </c>
      <c r="J12587" t="s">
        <v>730</v>
      </c>
      <c r="K12587" t="s">
        <v>731</v>
      </c>
      <c r="L12587">
        <v>84815</v>
      </c>
      <c r="M12587" t="s">
        <v>949</v>
      </c>
      <c r="O12587" t="s">
        <v>11</v>
      </c>
      <c r="P12587">
        <v>5403</v>
      </c>
      <c r="Q12587">
        <v>8</v>
      </c>
      <c r="R12587">
        <v>32.35</v>
      </c>
      <c r="S12587">
        <v>258.8</v>
      </c>
      <c r="T12587">
        <v>196.4</v>
      </c>
      <c r="U12587">
        <v>24.11</v>
      </c>
      <c r="V12587" t="str">
        <f>VLOOKUP(L12587,'[2]tabela de preços'!$A:$D,4,0)</f>
        <v>BRASILUX</v>
      </c>
      <c r="W12587" t="str">
        <f>VLOOKUP(L12587,'[2]tabela de preços'!$A:$F,6,0)</f>
        <v>KIT BRASCORTEN</v>
      </c>
      <c r="X12587" t="str">
        <f>VLOOKUP(L12587,'[2]tabela de preços'!$A:$G,7,0)</f>
        <v>IMOBILIÁRIO</v>
      </c>
    </row>
    <row r="12588" spans="1:24" x14ac:dyDescent="0.3">
      <c r="A12588" t="s">
        <v>727</v>
      </c>
      <c r="C12588" t="s">
        <v>6751</v>
      </c>
      <c r="D12588" s="1">
        <v>46142</v>
      </c>
      <c r="E12588" t="s">
        <v>6752</v>
      </c>
      <c r="F12588">
        <v>9</v>
      </c>
      <c r="G12588">
        <v>231</v>
      </c>
      <c r="H12588" t="str">
        <f>VLOOKUP(G12588,[1]OPERADORES!$A:$B,2,0)</f>
        <v>EDIJANE</v>
      </c>
      <c r="I12588" t="s">
        <v>21</v>
      </c>
      <c r="J12588" t="s">
        <v>730</v>
      </c>
      <c r="K12588" t="s">
        <v>731</v>
      </c>
      <c r="L12588">
        <v>84814</v>
      </c>
      <c r="M12588" t="s">
        <v>950</v>
      </c>
      <c r="O12588" t="s">
        <v>11</v>
      </c>
      <c r="P12588">
        <v>5403</v>
      </c>
      <c r="Q12588">
        <v>8</v>
      </c>
      <c r="R12588">
        <v>118.93</v>
      </c>
      <c r="S12588">
        <v>951.44</v>
      </c>
      <c r="T12588">
        <v>722.16</v>
      </c>
      <c r="U12588">
        <v>24.1</v>
      </c>
      <c r="V12588" t="str">
        <f>VLOOKUP(L12588,'[2]tabela de preços'!$A:$D,4,0)</f>
        <v>BRASILUX</v>
      </c>
      <c r="W12588" t="str">
        <f>VLOOKUP(L12588,'[2]tabela de preços'!$A:$F,6,0)</f>
        <v>KIT BRASCORTEN</v>
      </c>
      <c r="X12588" t="str">
        <f>VLOOKUP(L12588,'[2]tabela de preços'!$A:$G,7,0)</f>
        <v>IMOBILIÁRIO</v>
      </c>
    </row>
    <row r="12589" spans="1:24" x14ac:dyDescent="0.3">
      <c r="A12589" t="s">
        <v>727</v>
      </c>
      <c r="C12589" t="s">
        <v>6751</v>
      </c>
      <c r="D12589" s="1">
        <v>46142</v>
      </c>
      <c r="E12589" t="s">
        <v>6752</v>
      </c>
      <c r="F12589">
        <v>9</v>
      </c>
      <c r="G12589">
        <v>231</v>
      </c>
      <c r="H12589" t="str">
        <f>VLOOKUP(G12589,[1]OPERADORES!$A:$B,2,0)</f>
        <v>EDIJANE</v>
      </c>
      <c r="I12589" t="s">
        <v>21</v>
      </c>
      <c r="J12589" t="s">
        <v>730</v>
      </c>
      <c r="K12589" t="s">
        <v>731</v>
      </c>
      <c r="L12589">
        <v>84103</v>
      </c>
      <c r="M12589" t="s">
        <v>3372</v>
      </c>
      <c r="O12589" t="s">
        <v>11</v>
      </c>
      <c r="P12589">
        <v>5403</v>
      </c>
      <c r="Q12589">
        <v>8</v>
      </c>
      <c r="R12589">
        <v>80.599999999999994</v>
      </c>
      <c r="S12589">
        <v>644.79999999999995</v>
      </c>
      <c r="T12589">
        <v>489.36</v>
      </c>
      <c r="U12589">
        <v>24.11</v>
      </c>
      <c r="V12589" t="str">
        <f>VLOOKUP(L12589,'[2]tabela de preços'!$A:$D,4,0)</f>
        <v>BRASILUX</v>
      </c>
      <c r="W12589" t="str">
        <f>VLOOKUP(L12589,'[2]tabela de preços'!$A:$F,6,0)</f>
        <v>ESMALTES</v>
      </c>
      <c r="X12589" t="str">
        <f>VLOOKUP(L12589,'[2]tabela de preços'!$A:$G,7,0)</f>
        <v>INDUSTRIAL</v>
      </c>
    </row>
    <row r="12590" spans="1:24" x14ac:dyDescent="0.3">
      <c r="A12590" t="s">
        <v>727</v>
      </c>
      <c r="C12590" t="s">
        <v>6751</v>
      </c>
      <c r="D12590" s="1">
        <v>46142</v>
      </c>
      <c r="E12590" t="s">
        <v>6752</v>
      </c>
      <c r="F12590">
        <v>9</v>
      </c>
      <c r="G12590">
        <v>231</v>
      </c>
      <c r="H12590" t="str">
        <f>VLOOKUP(G12590,[1]OPERADORES!$A:$B,2,0)</f>
        <v>EDIJANE</v>
      </c>
      <c r="I12590" t="s">
        <v>21</v>
      </c>
      <c r="J12590" t="s">
        <v>730</v>
      </c>
      <c r="K12590" t="s">
        <v>731</v>
      </c>
      <c r="L12590">
        <v>84042</v>
      </c>
      <c r="M12590" t="s">
        <v>2600</v>
      </c>
      <c r="O12590" t="s">
        <v>11</v>
      </c>
      <c r="P12590">
        <v>5102</v>
      </c>
      <c r="Q12590">
        <v>12</v>
      </c>
      <c r="R12590">
        <v>13.44</v>
      </c>
      <c r="S12590">
        <v>161.28</v>
      </c>
      <c r="T12590">
        <v>122.4</v>
      </c>
      <c r="U12590">
        <v>24.11</v>
      </c>
      <c r="V12590" t="str">
        <f>VLOOKUP(L12590,'[2]tabela de preços'!$A:$D,4,0)</f>
        <v>BRASILUX</v>
      </c>
      <c r="W12590" t="str">
        <f>VLOOKUP(L12590,'[2]tabela de preços'!$A:$F,6,0)</f>
        <v>FERRUGEM</v>
      </c>
      <c r="X12590" t="str">
        <f>VLOOKUP(L12590,'[2]tabela de preços'!$A:$G,7,0)</f>
        <v>AUTOMOTIVO</v>
      </c>
    </row>
    <row r="12591" spans="1:24" x14ac:dyDescent="0.3">
      <c r="A12591" t="s">
        <v>727</v>
      </c>
      <c r="C12591" t="s">
        <v>6751</v>
      </c>
      <c r="D12591" s="1">
        <v>46142</v>
      </c>
      <c r="E12591" t="s">
        <v>6752</v>
      </c>
      <c r="F12591">
        <v>9</v>
      </c>
      <c r="G12591">
        <v>231</v>
      </c>
      <c r="H12591" t="str">
        <f>VLOOKUP(G12591,[1]OPERADORES!$A:$B,2,0)</f>
        <v>EDIJANE</v>
      </c>
      <c r="I12591" t="s">
        <v>21</v>
      </c>
      <c r="J12591" t="s">
        <v>730</v>
      </c>
      <c r="K12591" t="s">
        <v>731</v>
      </c>
      <c r="L12591">
        <v>84043</v>
      </c>
      <c r="M12591" t="s">
        <v>738</v>
      </c>
      <c r="O12591" t="s">
        <v>11</v>
      </c>
      <c r="P12591">
        <v>5102</v>
      </c>
      <c r="Q12591">
        <v>8</v>
      </c>
      <c r="R12591">
        <v>85.35</v>
      </c>
      <c r="S12591">
        <v>682.8</v>
      </c>
      <c r="T12591">
        <v>518.24</v>
      </c>
      <c r="U12591">
        <v>24.1</v>
      </c>
      <c r="V12591" t="str">
        <f>VLOOKUP(L12591,'[2]tabela de preços'!$A:$D,4,0)</f>
        <v>BRASILUX</v>
      </c>
      <c r="W12591" t="str">
        <f>VLOOKUP(L12591,'[2]tabela de preços'!$A:$F,6,0)</f>
        <v>REMOVEDOR PASTOSO</v>
      </c>
      <c r="X12591" t="str">
        <f>VLOOKUP(L12591,'[2]tabela de preços'!$A:$G,7,0)</f>
        <v>AUTOMOTIVO</v>
      </c>
    </row>
    <row r="12592" spans="1:24" x14ac:dyDescent="0.3">
      <c r="A12592" t="s">
        <v>727</v>
      </c>
      <c r="C12592" t="s">
        <v>6751</v>
      </c>
      <c r="D12592" s="1">
        <v>46142</v>
      </c>
      <c r="E12592" t="s">
        <v>6752</v>
      </c>
      <c r="F12592">
        <v>9</v>
      </c>
      <c r="G12592">
        <v>231</v>
      </c>
      <c r="H12592" t="str">
        <f>VLOOKUP(G12592,[1]OPERADORES!$A:$B,2,0)</f>
        <v>EDIJANE</v>
      </c>
      <c r="I12592" t="s">
        <v>21</v>
      </c>
      <c r="J12592" t="s">
        <v>730</v>
      </c>
      <c r="K12592" t="s">
        <v>731</v>
      </c>
      <c r="L12592">
        <v>85668</v>
      </c>
      <c r="M12592" t="s">
        <v>6753</v>
      </c>
      <c r="O12592" t="s">
        <v>11</v>
      </c>
      <c r="P12592">
        <v>5403</v>
      </c>
      <c r="Q12592">
        <v>6</v>
      </c>
      <c r="R12592">
        <v>9.7799999999999994</v>
      </c>
      <c r="S12592">
        <v>58.68</v>
      </c>
      <c r="T12592">
        <v>44.52</v>
      </c>
      <c r="U12592">
        <v>24.13</v>
      </c>
      <c r="V12592" t="str">
        <f>VLOOKUP(L12592,'[2]tabela de preços'!$A:$D,4,0)</f>
        <v>UNIPEGA</v>
      </c>
      <c r="W12592" t="str">
        <f>VLOOKUP(L12592,'[2]tabela de preços'!$A:$F,6,0)</f>
        <v xml:space="preserve">SPRAYS </v>
      </c>
      <c r="X12592" t="str">
        <f>VLOOKUP(L12592,'[2]tabela de preços'!$A:$G,7,0)</f>
        <v>AUTOMOTIVO</v>
      </c>
    </row>
    <row r="12593" spans="1:24" x14ac:dyDescent="0.3">
      <c r="A12593" t="s">
        <v>727</v>
      </c>
      <c r="C12593" t="s">
        <v>6754</v>
      </c>
      <c r="D12593" s="1">
        <v>46142</v>
      </c>
      <c r="E12593" t="s">
        <v>6755</v>
      </c>
      <c r="F12593">
        <v>9</v>
      </c>
      <c r="G12593">
        <v>231</v>
      </c>
      <c r="H12593" t="str">
        <f>VLOOKUP(G12593,[1]OPERADORES!$A:$B,2,0)</f>
        <v>EDIJANE</v>
      </c>
      <c r="I12593" t="s">
        <v>21</v>
      </c>
      <c r="J12593" t="s">
        <v>730</v>
      </c>
      <c r="K12593" t="s">
        <v>731</v>
      </c>
      <c r="L12593">
        <v>84911</v>
      </c>
      <c r="M12593" t="s">
        <v>5470</v>
      </c>
      <c r="O12593" t="s">
        <v>11</v>
      </c>
      <c r="P12593">
        <v>5403</v>
      </c>
      <c r="Q12593">
        <v>3</v>
      </c>
      <c r="R12593">
        <v>90.07</v>
      </c>
      <c r="S12593">
        <v>270.20999999999998</v>
      </c>
      <c r="T12593">
        <v>205.08</v>
      </c>
      <c r="U12593">
        <v>24.1</v>
      </c>
      <c r="V12593" t="str">
        <f>VLOOKUP(L12593,'[2]tabela de preços'!$A:$D,4,0)</f>
        <v>BRASILUX</v>
      </c>
      <c r="W12593" t="str">
        <f>VLOOKUP(L12593,'[2]tabela de preços'!$A:$F,6,0)</f>
        <v>ESMALTES</v>
      </c>
      <c r="X12593" t="str">
        <f>VLOOKUP(L12593,'[2]tabela de preços'!$A:$G,7,0)</f>
        <v>INDUSTRIAL</v>
      </c>
    </row>
    <row r="12594" spans="1:24" x14ac:dyDescent="0.3">
      <c r="A12594" t="s">
        <v>747</v>
      </c>
      <c r="C12594" t="s">
        <v>6070</v>
      </c>
      <c r="D12594" s="1">
        <v>46126</v>
      </c>
      <c r="E12594" t="s">
        <v>6071</v>
      </c>
      <c r="F12594">
        <v>9</v>
      </c>
      <c r="G12594">
        <v>197</v>
      </c>
      <c r="H12594" t="str">
        <f>VLOOKUP(G12594,[1]OPERADORES!$A:$B,2,0)</f>
        <v xml:space="preserve">POLIANA LORRANE DE AMORIM </v>
      </c>
      <c r="I12594" t="s">
        <v>21</v>
      </c>
      <c r="J12594" t="s">
        <v>750</v>
      </c>
      <c r="K12594" t="s">
        <v>751</v>
      </c>
      <c r="L12594">
        <v>84175</v>
      </c>
      <c r="M12594" t="s">
        <v>6072</v>
      </c>
      <c r="O12594" t="s">
        <v>11</v>
      </c>
      <c r="P12594">
        <v>5403</v>
      </c>
      <c r="Q12594">
        <v>2</v>
      </c>
      <c r="R12594">
        <v>105.37</v>
      </c>
      <c r="S12594">
        <v>210.74</v>
      </c>
      <c r="T12594">
        <v>154.5</v>
      </c>
      <c r="U12594">
        <v>26.69</v>
      </c>
      <c r="V12594" t="str">
        <f>VLOOKUP(L12594,'[2]tabela de preços'!$A:$D,4,0)</f>
        <v>BRASILUX</v>
      </c>
      <c r="W12594" t="str">
        <f>VLOOKUP(L12594,'[2]tabela de preços'!$A:$F,6,0)</f>
        <v>ESMALTES</v>
      </c>
      <c r="X12594" t="str">
        <f>VLOOKUP(L12594,'[2]tabela de preços'!$A:$G,7,0)</f>
        <v>INDUSTRIAL</v>
      </c>
    </row>
    <row r="12595" spans="1:24" x14ac:dyDescent="0.3">
      <c r="A12595" t="s">
        <v>747</v>
      </c>
      <c r="C12595" t="s">
        <v>6070</v>
      </c>
      <c r="D12595" s="1">
        <v>46126</v>
      </c>
      <c r="E12595" t="s">
        <v>6071</v>
      </c>
      <c r="F12595">
        <v>9</v>
      </c>
      <c r="G12595">
        <v>197</v>
      </c>
      <c r="H12595" t="str">
        <f>VLOOKUP(G12595,[1]OPERADORES!$A:$B,2,0)</f>
        <v xml:space="preserve">POLIANA LORRANE DE AMORIM </v>
      </c>
      <c r="I12595" t="s">
        <v>21</v>
      </c>
      <c r="J12595" t="s">
        <v>750</v>
      </c>
      <c r="K12595" t="s">
        <v>751</v>
      </c>
      <c r="L12595">
        <v>85599</v>
      </c>
      <c r="M12595" t="s">
        <v>38</v>
      </c>
      <c r="O12595" t="s">
        <v>11</v>
      </c>
      <c r="P12595">
        <v>5102</v>
      </c>
      <c r="Q12595">
        <v>40</v>
      </c>
      <c r="R12595">
        <v>2.58</v>
      </c>
      <c r="S12595">
        <v>103.2</v>
      </c>
      <c r="T12595">
        <v>78.400000000000006</v>
      </c>
      <c r="U12595">
        <v>24.03</v>
      </c>
      <c r="V12595" t="str">
        <f>VLOOKUP(L12595,'[2]tabela de preços'!$A:$D,4,0)</f>
        <v>REJUMASSA</v>
      </c>
      <c r="W12595" t="str">
        <f>VLOOKUP(L12595,'[2]tabela de preços'!$A:$F,6,0)</f>
        <v>GESSO</v>
      </c>
      <c r="X12595" t="str">
        <f>VLOOKUP(L12595,'[2]tabela de preços'!$A:$G,7,0)</f>
        <v>IMOBILIÁRIO</v>
      </c>
    </row>
    <row r="12596" spans="1:24" x14ac:dyDescent="0.3">
      <c r="A12596" t="s">
        <v>747</v>
      </c>
      <c r="C12596" t="s">
        <v>6070</v>
      </c>
      <c r="D12596" s="1">
        <v>46126</v>
      </c>
      <c r="E12596" t="s">
        <v>6071</v>
      </c>
      <c r="F12596">
        <v>9</v>
      </c>
      <c r="G12596">
        <v>197</v>
      </c>
      <c r="H12596" t="str">
        <f>VLOOKUP(G12596,[1]OPERADORES!$A:$B,2,0)</f>
        <v xml:space="preserve">POLIANA LORRANE DE AMORIM </v>
      </c>
      <c r="I12596" t="s">
        <v>21</v>
      </c>
      <c r="J12596" t="s">
        <v>750</v>
      </c>
      <c r="K12596" t="s">
        <v>751</v>
      </c>
      <c r="L12596">
        <v>84767</v>
      </c>
      <c r="M12596" t="s">
        <v>732</v>
      </c>
      <c r="O12596" t="s">
        <v>11</v>
      </c>
      <c r="P12596">
        <v>5403</v>
      </c>
      <c r="Q12596">
        <v>2</v>
      </c>
      <c r="R12596">
        <v>164.2</v>
      </c>
      <c r="S12596">
        <v>328.4</v>
      </c>
      <c r="T12596">
        <v>240.76</v>
      </c>
      <c r="U12596">
        <v>26.69</v>
      </c>
      <c r="V12596" t="str">
        <f>VLOOKUP(L12596,'[2]tabela de preços'!$A:$D,4,0)</f>
        <v>BRASILUX</v>
      </c>
      <c r="W12596" t="str">
        <f>VLOOKUP(L12596,'[2]tabela de preços'!$A:$F,6,0)</f>
        <v>EPOXI</v>
      </c>
      <c r="X12596" t="str">
        <f>VLOOKUP(L12596,'[2]tabela de preços'!$A:$G,7,0)</f>
        <v>INDUSTRIAL</v>
      </c>
    </row>
    <row r="12597" spans="1:24" x14ac:dyDescent="0.3">
      <c r="A12597" t="s">
        <v>747</v>
      </c>
      <c r="C12597" t="s">
        <v>6070</v>
      </c>
      <c r="D12597" s="1">
        <v>46126</v>
      </c>
      <c r="E12597" t="s">
        <v>6071</v>
      </c>
      <c r="F12597">
        <v>9</v>
      </c>
      <c r="G12597">
        <v>197</v>
      </c>
      <c r="H12597" t="str">
        <f>VLOOKUP(G12597,[1]OPERADORES!$A:$B,2,0)</f>
        <v xml:space="preserve">POLIANA LORRANE DE AMORIM </v>
      </c>
      <c r="I12597" t="s">
        <v>21</v>
      </c>
      <c r="J12597" t="s">
        <v>750</v>
      </c>
      <c r="K12597" t="s">
        <v>751</v>
      </c>
      <c r="L12597">
        <v>84321</v>
      </c>
      <c r="M12597" t="s">
        <v>3654</v>
      </c>
      <c r="O12597" t="s">
        <v>11</v>
      </c>
      <c r="P12597">
        <v>5403</v>
      </c>
      <c r="Q12597">
        <v>4</v>
      </c>
      <c r="R12597">
        <v>45.82</v>
      </c>
      <c r="S12597">
        <v>183.28</v>
      </c>
      <c r="T12597">
        <v>139.12</v>
      </c>
      <c r="U12597">
        <v>24.09</v>
      </c>
      <c r="V12597" t="str">
        <f>VLOOKUP(L12597,'[2]tabela de preços'!$A:$D,4,0)</f>
        <v>BRASILUX</v>
      </c>
      <c r="W12597" t="str">
        <f>VLOOKUP(L12597,'[2]tabela de preços'!$A:$F,6,0)</f>
        <v>IMPERMEABILIZANTES</v>
      </c>
      <c r="X12597" t="str">
        <f>VLOOKUP(L12597,'[2]tabela de preços'!$A:$G,7,0)</f>
        <v>IMOBILIÁRIO</v>
      </c>
    </row>
    <row r="12598" spans="1:24" x14ac:dyDescent="0.3">
      <c r="A12598" t="s">
        <v>747</v>
      </c>
      <c r="C12598" t="s">
        <v>6186</v>
      </c>
      <c r="D12598" s="1">
        <v>46128</v>
      </c>
      <c r="E12598" t="s">
        <v>6187</v>
      </c>
      <c r="F12598">
        <v>9</v>
      </c>
      <c r="G12598">
        <v>197</v>
      </c>
      <c r="H12598" t="str">
        <f>VLOOKUP(G12598,[1]OPERADORES!$A:$B,2,0)</f>
        <v xml:space="preserve">POLIANA LORRANE DE AMORIM </v>
      </c>
      <c r="I12598" t="s">
        <v>21</v>
      </c>
      <c r="J12598" t="s">
        <v>750</v>
      </c>
      <c r="K12598" t="s">
        <v>751</v>
      </c>
      <c r="L12598">
        <v>84559</v>
      </c>
      <c r="M12598" t="s">
        <v>3377</v>
      </c>
      <c r="O12598" t="s">
        <v>11</v>
      </c>
      <c r="P12598">
        <v>5403</v>
      </c>
      <c r="Q12598">
        <v>2</v>
      </c>
      <c r="R12598">
        <v>91.07</v>
      </c>
      <c r="S12598">
        <v>182.14</v>
      </c>
      <c r="T12598">
        <v>138.24</v>
      </c>
      <c r="U12598">
        <v>24.1</v>
      </c>
      <c r="V12598" t="str">
        <f>VLOOKUP(L12598,'[2]tabela de preços'!$A:$D,4,0)</f>
        <v>BRASILUX</v>
      </c>
      <c r="W12598" t="str">
        <f>VLOOKUP(L12598,'[2]tabela de preços'!$A:$F,6,0)</f>
        <v>ESMALTES</v>
      </c>
      <c r="X12598" t="str">
        <f>VLOOKUP(L12598,'[2]tabela de preços'!$A:$G,7,0)</f>
        <v>INDUSTRIAL</v>
      </c>
    </row>
    <row r="12599" spans="1:24" x14ac:dyDescent="0.3">
      <c r="A12599" t="s">
        <v>747</v>
      </c>
      <c r="C12599" t="s">
        <v>6186</v>
      </c>
      <c r="D12599" s="1">
        <v>46128</v>
      </c>
      <c r="E12599" t="s">
        <v>6187</v>
      </c>
      <c r="F12599">
        <v>9</v>
      </c>
      <c r="G12599">
        <v>197</v>
      </c>
      <c r="H12599" t="str">
        <f>VLOOKUP(G12599,[1]OPERADORES!$A:$B,2,0)</f>
        <v xml:space="preserve">POLIANA LORRANE DE AMORIM </v>
      </c>
      <c r="I12599" t="s">
        <v>21</v>
      </c>
      <c r="J12599" t="s">
        <v>750</v>
      </c>
      <c r="K12599" t="s">
        <v>751</v>
      </c>
      <c r="L12599">
        <v>85307</v>
      </c>
      <c r="M12599" t="s">
        <v>3813</v>
      </c>
      <c r="O12599" t="s">
        <v>11</v>
      </c>
      <c r="P12599">
        <v>5403</v>
      </c>
      <c r="Q12599">
        <v>1</v>
      </c>
      <c r="R12599">
        <v>88.87</v>
      </c>
      <c r="S12599">
        <v>88.87</v>
      </c>
      <c r="T12599">
        <v>67.45</v>
      </c>
      <c r="U12599">
        <v>24.1</v>
      </c>
      <c r="V12599" t="str">
        <f>VLOOKUP(L12599,'[2]tabela de preços'!$A:$D,4,0)</f>
        <v>BRASILUX</v>
      </c>
      <c r="W12599" t="str">
        <f>VLOOKUP(L12599,'[2]tabela de preços'!$A:$F,6,0)</f>
        <v>ESMALTES</v>
      </c>
      <c r="X12599" t="str">
        <f>VLOOKUP(L12599,'[2]tabela de preços'!$A:$G,7,0)</f>
        <v>INDUSTRIAL</v>
      </c>
    </row>
    <row r="12600" spans="1:24" x14ac:dyDescent="0.3">
      <c r="A12600" t="s">
        <v>747</v>
      </c>
      <c r="C12600" t="s">
        <v>6186</v>
      </c>
      <c r="D12600" s="1">
        <v>46128</v>
      </c>
      <c r="E12600" t="s">
        <v>6187</v>
      </c>
      <c r="F12600">
        <v>9</v>
      </c>
      <c r="G12600">
        <v>197</v>
      </c>
      <c r="H12600" t="str">
        <f>VLOOKUP(G12600,[1]OPERADORES!$A:$B,2,0)</f>
        <v xml:space="preserve">POLIANA LORRANE DE AMORIM </v>
      </c>
      <c r="I12600" t="s">
        <v>21</v>
      </c>
      <c r="J12600" t="s">
        <v>750</v>
      </c>
      <c r="K12600" t="s">
        <v>751</v>
      </c>
      <c r="L12600">
        <v>85446</v>
      </c>
      <c r="M12600" t="s">
        <v>6188</v>
      </c>
      <c r="O12600" t="s">
        <v>11</v>
      </c>
      <c r="P12600">
        <v>5403</v>
      </c>
      <c r="Q12600">
        <v>2</v>
      </c>
      <c r="R12600">
        <v>62.93</v>
      </c>
      <c r="S12600">
        <v>125.86</v>
      </c>
      <c r="T12600">
        <v>95.54</v>
      </c>
      <c r="U12600">
        <v>24.09</v>
      </c>
      <c r="V12600" t="str">
        <f>VLOOKUP(L12600,'[2]tabela de preços'!$A:$D,4,0)</f>
        <v>BRASILUX</v>
      </c>
      <c r="W12600" t="str">
        <f>VLOOKUP(L12600,'[2]tabela de preços'!$A:$F,6,0)</f>
        <v>ESMALTES</v>
      </c>
      <c r="X12600" t="str">
        <f>VLOOKUP(L12600,'[2]tabela de preços'!$A:$G,7,0)</f>
        <v>INDUSTRIAL</v>
      </c>
    </row>
    <row r="12601" spans="1:24" x14ac:dyDescent="0.3">
      <c r="A12601" t="s">
        <v>747</v>
      </c>
      <c r="C12601" t="s">
        <v>6186</v>
      </c>
      <c r="D12601" s="1">
        <v>46128</v>
      </c>
      <c r="E12601" t="s">
        <v>6187</v>
      </c>
      <c r="F12601">
        <v>9</v>
      </c>
      <c r="G12601">
        <v>197</v>
      </c>
      <c r="H12601" t="str">
        <f>VLOOKUP(G12601,[1]OPERADORES!$A:$B,2,0)</f>
        <v xml:space="preserve">POLIANA LORRANE DE AMORIM </v>
      </c>
      <c r="I12601" t="s">
        <v>21</v>
      </c>
      <c r="J12601" t="s">
        <v>750</v>
      </c>
      <c r="K12601" t="s">
        <v>751</v>
      </c>
      <c r="L12601">
        <v>84195</v>
      </c>
      <c r="M12601" t="s">
        <v>1208</v>
      </c>
      <c r="O12601" t="s">
        <v>11</v>
      </c>
      <c r="P12601">
        <v>5403</v>
      </c>
      <c r="Q12601">
        <v>1</v>
      </c>
      <c r="R12601">
        <v>94.86</v>
      </c>
      <c r="S12601">
        <v>94.86</v>
      </c>
      <c r="T12601">
        <v>72</v>
      </c>
      <c r="U12601">
        <v>24.1</v>
      </c>
      <c r="V12601" t="str">
        <f>VLOOKUP(L12601,'[2]tabela de preços'!$A:$D,4,0)</f>
        <v>BRASILUX</v>
      </c>
      <c r="W12601" t="str">
        <f>VLOOKUP(L12601,'[2]tabela de preços'!$A:$F,6,0)</f>
        <v>ESMALTES</v>
      </c>
      <c r="X12601" t="str">
        <f>VLOOKUP(L12601,'[2]tabela de preços'!$A:$G,7,0)</f>
        <v>INDUSTRIAL</v>
      </c>
    </row>
    <row r="12602" spans="1:24" x14ac:dyDescent="0.3">
      <c r="A12602" t="s">
        <v>747</v>
      </c>
      <c r="C12602" t="s">
        <v>6186</v>
      </c>
      <c r="D12602" s="1">
        <v>46128</v>
      </c>
      <c r="E12602" t="s">
        <v>6187</v>
      </c>
      <c r="F12602">
        <v>9</v>
      </c>
      <c r="G12602">
        <v>197</v>
      </c>
      <c r="H12602" t="str">
        <f>VLOOKUP(G12602,[1]OPERADORES!$A:$B,2,0)</f>
        <v xml:space="preserve">POLIANA LORRANE DE AMORIM </v>
      </c>
      <c r="I12602" t="s">
        <v>21</v>
      </c>
      <c r="J12602" t="s">
        <v>750</v>
      </c>
      <c r="K12602" t="s">
        <v>751</v>
      </c>
      <c r="L12602">
        <v>85414</v>
      </c>
      <c r="M12602" t="s">
        <v>5489</v>
      </c>
      <c r="O12602" t="s">
        <v>11</v>
      </c>
      <c r="P12602">
        <v>5102</v>
      </c>
      <c r="Q12602">
        <v>6</v>
      </c>
      <c r="R12602">
        <v>9.69</v>
      </c>
      <c r="S12602">
        <v>58.14</v>
      </c>
      <c r="T12602">
        <v>50.16</v>
      </c>
      <c r="U12602">
        <v>13.73</v>
      </c>
      <c r="V12602" t="str">
        <f>VLOOKUP(L12602,'[2]tabela de preços'!$A:$D,4,0)</f>
        <v>IBERÊ</v>
      </c>
      <c r="W12602" t="str">
        <f>VLOOKUP(L12602,'[2]tabela de preços'!$A:$F,6,0)</f>
        <v xml:space="preserve">COLA  PLÁSTICA </v>
      </c>
      <c r="X12602" t="str">
        <f>VLOOKUP(L12602,'[2]tabela de preços'!$A:$G,7,0)</f>
        <v>AUTOMOTIVO</v>
      </c>
    </row>
    <row r="12603" spans="1:24" x14ac:dyDescent="0.3">
      <c r="A12603" t="s">
        <v>747</v>
      </c>
      <c r="C12603" t="s">
        <v>6186</v>
      </c>
      <c r="D12603" s="1">
        <v>46128</v>
      </c>
      <c r="E12603" t="s">
        <v>6187</v>
      </c>
      <c r="F12603">
        <v>9</v>
      </c>
      <c r="G12603">
        <v>197</v>
      </c>
      <c r="H12603" t="str">
        <f>VLOOKUP(G12603,[1]OPERADORES!$A:$B,2,0)</f>
        <v xml:space="preserve">POLIANA LORRANE DE AMORIM </v>
      </c>
      <c r="I12603" t="s">
        <v>21</v>
      </c>
      <c r="J12603" t="s">
        <v>750</v>
      </c>
      <c r="K12603" t="s">
        <v>751</v>
      </c>
      <c r="L12603">
        <v>85415</v>
      </c>
      <c r="M12603" t="s">
        <v>755</v>
      </c>
      <c r="O12603" t="s">
        <v>11</v>
      </c>
      <c r="P12603">
        <v>5102</v>
      </c>
      <c r="Q12603">
        <v>6</v>
      </c>
      <c r="R12603">
        <v>9.69</v>
      </c>
      <c r="S12603">
        <v>58.14</v>
      </c>
      <c r="T12603">
        <v>49.56</v>
      </c>
      <c r="U12603">
        <v>14.76</v>
      </c>
      <c r="V12603" t="str">
        <f>VLOOKUP(L12603,'[2]tabela de preços'!$A:$D,4,0)</f>
        <v>IBERÊ</v>
      </c>
      <c r="W12603" t="str">
        <f>VLOOKUP(L12603,'[2]tabela de preços'!$A:$F,6,0)</f>
        <v xml:space="preserve">COLA  PLÁSTICA </v>
      </c>
      <c r="X12603" t="str">
        <f>VLOOKUP(L12603,'[2]tabela de preços'!$A:$G,7,0)</f>
        <v>AUTOMOTIVO</v>
      </c>
    </row>
    <row r="12604" spans="1:24" x14ac:dyDescent="0.3">
      <c r="A12604" t="s">
        <v>747</v>
      </c>
      <c r="C12604" t="s">
        <v>6186</v>
      </c>
      <c r="D12604" s="1">
        <v>46128</v>
      </c>
      <c r="E12604" t="s">
        <v>6187</v>
      </c>
      <c r="F12604">
        <v>9</v>
      </c>
      <c r="G12604">
        <v>197</v>
      </c>
      <c r="H12604" t="str">
        <f>VLOOKUP(G12604,[1]OPERADORES!$A:$B,2,0)</f>
        <v xml:space="preserve">POLIANA LORRANE DE AMORIM </v>
      </c>
      <c r="I12604" t="s">
        <v>21</v>
      </c>
      <c r="J12604" t="s">
        <v>750</v>
      </c>
      <c r="K12604" t="s">
        <v>751</v>
      </c>
      <c r="L12604">
        <v>85416</v>
      </c>
      <c r="M12604" t="s">
        <v>756</v>
      </c>
      <c r="O12604" t="s">
        <v>11</v>
      </c>
      <c r="P12604">
        <v>5102</v>
      </c>
      <c r="Q12604">
        <v>6</v>
      </c>
      <c r="R12604">
        <v>9.69</v>
      </c>
      <c r="S12604">
        <v>58.14</v>
      </c>
      <c r="T12604">
        <v>49.56</v>
      </c>
      <c r="U12604">
        <v>14.76</v>
      </c>
      <c r="V12604" t="str">
        <f>VLOOKUP(L12604,'[2]tabela de preços'!$A:$D,4,0)</f>
        <v>IBERÊ</v>
      </c>
      <c r="W12604" t="str">
        <f>VLOOKUP(L12604,'[2]tabela de preços'!$A:$F,6,0)</f>
        <v xml:space="preserve">COLA  PLÁSTICA </v>
      </c>
      <c r="X12604" t="str">
        <f>VLOOKUP(L12604,'[2]tabela de preços'!$A:$G,7,0)</f>
        <v>AUTOMOTIVO</v>
      </c>
    </row>
    <row r="12605" spans="1:24" x14ac:dyDescent="0.3">
      <c r="A12605" t="s">
        <v>747</v>
      </c>
      <c r="C12605" t="s">
        <v>6189</v>
      </c>
      <c r="D12605" s="1">
        <v>46128</v>
      </c>
      <c r="E12605" t="s">
        <v>6190</v>
      </c>
      <c r="F12605">
        <v>9</v>
      </c>
      <c r="G12605">
        <v>197</v>
      </c>
      <c r="H12605" t="str">
        <f>VLOOKUP(G12605,[1]OPERADORES!$A:$B,2,0)</f>
        <v xml:space="preserve">POLIANA LORRANE DE AMORIM </v>
      </c>
      <c r="I12605" t="s">
        <v>21</v>
      </c>
      <c r="J12605" t="s">
        <v>750</v>
      </c>
      <c r="K12605" t="s">
        <v>751</v>
      </c>
      <c r="L12605">
        <v>84752</v>
      </c>
      <c r="M12605" t="s">
        <v>6191</v>
      </c>
      <c r="O12605" t="s">
        <v>11</v>
      </c>
      <c r="P12605">
        <v>5403</v>
      </c>
      <c r="Q12605">
        <v>2</v>
      </c>
      <c r="R12605">
        <v>229.82</v>
      </c>
      <c r="S12605">
        <v>459.64</v>
      </c>
      <c r="T12605">
        <v>348.88</v>
      </c>
      <c r="U12605">
        <v>24.1</v>
      </c>
      <c r="V12605" t="str">
        <f>VLOOKUP(L12605,'[2]tabela de preços'!$A:$D,4,0)</f>
        <v>BRASILUX</v>
      </c>
      <c r="W12605" t="str">
        <f>VLOOKUP(L12605,'[2]tabela de preços'!$A:$F,6,0)</f>
        <v>BASES IMOBILIÁRIAS</v>
      </c>
      <c r="X12605" t="str">
        <f>VLOOKUP(L12605,'[2]tabela de preços'!$A:$G,7,0)</f>
        <v>IMOBILIÁRIO</v>
      </c>
    </row>
    <row r="12606" spans="1:24" x14ac:dyDescent="0.3">
      <c r="A12606" t="s">
        <v>747</v>
      </c>
      <c r="C12606" t="s">
        <v>6189</v>
      </c>
      <c r="D12606" s="1">
        <v>46128</v>
      </c>
      <c r="E12606" t="s">
        <v>6190</v>
      </c>
      <c r="F12606">
        <v>9</v>
      </c>
      <c r="G12606">
        <v>197</v>
      </c>
      <c r="H12606" t="str">
        <f>VLOOKUP(G12606,[1]OPERADORES!$A:$B,2,0)</f>
        <v xml:space="preserve">POLIANA LORRANE DE AMORIM </v>
      </c>
      <c r="I12606" t="s">
        <v>21</v>
      </c>
      <c r="J12606" t="s">
        <v>750</v>
      </c>
      <c r="K12606" t="s">
        <v>751</v>
      </c>
      <c r="L12606">
        <v>84357</v>
      </c>
      <c r="M12606" t="s">
        <v>580</v>
      </c>
      <c r="O12606" t="s">
        <v>11</v>
      </c>
      <c r="P12606">
        <v>5403</v>
      </c>
      <c r="Q12606">
        <v>6</v>
      </c>
      <c r="R12606">
        <v>22.77</v>
      </c>
      <c r="S12606">
        <v>136.62</v>
      </c>
      <c r="T12606">
        <v>103.68</v>
      </c>
      <c r="U12606">
        <v>24.11</v>
      </c>
      <c r="V12606" t="str">
        <f>VLOOKUP(L12606,'[2]tabela de preços'!$A:$D,4,0)</f>
        <v>BRASILUX</v>
      </c>
      <c r="W12606" t="str">
        <f>VLOOKUP(L12606,'[2]tabela de preços'!$A:$F,6,0)</f>
        <v>ESMALTES</v>
      </c>
      <c r="X12606" t="str">
        <f>VLOOKUP(L12606,'[2]tabela de preços'!$A:$G,7,0)</f>
        <v>INDUSTRIAL</v>
      </c>
    </row>
    <row r="12607" spans="1:24" x14ac:dyDescent="0.3">
      <c r="A12607" t="s">
        <v>747</v>
      </c>
      <c r="C12607" t="s">
        <v>6189</v>
      </c>
      <c r="D12607" s="1">
        <v>46128</v>
      </c>
      <c r="E12607" t="s">
        <v>6190</v>
      </c>
      <c r="F12607">
        <v>9</v>
      </c>
      <c r="G12607">
        <v>197</v>
      </c>
      <c r="H12607" t="str">
        <f>VLOOKUP(G12607,[1]OPERADORES!$A:$B,2,0)</f>
        <v xml:space="preserve">POLIANA LORRANE DE AMORIM </v>
      </c>
      <c r="I12607" t="s">
        <v>21</v>
      </c>
      <c r="J12607" t="s">
        <v>750</v>
      </c>
      <c r="K12607" t="s">
        <v>751</v>
      </c>
      <c r="L12607">
        <v>84147</v>
      </c>
      <c r="M12607" t="s">
        <v>1717</v>
      </c>
      <c r="O12607" t="s">
        <v>11</v>
      </c>
      <c r="P12607">
        <v>5403</v>
      </c>
      <c r="Q12607">
        <v>6</v>
      </c>
      <c r="R12607">
        <v>20.37</v>
      </c>
      <c r="S12607">
        <v>122.22</v>
      </c>
      <c r="T12607">
        <v>92.76</v>
      </c>
      <c r="U12607">
        <v>24.1</v>
      </c>
      <c r="V12607" t="str">
        <f>VLOOKUP(L12607,'[2]tabela de preços'!$A:$D,4,0)</f>
        <v>BRASILUX</v>
      </c>
      <c r="W12607" t="str">
        <f>VLOOKUP(L12607,'[2]tabela de preços'!$A:$F,6,0)</f>
        <v>ESMALTES</v>
      </c>
      <c r="X12607" t="str">
        <f>VLOOKUP(L12607,'[2]tabela de preços'!$A:$G,7,0)</f>
        <v>INDUSTRIAL</v>
      </c>
    </row>
    <row r="12608" spans="1:24" x14ac:dyDescent="0.3">
      <c r="A12608" t="s">
        <v>747</v>
      </c>
      <c r="C12608" t="s">
        <v>6481</v>
      </c>
      <c r="D12608" s="1">
        <v>46136</v>
      </c>
      <c r="E12608" t="s">
        <v>6482</v>
      </c>
      <c r="F12608">
        <v>9</v>
      </c>
      <c r="G12608">
        <v>197</v>
      </c>
      <c r="H12608" t="str">
        <f>VLOOKUP(G12608,[1]OPERADORES!$A:$B,2,0)</f>
        <v xml:space="preserve">POLIANA LORRANE DE AMORIM </v>
      </c>
      <c r="I12608" t="s">
        <v>21</v>
      </c>
      <c r="J12608" t="s">
        <v>750</v>
      </c>
      <c r="K12608" t="s">
        <v>751</v>
      </c>
      <c r="L12608">
        <v>84752</v>
      </c>
      <c r="M12608" t="s">
        <v>6191</v>
      </c>
      <c r="O12608" t="s">
        <v>11</v>
      </c>
      <c r="P12608">
        <v>5403</v>
      </c>
      <c r="Q12608">
        <v>4</v>
      </c>
      <c r="R12608">
        <v>229.82</v>
      </c>
      <c r="S12608">
        <v>919.28</v>
      </c>
      <c r="T12608">
        <v>697.76</v>
      </c>
      <c r="U12608">
        <v>24.1</v>
      </c>
      <c r="V12608" t="str">
        <f>VLOOKUP(L12608,'[2]tabela de preços'!$A:$D,4,0)</f>
        <v>BRASILUX</v>
      </c>
      <c r="W12608" t="str">
        <f>VLOOKUP(L12608,'[2]tabela de preços'!$A:$F,6,0)</f>
        <v>BASES IMOBILIÁRIAS</v>
      </c>
      <c r="X12608" t="str">
        <f>VLOOKUP(L12608,'[2]tabela de preços'!$A:$G,7,0)</f>
        <v>IMOBILIÁRIO</v>
      </c>
    </row>
    <row r="12609" spans="1:24" x14ac:dyDescent="0.3">
      <c r="A12609" t="s">
        <v>747</v>
      </c>
      <c r="C12609" t="s">
        <v>6481</v>
      </c>
      <c r="D12609" s="1">
        <v>46136</v>
      </c>
      <c r="E12609" t="s">
        <v>6482</v>
      </c>
      <c r="F12609">
        <v>9</v>
      </c>
      <c r="G12609">
        <v>197</v>
      </c>
      <c r="H12609" t="str">
        <f>VLOOKUP(G12609,[1]OPERADORES!$A:$B,2,0)</f>
        <v xml:space="preserve">POLIANA LORRANE DE AMORIM </v>
      </c>
      <c r="I12609" t="s">
        <v>21</v>
      </c>
      <c r="J12609" t="s">
        <v>750</v>
      </c>
      <c r="K12609" t="s">
        <v>751</v>
      </c>
      <c r="L12609">
        <v>84300</v>
      </c>
      <c r="M12609" t="s">
        <v>4021</v>
      </c>
      <c r="O12609" t="s">
        <v>11</v>
      </c>
      <c r="P12609">
        <v>5403</v>
      </c>
      <c r="Q12609">
        <v>1</v>
      </c>
      <c r="R12609">
        <v>88.92</v>
      </c>
      <c r="S12609">
        <v>88.92</v>
      </c>
      <c r="T12609">
        <v>65.180000000000007</v>
      </c>
      <c r="U12609">
        <v>26.7</v>
      </c>
      <c r="V12609" t="str">
        <f>VLOOKUP(L12609,'[2]tabela de preços'!$A:$D,4,0)</f>
        <v>BRASILUX</v>
      </c>
      <c r="W12609" t="str">
        <f>VLOOKUP(L12609,'[2]tabela de preços'!$A:$F,6,0)</f>
        <v>TINTA PARA PISO</v>
      </c>
      <c r="X12609" t="str">
        <f>VLOOKUP(L12609,'[2]tabela de preços'!$A:$G,7,0)</f>
        <v>IMOBILIÁRIO</v>
      </c>
    </row>
    <row r="12610" spans="1:24" x14ac:dyDescent="0.3">
      <c r="A12610" t="s">
        <v>747</v>
      </c>
      <c r="C12610" t="s">
        <v>6481</v>
      </c>
      <c r="D12610" s="1">
        <v>46136</v>
      </c>
      <c r="E12610" t="s">
        <v>6482</v>
      </c>
      <c r="F12610">
        <v>9</v>
      </c>
      <c r="G12610">
        <v>197</v>
      </c>
      <c r="H12610" t="str">
        <f>VLOOKUP(G12610,[1]OPERADORES!$A:$B,2,0)</f>
        <v xml:space="preserve">POLIANA LORRANE DE AMORIM </v>
      </c>
      <c r="I12610" t="s">
        <v>21</v>
      </c>
      <c r="J12610" t="s">
        <v>750</v>
      </c>
      <c r="K12610" t="s">
        <v>751</v>
      </c>
      <c r="L12610">
        <v>85628</v>
      </c>
      <c r="M12610" t="s">
        <v>2045</v>
      </c>
      <c r="O12610" t="s">
        <v>11</v>
      </c>
      <c r="P12610">
        <v>5403</v>
      </c>
      <c r="Q12610">
        <v>1</v>
      </c>
      <c r="R12610">
        <v>378.97</v>
      </c>
      <c r="S12610">
        <v>378.97</v>
      </c>
      <c r="T12610">
        <v>277.83999999999997</v>
      </c>
      <c r="U12610">
        <v>26.69</v>
      </c>
      <c r="V12610" t="str">
        <f>VLOOKUP(L12610,'[2]tabela de preços'!$A:$D,4,0)</f>
        <v>BRASILUX</v>
      </c>
      <c r="W12610" t="str">
        <f>VLOOKUP(L12610,'[2]tabela de preços'!$A:$F,6,0)</f>
        <v>TINTA PARA PISO</v>
      </c>
      <c r="X12610" t="str">
        <f>VLOOKUP(L12610,'[2]tabela de preços'!$A:$G,7,0)</f>
        <v>IMOBILIÁRIO</v>
      </c>
    </row>
    <row r="12611" spans="1:24" x14ac:dyDescent="0.3">
      <c r="A12611" t="s">
        <v>764</v>
      </c>
      <c r="C12611" t="s">
        <v>5600</v>
      </c>
      <c r="D12611" s="1">
        <v>46114</v>
      </c>
      <c r="E12611" t="s">
        <v>5601</v>
      </c>
      <c r="F12611">
        <v>9</v>
      </c>
      <c r="G12611">
        <v>236</v>
      </c>
      <c r="H12611" t="str">
        <f>VLOOKUP(G12611,[1]OPERADORES!$A:$B,2,0)</f>
        <v>DANIEL</v>
      </c>
      <c r="I12611" t="s">
        <v>21</v>
      </c>
      <c r="J12611" t="s">
        <v>767</v>
      </c>
      <c r="K12611" t="s">
        <v>768</v>
      </c>
      <c r="L12611">
        <v>20135</v>
      </c>
      <c r="M12611" t="s">
        <v>459</v>
      </c>
      <c r="O12611" t="s">
        <v>11</v>
      </c>
      <c r="P12611">
        <v>5102</v>
      </c>
      <c r="Q12611">
        <v>15</v>
      </c>
      <c r="R12611">
        <v>26.27</v>
      </c>
      <c r="S12611">
        <v>394.05</v>
      </c>
      <c r="T12611">
        <v>288.89999999999998</v>
      </c>
      <c r="U12611">
        <v>26.68</v>
      </c>
      <c r="V12611" t="str">
        <f>VLOOKUP(L12611,'[2]tabela de preços'!$A:$D,4,0)</f>
        <v>3M</v>
      </c>
      <c r="W12611" t="str">
        <f>VLOOKUP(L12611,'[2]tabela de preços'!$A:$F,6,0)</f>
        <v>DISCO TRIZACT</v>
      </c>
      <c r="X12611" t="str">
        <f>VLOOKUP(L12611,'[2]tabela de preços'!$A:$G,7,0)</f>
        <v>AUTOMOTIVO</v>
      </c>
    </row>
    <row r="12612" spans="1:24" x14ac:dyDescent="0.3">
      <c r="A12612" t="s">
        <v>764</v>
      </c>
      <c r="C12612" t="s">
        <v>5600</v>
      </c>
      <c r="D12612" s="1">
        <v>46114</v>
      </c>
      <c r="E12612" t="s">
        <v>5601</v>
      </c>
      <c r="F12612">
        <v>9</v>
      </c>
      <c r="G12612">
        <v>236</v>
      </c>
      <c r="H12612" t="str">
        <f>VLOOKUP(G12612,[1]OPERADORES!$A:$B,2,0)</f>
        <v>DANIEL</v>
      </c>
      <c r="I12612" t="s">
        <v>21</v>
      </c>
      <c r="J12612" t="s">
        <v>767</v>
      </c>
      <c r="K12612" t="s">
        <v>768</v>
      </c>
      <c r="L12612">
        <v>10155</v>
      </c>
      <c r="M12612" t="s">
        <v>2288</v>
      </c>
      <c r="O12612" t="s">
        <v>11</v>
      </c>
      <c r="P12612">
        <v>5102</v>
      </c>
      <c r="Q12612">
        <v>6</v>
      </c>
      <c r="R12612">
        <v>33.1</v>
      </c>
      <c r="S12612">
        <v>198.6</v>
      </c>
      <c r="T12612">
        <v>150.72</v>
      </c>
      <c r="U12612">
        <v>24.11</v>
      </c>
      <c r="V12612" t="str">
        <f>VLOOKUP(L12612,'[2]tabela de preços'!$A:$D,4,0)</f>
        <v>AUTOCOLOR</v>
      </c>
      <c r="W12612" t="str">
        <f>VLOOKUP(L12612,'[2]tabela de preços'!$A:$F,6,0)</f>
        <v>MASSA DE POLIR</v>
      </c>
      <c r="X12612" t="str">
        <f>VLOOKUP(L12612,'[2]tabela de preços'!$A:$G,7,0)</f>
        <v>AUTOMOTIVO</v>
      </c>
    </row>
    <row r="12613" spans="1:24" x14ac:dyDescent="0.3">
      <c r="A12613" t="s">
        <v>770</v>
      </c>
      <c r="C12613" t="s">
        <v>6073</v>
      </c>
      <c r="D12613" s="1">
        <v>46126</v>
      </c>
      <c r="E12613" t="s">
        <v>6074</v>
      </c>
      <c r="F12613">
        <v>9</v>
      </c>
      <c r="G12613">
        <v>231</v>
      </c>
      <c r="H12613" t="str">
        <f>VLOOKUP(G12613,[1]OPERADORES!$A:$B,2,0)</f>
        <v>EDIJANE</v>
      </c>
      <c r="I12613" t="s">
        <v>21</v>
      </c>
      <c r="J12613" t="s">
        <v>397</v>
      </c>
      <c r="K12613" t="s">
        <v>773</v>
      </c>
      <c r="L12613">
        <v>23110</v>
      </c>
      <c r="M12613" t="s">
        <v>409</v>
      </c>
      <c r="O12613" t="s">
        <v>11</v>
      </c>
      <c r="P12613">
        <v>5102</v>
      </c>
      <c r="Q12613">
        <v>50</v>
      </c>
      <c r="R12613">
        <v>2.35</v>
      </c>
      <c r="S12613">
        <v>117.5</v>
      </c>
      <c r="T12613">
        <v>92.5</v>
      </c>
      <c r="U12613">
        <v>21.28</v>
      </c>
      <c r="V12613" t="str">
        <f>VLOOKUP(L12613,'[2]tabela de preços'!$A:$D,4,0)</f>
        <v>3M</v>
      </c>
      <c r="W12613" t="str">
        <f>VLOOKUP(L12613,'[2]tabela de preços'!$A:$F,6,0)</f>
        <v xml:space="preserve">DISCOS / LIXAS / ABRASIVOS </v>
      </c>
      <c r="X12613" t="str">
        <f>VLOOKUP(L12613,'[2]tabela de preços'!$A:$G,7,0)</f>
        <v>AUTOMOTIVO</v>
      </c>
    </row>
    <row r="12614" spans="1:24" x14ac:dyDescent="0.3">
      <c r="A12614" t="s">
        <v>770</v>
      </c>
      <c r="C12614" t="s">
        <v>6073</v>
      </c>
      <c r="D12614" s="1">
        <v>46126</v>
      </c>
      <c r="E12614" t="s">
        <v>6074</v>
      </c>
      <c r="F12614">
        <v>9</v>
      </c>
      <c r="G12614">
        <v>231</v>
      </c>
      <c r="H12614" t="str">
        <f>VLOOKUP(G12614,[1]OPERADORES!$A:$B,2,0)</f>
        <v>EDIJANE</v>
      </c>
      <c r="I12614" t="s">
        <v>21</v>
      </c>
      <c r="J12614" t="s">
        <v>397</v>
      </c>
      <c r="K12614" t="s">
        <v>773</v>
      </c>
      <c r="L12614">
        <v>23105</v>
      </c>
      <c r="M12614" t="s">
        <v>402</v>
      </c>
      <c r="O12614" t="s">
        <v>11</v>
      </c>
      <c r="P12614">
        <v>5102</v>
      </c>
      <c r="Q12614">
        <v>50</v>
      </c>
      <c r="R12614">
        <v>2.35</v>
      </c>
      <c r="S12614">
        <v>117.5</v>
      </c>
      <c r="T12614">
        <v>96</v>
      </c>
      <c r="U12614">
        <v>18.3</v>
      </c>
      <c r="V12614" t="str">
        <f>VLOOKUP(L12614,'[2]tabela de preços'!$A:$D,4,0)</f>
        <v>3M</v>
      </c>
      <c r="W12614" t="str">
        <f>VLOOKUP(L12614,'[2]tabela de preços'!$A:$F,6,0)</f>
        <v xml:space="preserve">DISCOS / LIXAS / ABRASIVOS </v>
      </c>
      <c r="X12614" t="str">
        <f>VLOOKUP(L12614,'[2]tabela de preços'!$A:$G,7,0)</f>
        <v>AUTOMOTIVO</v>
      </c>
    </row>
    <row r="12615" spans="1:24" x14ac:dyDescent="0.3">
      <c r="A12615" t="s">
        <v>770</v>
      </c>
      <c r="C12615" t="s">
        <v>6073</v>
      </c>
      <c r="D12615" s="1">
        <v>46126</v>
      </c>
      <c r="E12615" t="s">
        <v>6074</v>
      </c>
      <c r="F12615">
        <v>9</v>
      </c>
      <c r="G12615">
        <v>231</v>
      </c>
      <c r="H12615" t="str">
        <f>VLOOKUP(G12615,[1]OPERADORES!$A:$B,2,0)</f>
        <v>EDIJANE</v>
      </c>
      <c r="I12615" t="s">
        <v>21</v>
      </c>
      <c r="J12615" t="s">
        <v>397</v>
      </c>
      <c r="K12615" t="s">
        <v>773</v>
      </c>
      <c r="L12615">
        <v>23106</v>
      </c>
      <c r="M12615" t="s">
        <v>403</v>
      </c>
      <c r="O12615" t="s">
        <v>11</v>
      </c>
      <c r="P12615">
        <v>5102</v>
      </c>
      <c r="Q12615">
        <v>50</v>
      </c>
      <c r="R12615">
        <v>2.35</v>
      </c>
      <c r="S12615">
        <v>117.5</v>
      </c>
      <c r="T12615">
        <v>96</v>
      </c>
      <c r="U12615">
        <v>18.3</v>
      </c>
      <c r="V12615" t="str">
        <f>VLOOKUP(L12615,'[2]tabela de preços'!$A:$D,4,0)</f>
        <v>3M</v>
      </c>
      <c r="W12615" t="str">
        <f>VLOOKUP(L12615,'[2]tabela de preços'!$A:$F,6,0)</f>
        <v xml:space="preserve">DISCOS / LIXAS / ABRASIVOS </v>
      </c>
      <c r="X12615" t="str">
        <f>VLOOKUP(L12615,'[2]tabela de preços'!$A:$G,7,0)</f>
        <v>AUTOMOTIVO</v>
      </c>
    </row>
    <row r="12616" spans="1:24" x14ac:dyDescent="0.3">
      <c r="A12616" t="s">
        <v>811</v>
      </c>
      <c r="C12616" t="s">
        <v>5537</v>
      </c>
      <c r="D12616" s="1">
        <v>46113</v>
      </c>
      <c r="E12616" t="s">
        <v>5538</v>
      </c>
      <c r="F12616">
        <v>9</v>
      </c>
      <c r="G12616">
        <v>236</v>
      </c>
      <c r="H12616" t="str">
        <f>VLOOKUP(G12616,[1]OPERADORES!$A:$B,2,0)</f>
        <v>DANIEL</v>
      </c>
      <c r="I12616" t="s">
        <v>282</v>
      </c>
      <c r="J12616" t="s">
        <v>814</v>
      </c>
      <c r="K12616" t="s">
        <v>815</v>
      </c>
      <c r="L12616">
        <v>84200</v>
      </c>
      <c r="M12616" t="s">
        <v>1552</v>
      </c>
      <c r="O12616" t="s">
        <v>11</v>
      </c>
      <c r="P12616">
        <v>6403</v>
      </c>
      <c r="Q12616">
        <v>6</v>
      </c>
      <c r="R12616">
        <v>224.04</v>
      </c>
      <c r="S12616" s="2">
        <v>1344.24</v>
      </c>
      <c r="T12616" s="2">
        <v>1020.3</v>
      </c>
      <c r="U12616">
        <v>24.1</v>
      </c>
      <c r="V12616" t="str">
        <f>VLOOKUP(L12616,'[2]tabela de preços'!$A:$D,4,0)</f>
        <v>BRASILUX</v>
      </c>
      <c r="W12616" t="str">
        <f>VLOOKUP(L12616,'[2]tabela de preços'!$A:$F,6,0)</f>
        <v>EPOXI</v>
      </c>
      <c r="X12616" t="str">
        <f>VLOOKUP(L12616,'[2]tabela de preços'!$A:$G,7,0)</f>
        <v>INDUSTRIAL</v>
      </c>
    </row>
    <row r="12617" spans="1:24" x14ac:dyDescent="0.3">
      <c r="A12617" t="s">
        <v>811</v>
      </c>
      <c r="C12617" t="s">
        <v>6004</v>
      </c>
      <c r="D12617" s="1">
        <v>46125</v>
      </c>
      <c r="E12617" t="s">
        <v>6005</v>
      </c>
      <c r="F12617">
        <v>9</v>
      </c>
      <c r="G12617">
        <v>236</v>
      </c>
      <c r="H12617" t="str">
        <f>VLOOKUP(G12617,[1]OPERADORES!$A:$B,2,0)</f>
        <v>DANIEL</v>
      </c>
      <c r="I12617" t="s">
        <v>282</v>
      </c>
      <c r="J12617" t="s">
        <v>814</v>
      </c>
      <c r="K12617" t="s">
        <v>815</v>
      </c>
      <c r="L12617">
        <v>84936</v>
      </c>
      <c r="M12617" t="s">
        <v>3476</v>
      </c>
      <c r="O12617" t="s">
        <v>11</v>
      </c>
      <c r="P12617">
        <v>6102</v>
      </c>
      <c r="Q12617">
        <v>6</v>
      </c>
      <c r="R12617">
        <v>24.82</v>
      </c>
      <c r="S12617">
        <v>148.91999999999999</v>
      </c>
      <c r="T12617">
        <v>115.74</v>
      </c>
      <c r="U12617">
        <v>22.28</v>
      </c>
      <c r="V12617" t="str">
        <f>VLOOKUP(L12617,'[2]tabela de preços'!$A:$D,4,0)</f>
        <v>MAXI RUBBER</v>
      </c>
      <c r="W12617" t="str">
        <f>VLOOKUP(L12617,'[2]tabela de preços'!$A:$F,6,0)</f>
        <v>COLA INST./ ADESIVOS COLANTES</v>
      </c>
      <c r="X12617" t="str">
        <f>VLOOKUP(L12617,'[2]tabela de preços'!$A:$G,7,0)</f>
        <v>AUTOMOTIVO</v>
      </c>
    </row>
    <row r="12618" spans="1:24" x14ac:dyDescent="0.3">
      <c r="A12618" t="s">
        <v>811</v>
      </c>
      <c r="C12618" t="s">
        <v>6004</v>
      </c>
      <c r="D12618" s="1">
        <v>46125</v>
      </c>
      <c r="E12618" t="s">
        <v>6005</v>
      </c>
      <c r="F12618">
        <v>9</v>
      </c>
      <c r="G12618">
        <v>236</v>
      </c>
      <c r="H12618" t="str">
        <f>VLOOKUP(G12618,[1]OPERADORES!$A:$B,2,0)</f>
        <v>DANIEL</v>
      </c>
      <c r="I12618" t="s">
        <v>282</v>
      </c>
      <c r="J12618" t="s">
        <v>814</v>
      </c>
      <c r="K12618" t="s">
        <v>815</v>
      </c>
      <c r="L12618">
        <v>85680</v>
      </c>
      <c r="M12618" t="s">
        <v>669</v>
      </c>
      <c r="O12618" t="s">
        <v>11</v>
      </c>
      <c r="P12618">
        <v>6102</v>
      </c>
      <c r="Q12618">
        <v>20</v>
      </c>
      <c r="R12618">
        <v>3.59</v>
      </c>
      <c r="S12618">
        <v>71.8</v>
      </c>
      <c r="T12618">
        <v>58.6</v>
      </c>
      <c r="U12618">
        <v>18.38</v>
      </c>
      <c r="V12618" t="str">
        <f>VLOOKUP(L12618,'[2]tabela de preços'!$A:$D,4,0)</f>
        <v>UNIPEGA</v>
      </c>
      <c r="W12618" t="str">
        <f>VLOOKUP(L12618,'[2]tabela de preços'!$A:$F,6,0)</f>
        <v>FITA ISOLANTE</v>
      </c>
      <c r="X12618" t="str">
        <f>VLOOKUP(L12618,'[2]tabela de preços'!$A:$G,7,0)</f>
        <v>IMOBILIÁRIO</v>
      </c>
    </row>
    <row r="12619" spans="1:24" x14ac:dyDescent="0.3">
      <c r="A12619" t="s">
        <v>811</v>
      </c>
      <c r="C12619" t="s">
        <v>6004</v>
      </c>
      <c r="D12619" s="1">
        <v>46125</v>
      </c>
      <c r="E12619" t="s">
        <v>6005</v>
      </c>
      <c r="F12619">
        <v>9</v>
      </c>
      <c r="G12619">
        <v>236</v>
      </c>
      <c r="H12619" t="str">
        <f>VLOOKUP(G12619,[1]OPERADORES!$A:$B,2,0)</f>
        <v>DANIEL</v>
      </c>
      <c r="I12619" t="s">
        <v>282</v>
      </c>
      <c r="J12619" t="s">
        <v>814</v>
      </c>
      <c r="K12619" t="s">
        <v>815</v>
      </c>
      <c r="L12619">
        <v>84894</v>
      </c>
      <c r="M12619" t="s">
        <v>1260</v>
      </c>
      <c r="O12619" t="s">
        <v>11</v>
      </c>
      <c r="P12619">
        <v>6102</v>
      </c>
      <c r="Q12619">
        <v>28</v>
      </c>
      <c r="R12619">
        <v>62.52</v>
      </c>
      <c r="S12619" s="2">
        <v>1750.56</v>
      </c>
      <c r="T12619" s="2">
        <v>1328.6</v>
      </c>
      <c r="U12619">
        <v>24.1</v>
      </c>
      <c r="V12619" t="str">
        <f>VLOOKUP(L12619,'[2]tabela de preços'!$A:$D,4,0)</f>
        <v>BRASILUX</v>
      </c>
      <c r="W12619" t="str">
        <f>VLOOKUP(L12619,'[2]tabela de preços'!$A:$F,6,0)</f>
        <v>DILUENTE</v>
      </c>
      <c r="X12619" t="str">
        <f>VLOOKUP(L12619,'[2]tabela de preços'!$A:$G,7,0)</f>
        <v>AUTOMOTIVO</v>
      </c>
    </row>
    <row r="12620" spans="1:24" x14ac:dyDescent="0.3">
      <c r="A12620" t="s">
        <v>811</v>
      </c>
      <c r="C12620" t="s">
        <v>6004</v>
      </c>
      <c r="D12620" s="1">
        <v>46125</v>
      </c>
      <c r="E12620" t="s">
        <v>6005</v>
      </c>
      <c r="F12620">
        <v>9</v>
      </c>
      <c r="G12620">
        <v>236</v>
      </c>
      <c r="H12620" t="str">
        <f>VLOOKUP(G12620,[1]OPERADORES!$A:$B,2,0)</f>
        <v>DANIEL</v>
      </c>
      <c r="I12620" t="s">
        <v>282</v>
      </c>
      <c r="J12620" t="s">
        <v>814</v>
      </c>
      <c r="K12620" t="s">
        <v>815</v>
      </c>
      <c r="L12620">
        <v>84774</v>
      </c>
      <c r="M12620" t="s">
        <v>1731</v>
      </c>
      <c r="O12620" t="s">
        <v>11</v>
      </c>
      <c r="P12620">
        <v>6102</v>
      </c>
      <c r="Q12620">
        <v>48</v>
      </c>
      <c r="R12620">
        <v>12.49</v>
      </c>
      <c r="S12620">
        <v>599.52</v>
      </c>
      <c r="T12620">
        <v>455.04</v>
      </c>
      <c r="U12620">
        <v>24.1</v>
      </c>
      <c r="V12620" t="str">
        <f>VLOOKUP(L12620,'[2]tabela de preços'!$A:$D,4,0)</f>
        <v>BRASILUX</v>
      </c>
      <c r="W12620" t="str">
        <f>VLOOKUP(L12620,'[2]tabela de preços'!$A:$F,6,0)</f>
        <v>DILUENTE</v>
      </c>
      <c r="X12620" t="str">
        <f>VLOOKUP(L12620,'[2]tabela de preços'!$A:$G,7,0)</f>
        <v>AUTOMOTIVO</v>
      </c>
    </row>
    <row r="12621" spans="1:24" x14ac:dyDescent="0.3">
      <c r="A12621" t="s">
        <v>2488</v>
      </c>
      <c r="B12621" t="s">
        <v>2489</v>
      </c>
      <c r="C12621" t="s">
        <v>6006</v>
      </c>
      <c r="D12621" s="1">
        <v>46125</v>
      </c>
      <c r="E12621" t="s">
        <v>6007</v>
      </c>
      <c r="F12621">
        <v>9</v>
      </c>
      <c r="G12621">
        <v>197</v>
      </c>
      <c r="H12621" t="str">
        <f>VLOOKUP(G12621,[1]OPERADORES!$A:$B,2,0)</f>
        <v xml:space="preserve">POLIANA LORRANE DE AMORIM </v>
      </c>
      <c r="I12621" t="s">
        <v>282</v>
      </c>
      <c r="J12621" t="s">
        <v>2492</v>
      </c>
      <c r="K12621" t="s">
        <v>2493</v>
      </c>
      <c r="L12621">
        <v>85135</v>
      </c>
      <c r="M12621" t="s">
        <v>6008</v>
      </c>
      <c r="O12621" t="s">
        <v>11</v>
      </c>
      <c r="P12621">
        <v>6403</v>
      </c>
      <c r="Q12621">
        <v>8</v>
      </c>
      <c r="R12621">
        <v>122.46</v>
      </c>
      <c r="S12621">
        <v>979.68</v>
      </c>
      <c r="T12621">
        <v>593.75</v>
      </c>
      <c r="U12621">
        <v>39.39</v>
      </c>
      <c r="V12621" t="str">
        <f>VLOOKUP(L12621,'[2]tabela de preços'!$A:$D,4,0)</f>
        <v>BRASILUX</v>
      </c>
      <c r="W12621" t="str">
        <f>VLOOKUP(L12621,'[2]tabela de preços'!$A:$F,6,0)</f>
        <v>TINTA DE LABORATÓRIO</v>
      </c>
      <c r="X12621" t="str">
        <f>VLOOKUP(L12621,'[2]tabela de preços'!$A:$G,7,0)</f>
        <v>AUTOMOTIVO</v>
      </c>
    </row>
    <row r="12622" spans="1:24" x14ac:dyDescent="0.3">
      <c r="A12622" t="s">
        <v>2488</v>
      </c>
      <c r="B12622" t="s">
        <v>2489</v>
      </c>
      <c r="C12622" t="s">
        <v>6006</v>
      </c>
      <c r="D12622" s="1">
        <v>46125</v>
      </c>
      <c r="E12622" t="s">
        <v>6007</v>
      </c>
      <c r="F12622">
        <v>9</v>
      </c>
      <c r="G12622">
        <v>197</v>
      </c>
      <c r="H12622" t="str">
        <f>VLOOKUP(G12622,[1]OPERADORES!$A:$B,2,0)</f>
        <v xml:space="preserve">POLIANA LORRANE DE AMORIM </v>
      </c>
      <c r="I12622" t="s">
        <v>282</v>
      </c>
      <c r="J12622" t="s">
        <v>2492</v>
      </c>
      <c r="K12622" t="s">
        <v>2493</v>
      </c>
      <c r="L12622">
        <v>84720</v>
      </c>
      <c r="M12622" t="s">
        <v>6009</v>
      </c>
      <c r="O12622" t="s">
        <v>11</v>
      </c>
      <c r="P12622">
        <v>6403</v>
      </c>
      <c r="Q12622">
        <v>7</v>
      </c>
      <c r="R12622">
        <v>66.48</v>
      </c>
      <c r="S12622">
        <v>465.36</v>
      </c>
      <c r="T12622">
        <v>353.22</v>
      </c>
      <c r="U12622">
        <v>24.1</v>
      </c>
      <c r="V12622" t="str">
        <f>VLOOKUP(L12622,'[2]tabela de preços'!$A:$D,4,0)</f>
        <v>BRASILUX</v>
      </c>
      <c r="W12622" t="str">
        <f>VLOOKUP(L12622,'[2]tabela de preços'!$A:$F,6,0)</f>
        <v>BATIDA DE PEDRA</v>
      </c>
      <c r="X12622" t="str">
        <f>VLOOKUP(L12622,'[2]tabela de preços'!$A:$G,7,0)</f>
        <v>AUTOMOTIVO</v>
      </c>
    </row>
    <row r="12623" spans="1:24" x14ac:dyDescent="0.3">
      <c r="A12623" t="s">
        <v>2488</v>
      </c>
      <c r="B12623" t="s">
        <v>2489</v>
      </c>
      <c r="C12623" t="s">
        <v>6006</v>
      </c>
      <c r="D12623" s="1">
        <v>46125</v>
      </c>
      <c r="E12623" t="s">
        <v>6007</v>
      </c>
      <c r="F12623">
        <v>9</v>
      </c>
      <c r="G12623">
        <v>197</v>
      </c>
      <c r="H12623" t="str">
        <f>VLOOKUP(G12623,[1]OPERADORES!$A:$B,2,0)</f>
        <v xml:space="preserve">POLIANA LORRANE DE AMORIM </v>
      </c>
      <c r="I12623" t="s">
        <v>282</v>
      </c>
      <c r="J12623" t="s">
        <v>2492</v>
      </c>
      <c r="K12623" t="s">
        <v>2493</v>
      </c>
      <c r="L12623">
        <v>85280</v>
      </c>
      <c r="M12623" t="s">
        <v>943</v>
      </c>
      <c r="O12623" t="s">
        <v>11</v>
      </c>
      <c r="P12623">
        <v>6102</v>
      </c>
      <c r="Q12623">
        <v>8</v>
      </c>
      <c r="R12623">
        <v>58.51</v>
      </c>
      <c r="S12623">
        <v>468.08</v>
      </c>
      <c r="T12623">
        <v>355.28</v>
      </c>
      <c r="U12623">
        <v>24.1</v>
      </c>
      <c r="V12623" t="str">
        <f>VLOOKUP(L12623,'[2]tabela de preços'!$A:$D,4,0)</f>
        <v>BRASILUX</v>
      </c>
      <c r="W12623" t="str">
        <f>VLOOKUP(L12623,'[2]tabela de preços'!$A:$F,6,0)</f>
        <v>CATALISADORES INDIVIDUAIS</v>
      </c>
      <c r="X12623" t="str">
        <f>VLOOKUP(L12623,'[2]tabela de preços'!$A:$G,7,0)</f>
        <v>IMOBILIÁRIO</v>
      </c>
    </row>
    <row r="12624" spans="1:24" x14ac:dyDescent="0.3">
      <c r="A12624" t="s">
        <v>2488</v>
      </c>
      <c r="B12624" t="s">
        <v>2489</v>
      </c>
      <c r="C12624" t="s">
        <v>6006</v>
      </c>
      <c r="D12624" s="1">
        <v>46125</v>
      </c>
      <c r="E12624" t="s">
        <v>6007</v>
      </c>
      <c r="F12624">
        <v>9</v>
      </c>
      <c r="G12624">
        <v>197</v>
      </c>
      <c r="H12624" t="str">
        <f>VLOOKUP(G12624,[1]OPERADORES!$A:$B,2,0)</f>
        <v xml:space="preserve">POLIANA LORRANE DE AMORIM </v>
      </c>
      <c r="I12624" t="s">
        <v>282</v>
      </c>
      <c r="J12624" t="s">
        <v>2492</v>
      </c>
      <c r="K12624" t="s">
        <v>2493</v>
      </c>
      <c r="L12624">
        <v>84557</v>
      </c>
      <c r="M12624" t="s">
        <v>116</v>
      </c>
      <c r="O12624" t="s">
        <v>11</v>
      </c>
      <c r="P12624">
        <v>6102</v>
      </c>
      <c r="Q12624">
        <v>40</v>
      </c>
      <c r="R12624">
        <v>17.98</v>
      </c>
      <c r="S12624">
        <v>719.2</v>
      </c>
      <c r="T12624">
        <v>586.4</v>
      </c>
      <c r="U12624">
        <v>18.46</v>
      </c>
      <c r="V12624" t="str">
        <f>VLOOKUP(L12624,'[2]tabela de preços'!$A:$D,4,0)</f>
        <v>BRASILUX</v>
      </c>
      <c r="W12624" t="str">
        <f>VLOOKUP(L12624,'[2]tabela de preços'!$A:$F,6,0)</f>
        <v>DILUENTE</v>
      </c>
      <c r="X12624" t="str">
        <f>VLOOKUP(L12624,'[2]tabela de preços'!$A:$G,7,0)</f>
        <v>AUTOMOTIVO</v>
      </c>
    </row>
    <row r="12625" spans="1:24" x14ac:dyDescent="0.3">
      <c r="A12625" t="s">
        <v>2488</v>
      </c>
      <c r="B12625" t="s">
        <v>2489</v>
      </c>
      <c r="C12625" t="s">
        <v>6006</v>
      </c>
      <c r="D12625" s="1">
        <v>46125</v>
      </c>
      <c r="E12625" t="s">
        <v>6007</v>
      </c>
      <c r="F12625">
        <v>9</v>
      </c>
      <c r="G12625">
        <v>197</v>
      </c>
      <c r="H12625" t="str">
        <f>VLOOKUP(G12625,[1]OPERADORES!$A:$B,2,0)</f>
        <v xml:space="preserve">POLIANA LORRANE DE AMORIM </v>
      </c>
      <c r="I12625" t="s">
        <v>282</v>
      </c>
      <c r="J12625" t="s">
        <v>2492</v>
      </c>
      <c r="K12625" t="s">
        <v>2493</v>
      </c>
      <c r="L12625">
        <v>84497</v>
      </c>
      <c r="M12625" t="s">
        <v>1159</v>
      </c>
      <c r="O12625" t="s">
        <v>11</v>
      </c>
      <c r="P12625">
        <v>6102</v>
      </c>
      <c r="Q12625">
        <v>40</v>
      </c>
      <c r="R12625">
        <v>11.26</v>
      </c>
      <c r="S12625">
        <v>450.4</v>
      </c>
      <c r="T12625">
        <v>342</v>
      </c>
      <c r="U12625">
        <v>24.07</v>
      </c>
      <c r="V12625" t="str">
        <f>VLOOKUP(L12625,'[2]tabela de preços'!$A:$D,4,0)</f>
        <v>BRASILUX</v>
      </c>
      <c r="W12625" t="str">
        <f>VLOOKUP(L12625,'[2]tabela de preços'!$A:$F,6,0)</f>
        <v>THINNER DE LIMPEZA</v>
      </c>
      <c r="X12625" t="str">
        <f>VLOOKUP(L12625,'[2]tabela de preços'!$A:$G,7,0)</f>
        <v>THINNER</v>
      </c>
    </row>
    <row r="12626" spans="1:24" x14ac:dyDescent="0.3">
      <c r="A12626" t="s">
        <v>2488</v>
      </c>
      <c r="B12626" t="s">
        <v>2489</v>
      </c>
      <c r="C12626" t="s">
        <v>6006</v>
      </c>
      <c r="D12626" s="1">
        <v>46125</v>
      </c>
      <c r="E12626" t="s">
        <v>6007</v>
      </c>
      <c r="F12626">
        <v>9</v>
      </c>
      <c r="G12626">
        <v>197</v>
      </c>
      <c r="H12626" t="str">
        <f>VLOOKUP(G12626,[1]OPERADORES!$A:$B,2,0)</f>
        <v xml:space="preserve">POLIANA LORRANE DE AMORIM </v>
      </c>
      <c r="I12626" t="s">
        <v>282</v>
      </c>
      <c r="J12626" t="s">
        <v>2492</v>
      </c>
      <c r="K12626" t="s">
        <v>2493</v>
      </c>
      <c r="L12626">
        <v>84899</v>
      </c>
      <c r="M12626" t="s">
        <v>854</v>
      </c>
      <c r="O12626" t="s">
        <v>11</v>
      </c>
      <c r="P12626">
        <v>6403</v>
      </c>
      <c r="Q12626">
        <v>8</v>
      </c>
      <c r="R12626">
        <v>174.51</v>
      </c>
      <c r="S12626" s="2">
        <v>1396.08</v>
      </c>
      <c r="T12626" s="2">
        <v>1059.5999999999999</v>
      </c>
      <c r="U12626">
        <v>24.1</v>
      </c>
      <c r="V12626" t="str">
        <f>VLOOKUP(L12626,'[2]tabela de preços'!$A:$D,4,0)</f>
        <v>BRASILUX</v>
      </c>
      <c r="W12626" t="str">
        <f>VLOOKUP(L12626,'[2]tabela de preços'!$A:$F,6,0)</f>
        <v>EPOXI</v>
      </c>
      <c r="X12626" t="str">
        <f>VLOOKUP(L12626,'[2]tabela de preços'!$A:$G,7,0)</f>
        <v>INDUSTRIAL</v>
      </c>
    </row>
    <row r="12627" spans="1:24" x14ac:dyDescent="0.3">
      <c r="A12627" t="s">
        <v>3915</v>
      </c>
      <c r="B12627" t="s">
        <v>3916</v>
      </c>
      <c r="C12627" t="s">
        <v>6122</v>
      </c>
      <c r="D12627" s="1">
        <v>46127</v>
      </c>
      <c r="E12627" t="s">
        <v>6123</v>
      </c>
      <c r="F12627">
        <v>9</v>
      </c>
      <c r="G12627">
        <v>174</v>
      </c>
      <c r="H12627" t="str">
        <f>VLOOKUP(G12627,[1]OPERADORES!$A:$B,2,0)</f>
        <v>MIRIÃ LOBATO RODRIGUES</v>
      </c>
      <c r="I12627" t="s">
        <v>21</v>
      </c>
      <c r="J12627" t="s">
        <v>2498</v>
      </c>
      <c r="K12627" t="s">
        <v>3919</v>
      </c>
      <c r="L12627">
        <v>10238</v>
      </c>
      <c r="M12627" t="s">
        <v>79</v>
      </c>
      <c r="O12627" t="s">
        <v>11</v>
      </c>
      <c r="P12627">
        <v>5102</v>
      </c>
      <c r="Q12627">
        <v>50</v>
      </c>
      <c r="R12627">
        <v>2.79</v>
      </c>
      <c r="S12627">
        <v>139.5</v>
      </c>
      <c r="T12627">
        <v>112</v>
      </c>
      <c r="U12627">
        <v>19.71</v>
      </c>
      <c r="V12627" t="str">
        <f>VLOOKUP(L12627,'[2]tabela de preços'!$A:$D,4,0)</f>
        <v>NORTON</v>
      </c>
      <c r="W12627" t="str">
        <f>VLOOKUP(L12627,'[2]tabela de preços'!$A:$F,6,0)</f>
        <v xml:space="preserve">DISCOS / LIXAS / ABRASIVOS </v>
      </c>
      <c r="X12627" t="str">
        <f>VLOOKUP(L12627,'[2]tabela de preços'!$A:$G,7,0)</f>
        <v>AUTOMOTIVO</v>
      </c>
    </row>
    <row r="12628" spans="1:24" x14ac:dyDescent="0.3">
      <c r="A12628" t="s">
        <v>3915</v>
      </c>
      <c r="B12628" t="s">
        <v>3916</v>
      </c>
      <c r="C12628" t="s">
        <v>6122</v>
      </c>
      <c r="D12628" s="1">
        <v>46127</v>
      </c>
      <c r="E12628" t="s">
        <v>6123</v>
      </c>
      <c r="F12628">
        <v>9</v>
      </c>
      <c r="G12628">
        <v>174</v>
      </c>
      <c r="H12628" t="str">
        <f>VLOOKUP(G12628,[1]OPERADORES!$A:$B,2,0)</f>
        <v>MIRIÃ LOBATO RODRIGUES</v>
      </c>
      <c r="I12628" t="s">
        <v>21</v>
      </c>
      <c r="J12628" t="s">
        <v>2498</v>
      </c>
      <c r="K12628" t="s">
        <v>3919</v>
      </c>
      <c r="L12628">
        <v>10243</v>
      </c>
      <c r="M12628" t="s">
        <v>83</v>
      </c>
      <c r="O12628" t="s">
        <v>11</v>
      </c>
      <c r="P12628">
        <v>5102</v>
      </c>
      <c r="Q12628">
        <v>50</v>
      </c>
      <c r="R12628">
        <v>2.79</v>
      </c>
      <c r="S12628">
        <v>139.5</v>
      </c>
      <c r="T12628">
        <v>96.5</v>
      </c>
      <c r="U12628">
        <v>30.82</v>
      </c>
      <c r="V12628" t="str">
        <f>VLOOKUP(L12628,'[2]tabela de preços'!$A:$D,4,0)</f>
        <v>NORTON</v>
      </c>
      <c r="W12628" t="str">
        <f>VLOOKUP(L12628,'[2]tabela de preços'!$A:$F,6,0)</f>
        <v xml:space="preserve">DISCOS / LIXAS / ABRASIVOS </v>
      </c>
      <c r="X12628" t="str">
        <f>VLOOKUP(L12628,'[2]tabela de preços'!$A:$G,7,0)</f>
        <v>AUTOMOTIVO</v>
      </c>
    </row>
    <row r="12629" spans="1:24" x14ac:dyDescent="0.3">
      <c r="A12629" t="s">
        <v>3915</v>
      </c>
      <c r="B12629" t="s">
        <v>3916</v>
      </c>
      <c r="C12629" t="s">
        <v>6122</v>
      </c>
      <c r="D12629" s="1">
        <v>46127</v>
      </c>
      <c r="E12629" t="s">
        <v>6123</v>
      </c>
      <c r="F12629">
        <v>9</v>
      </c>
      <c r="G12629">
        <v>174</v>
      </c>
      <c r="H12629" t="str">
        <f>VLOOKUP(G12629,[1]OPERADORES!$A:$B,2,0)</f>
        <v>MIRIÃ LOBATO RODRIGUES</v>
      </c>
      <c r="I12629" t="s">
        <v>21</v>
      </c>
      <c r="J12629" t="s">
        <v>2498</v>
      </c>
      <c r="K12629" t="s">
        <v>3919</v>
      </c>
      <c r="L12629">
        <v>10244</v>
      </c>
      <c r="M12629" t="s">
        <v>84</v>
      </c>
      <c r="O12629" t="s">
        <v>11</v>
      </c>
      <c r="P12629">
        <v>5102</v>
      </c>
      <c r="Q12629">
        <v>50</v>
      </c>
      <c r="R12629">
        <v>2.79</v>
      </c>
      <c r="S12629">
        <v>139.5</v>
      </c>
      <c r="T12629">
        <v>96.5</v>
      </c>
      <c r="U12629">
        <v>30.82</v>
      </c>
      <c r="V12629" t="str">
        <f>VLOOKUP(L12629,'[2]tabela de preços'!$A:$D,4,0)</f>
        <v>NORTON</v>
      </c>
      <c r="W12629" t="str">
        <f>VLOOKUP(L12629,'[2]tabela de preços'!$A:$F,6,0)</f>
        <v xml:space="preserve">DISCOS / LIXAS / ABRASIVOS </v>
      </c>
      <c r="X12629" t="str">
        <f>VLOOKUP(L12629,'[2]tabela de preços'!$A:$G,7,0)</f>
        <v>AUTOMOTIVO</v>
      </c>
    </row>
    <row r="12630" spans="1:24" x14ac:dyDescent="0.3">
      <c r="A12630" t="s">
        <v>3915</v>
      </c>
      <c r="B12630" t="s">
        <v>3916</v>
      </c>
      <c r="C12630" t="s">
        <v>6122</v>
      </c>
      <c r="D12630" s="1">
        <v>46127</v>
      </c>
      <c r="E12630" t="s">
        <v>6123</v>
      </c>
      <c r="F12630">
        <v>9</v>
      </c>
      <c r="G12630">
        <v>174</v>
      </c>
      <c r="H12630" t="str">
        <f>VLOOKUP(G12630,[1]OPERADORES!$A:$B,2,0)</f>
        <v>MIRIÃ LOBATO RODRIGUES</v>
      </c>
      <c r="I12630" t="s">
        <v>21</v>
      </c>
      <c r="J12630" t="s">
        <v>2498</v>
      </c>
      <c r="K12630" t="s">
        <v>3919</v>
      </c>
      <c r="L12630">
        <v>10246</v>
      </c>
      <c r="M12630" t="s">
        <v>206</v>
      </c>
      <c r="O12630" t="s">
        <v>11</v>
      </c>
      <c r="P12630">
        <v>5102</v>
      </c>
      <c r="Q12630">
        <v>50</v>
      </c>
      <c r="R12630">
        <v>2.79</v>
      </c>
      <c r="S12630">
        <v>139.5</v>
      </c>
      <c r="T12630">
        <v>96.5</v>
      </c>
      <c r="U12630">
        <v>30.82</v>
      </c>
      <c r="V12630" t="str">
        <f>VLOOKUP(L12630,'[2]tabela de preços'!$A:$D,4,0)</f>
        <v>NORTON</v>
      </c>
      <c r="W12630" t="str">
        <f>VLOOKUP(L12630,'[2]tabela de preços'!$A:$F,6,0)</f>
        <v xml:space="preserve">DISCOS / LIXAS / ABRASIVOS </v>
      </c>
      <c r="X12630" t="str">
        <f>VLOOKUP(L12630,'[2]tabela de preços'!$A:$G,7,0)</f>
        <v>AUTOMOTIVO</v>
      </c>
    </row>
    <row r="12631" spans="1:24" x14ac:dyDescent="0.3">
      <c r="A12631" t="s">
        <v>3915</v>
      </c>
      <c r="B12631" t="s">
        <v>3916</v>
      </c>
      <c r="C12631" t="s">
        <v>6315</v>
      </c>
      <c r="D12631" s="1">
        <v>46132</v>
      </c>
      <c r="E12631" t="s">
        <v>6316</v>
      </c>
      <c r="F12631">
        <v>9</v>
      </c>
      <c r="G12631">
        <v>174</v>
      </c>
      <c r="H12631" t="str">
        <f>VLOOKUP(G12631,[1]OPERADORES!$A:$B,2,0)</f>
        <v>MIRIÃ LOBATO RODRIGUES</v>
      </c>
      <c r="I12631" t="s">
        <v>21</v>
      </c>
      <c r="J12631" t="s">
        <v>2498</v>
      </c>
      <c r="K12631" t="s">
        <v>3919</v>
      </c>
      <c r="L12631">
        <v>10236</v>
      </c>
      <c r="M12631" t="s">
        <v>133</v>
      </c>
      <c r="O12631" t="s">
        <v>11</v>
      </c>
      <c r="P12631">
        <v>5102</v>
      </c>
      <c r="Q12631">
        <v>102</v>
      </c>
      <c r="R12631">
        <v>3.23</v>
      </c>
      <c r="S12631">
        <v>329.46</v>
      </c>
      <c r="T12631">
        <v>249.9</v>
      </c>
      <c r="U12631">
        <v>24.15</v>
      </c>
      <c r="V12631" t="str">
        <f>VLOOKUP(L12631,'[2]tabela de preços'!$A:$D,4,0)</f>
        <v>NORTON</v>
      </c>
      <c r="W12631" t="str">
        <f>VLOOKUP(L12631,'[2]tabela de preços'!$A:$F,6,0)</f>
        <v xml:space="preserve">DISCOS / LIXAS / ABRASIVOS </v>
      </c>
      <c r="X12631" t="str">
        <f>VLOOKUP(L12631,'[2]tabela de preços'!$A:$G,7,0)</f>
        <v>AUTOMOTIVO</v>
      </c>
    </row>
    <row r="12632" spans="1:24" x14ac:dyDescent="0.3">
      <c r="A12632" t="s">
        <v>3915</v>
      </c>
      <c r="B12632" t="s">
        <v>3916</v>
      </c>
      <c r="C12632" t="s">
        <v>6315</v>
      </c>
      <c r="D12632" s="1">
        <v>46132</v>
      </c>
      <c r="E12632" t="s">
        <v>6316</v>
      </c>
      <c r="F12632">
        <v>9</v>
      </c>
      <c r="G12632">
        <v>174</v>
      </c>
      <c r="H12632" t="str">
        <f>VLOOKUP(G12632,[1]OPERADORES!$A:$B,2,0)</f>
        <v>MIRIÃ LOBATO RODRIGUES</v>
      </c>
      <c r="I12632" t="s">
        <v>21</v>
      </c>
      <c r="J12632" t="s">
        <v>2498</v>
      </c>
      <c r="K12632" t="s">
        <v>3919</v>
      </c>
      <c r="L12632">
        <v>10226</v>
      </c>
      <c r="M12632" t="s">
        <v>145</v>
      </c>
      <c r="O12632" t="s">
        <v>11</v>
      </c>
      <c r="P12632">
        <v>5102</v>
      </c>
      <c r="Q12632">
        <v>50</v>
      </c>
      <c r="R12632">
        <v>3.23</v>
      </c>
      <c r="S12632">
        <v>161.5</v>
      </c>
      <c r="T12632">
        <v>122.5</v>
      </c>
      <c r="U12632">
        <v>24.15</v>
      </c>
      <c r="V12632" t="str">
        <f>VLOOKUP(L12632,'[2]tabela de preços'!$A:$D,4,0)</f>
        <v>NORTON</v>
      </c>
      <c r="W12632" t="str">
        <f>VLOOKUP(L12632,'[2]tabela de preços'!$A:$F,6,0)</f>
        <v xml:space="preserve">DISCOS / LIXAS / ABRASIVOS </v>
      </c>
      <c r="X12632" t="str">
        <f>VLOOKUP(L12632,'[2]tabela de preços'!$A:$G,7,0)</f>
        <v>AUTOMOTIVO</v>
      </c>
    </row>
    <row r="12633" spans="1:24" x14ac:dyDescent="0.3">
      <c r="A12633" t="s">
        <v>3915</v>
      </c>
      <c r="B12633" t="s">
        <v>3916</v>
      </c>
      <c r="C12633" t="s">
        <v>6315</v>
      </c>
      <c r="D12633" s="1">
        <v>46132</v>
      </c>
      <c r="E12633" t="s">
        <v>6316</v>
      </c>
      <c r="F12633">
        <v>9</v>
      </c>
      <c r="G12633">
        <v>174</v>
      </c>
      <c r="H12633" t="str">
        <f>VLOOKUP(G12633,[1]OPERADORES!$A:$B,2,0)</f>
        <v>MIRIÃ LOBATO RODRIGUES</v>
      </c>
      <c r="I12633" t="s">
        <v>21</v>
      </c>
      <c r="J12633" t="s">
        <v>2498</v>
      </c>
      <c r="K12633" t="s">
        <v>3919</v>
      </c>
      <c r="L12633">
        <v>10232</v>
      </c>
      <c r="M12633" t="s">
        <v>134</v>
      </c>
      <c r="O12633" t="s">
        <v>11</v>
      </c>
      <c r="P12633">
        <v>5102</v>
      </c>
      <c r="Q12633">
        <v>50</v>
      </c>
      <c r="R12633">
        <v>3.14</v>
      </c>
      <c r="S12633">
        <v>157</v>
      </c>
      <c r="T12633">
        <v>119</v>
      </c>
      <c r="U12633">
        <v>24.2</v>
      </c>
      <c r="V12633" t="str">
        <f>VLOOKUP(L12633,'[2]tabela de preços'!$A:$D,4,0)</f>
        <v>NORTON</v>
      </c>
      <c r="W12633" t="str">
        <f>VLOOKUP(L12633,'[2]tabela de preços'!$A:$F,6,0)</f>
        <v xml:space="preserve">DISCOS / LIXAS / ABRASIVOS </v>
      </c>
      <c r="X12633" t="str">
        <f>VLOOKUP(L12633,'[2]tabela de preços'!$A:$G,7,0)</f>
        <v>AUTOMOTIVO</v>
      </c>
    </row>
    <row r="12634" spans="1:24" x14ac:dyDescent="0.3">
      <c r="A12634" t="s">
        <v>3915</v>
      </c>
      <c r="B12634" t="s">
        <v>3916</v>
      </c>
      <c r="C12634" t="s">
        <v>6315</v>
      </c>
      <c r="D12634" s="1">
        <v>46132</v>
      </c>
      <c r="E12634" t="s">
        <v>6316</v>
      </c>
      <c r="F12634">
        <v>9</v>
      </c>
      <c r="G12634">
        <v>174</v>
      </c>
      <c r="H12634" t="str">
        <f>VLOOKUP(G12634,[1]OPERADORES!$A:$B,2,0)</f>
        <v>MIRIÃ LOBATO RODRIGUES</v>
      </c>
      <c r="I12634" t="s">
        <v>21</v>
      </c>
      <c r="J12634" t="s">
        <v>2498</v>
      </c>
      <c r="K12634" t="s">
        <v>3919</v>
      </c>
      <c r="L12634">
        <v>10244</v>
      </c>
      <c r="M12634" t="s">
        <v>84</v>
      </c>
      <c r="O12634" t="s">
        <v>11</v>
      </c>
      <c r="P12634">
        <v>5102</v>
      </c>
      <c r="Q12634">
        <v>50</v>
      </c>
      <c r="R12634">
        <v>2.79</v>
      </c>
      <c r="S12634">
        <v>139.5</v>
      </c>
      <c r="T12634">
        <v>99</v>
      </c>
      <c r="U12634">
        <v>29.03</v>
      </c>
      <c r="V12634" t="str">
        <f>VLOOKUP(L12634,'[2]tabela de preços'!$A:$D,4,0)</f>
        <v>NORTON</v>
      </c>
      <c r="W12634" t="str">
        <f>VLOOKUP(L12634,'[2]tabela de preços'!$A:$F,6,0)</f>
        <v xml:space="preserve">DISCOS / LIXAS / ABRASIVOS </v>
      </c>
      <c r="X12634" t="str">
        <f>VLOOKUP(L12634,'[2]tabela de preços'!$A:$G,7,0)</f>
        <v>AUTOMOTIVO</v>
      </c>
    </row>
    <row r="12635" spans="1:24" x14ac:dyDescent="0.3">
      <c r="A12635" t="s">
        <v>3915</v>
      </c>
      <c r="B12635" t="s">
        <v>3916</v>
      </c>
      <c r="C12635" t="s">
        <v>6315</v>
      </c>
      <c r="D12635" s="1">
        <v>46132</v>
      </c>
      <c r="E12635" t="s">
        <v>6316</v>
      </c>
      <c r="F12635">
        <v>9</v>
      </c>
      <c r="G12635">
        <v>174</v>
      </c>
      <c r="H12635" t="str">
        <f>VLOOKUP(G12635,[1]OPERADORES!$A:$B,2,0)</f>
        <v>MIRIÃ LOBATO RODRIGUES</v>
      </c>
      <c r="I12635" t="s">
        <v>21</v>
      </c>
      <c r="J12635" t="s">
        <v>2498</v>
      </c>
      <c r="K12635" t="s">
        <v>3919</v>
      </c>
      <c r="L12635">
        <v>10245</v>
      </c>
      <c r="M12635" t="s">
        <v>195</v>
      </c>
      <c r="O12635" t="s">
        <v>11</v>
      </c>
      <c r="P12635">
        <v>5102</v>
      </c>
      <c r="Q12635">
        <v>50</v>
      </c>
      <c r="R12635">
        <v>2.79</v>
      </c>
      <c r="S12635">
        <v>139.5</v>
      </c>
      <c r="T12635">
        <v>99</v>
      </c>
      <c r="U12635">
        <v>29.03</v>
      </c>
      <c r="V12635" t="str">
        <f>VLOOKUP(L12635,'[2]tabela de preços'!$A:$D,4,0)</f>
        <v>NORTON</v>
      </c>
      <c r="W12635" t="str">
        <f>VLOOKUP(L12635,'[2]tabela de preços'!$A:$F,6,0)</f>
        <v xml:space="preserve">DISCOS / LIXAS / ABRASIVOS </v>
      </c>
      <c r="X12635" t="str">
        <f>VLOOKUP(L12635,'[2]tabela de preços'!$A:$G,7,0)</f>
        <v>AUTOMOTIVO</v>
      </c>
    </row>
    <row r="12636" spans="1:24" x14ac:dyDescent="0.3">
      <c r="A12636" t="s">
        <v>828</v>
      </c>
      <c r="C12636" t="s">
        <v>6192</v>
      </c>
      <c r="D12636" s="1">
        <v>46128</v>
      </c>
      <c r="E12636" t="s">
        <v>6193</v>
      </c>
      <c r="F12636">
        <v>9</v>
      </c>
      <c r="G12636">
        <v>231</v>
      </c>
      <c r="H12636" t="str">
        <f>VLOOKUP(G12636,[1]OPERADORES!$A:$B,2,0)</f>
        <v>EDIJANE</v>
      </c>
      <c r="I12636" t="s">
        <v>21</v>
      </c>
      <c r="J12636" t="s">
        <v>372</v>
      </c>
      <c r="K12636" t="s">
        <v>831</v>
      </c>
      <c r="L12636">
        <v>84038</v>
      </c>
      <c r="M12636" t="s">
        <v>593</v>
      </c>
      <c r="O12636" t="s">
        <v>11</v>
      </c>
      <c r="P12636">
        <v>5102</v>
      </c>
      <c r="Q12636">
        <v>24</v>
      </c>
      <c r="R12636">
        <v>18.61</v>
      </c>
      <c r="S12636">
        <v>446.64</v>
      </c>
      <c r="T12636">
        <v>338.88</v>
      </c>
      <c r="U12636">
        <v>24.13</v>
      </c>
      <c r="V12636" t="str">
        <f>VLOOKUP(L12636,'[2]tabela de preços'!$A:$D,4,0)</f>
        <v>BRASILUX</v>
      </c>
      <c r="W12636" t="str">
        <f>VLOOKUP(L12636,'[2]tabela de preços'!$A:$F,6,0)</f>
        <v>MASSA CORRIDA / ACRÍLICA</v>
      </c>
      <c r="X12636" t="str">
        <f>VLOOKUP(L12636,'[2]tabela de preços'!$A:$G,7,0)</f>
        <v>IMOBILIÁRIO</v>
      </c>
    </row>
    <row r="12637" spans="1:24" x14ac:dyDescent="0.3">
      <c r="A12637" t="s">
        <v>828</v>
      </c>
      <c r="C12637" t="s">
        <v>6192</v>
      </c>
      <c r="D12637" s="1">
        <v>46128</v>
      </c>
      <c r="E12637" t="s">
        <v>6193</v>
      </c>
      <c r="F12637">
        <v>9</v>
      </c>
      <c r="G12637">
        <v>231</v>
      </c>
      <c r="H12637" t="str">
        <f>VLOOKUP(G12637,[1]OPERADORES!$A:$B,2,0)</f>
        <v>EDIJANE</v>
      </c>
      <c r="I12637" t="s">
        <v>21</v>
      </c>
      <c r="J12637" t="s">
        <v>372</v>
      </c>
      <c r="K12637" t="s">
        <v>831</v>
      </c>
      <c r="L12637">
        <v>84039</v>
      </c>
      <c r="M12637" t="s">
        <v>594</v>
      </c>
      <c r="O12637" t="s">
        <v>11</v>
      </c>
      <c r="P12637">
        <v>5102</v>
      </c>
      <c r="Q12637">
        <v>12</v>
      </c>
      <c r="R12637">
        <v>6.87</v>
      </c>
      <c r="S12637">
        <v>82.44</v>
      </c>
      <c r="T12637">
        <v>62.52</v>
      </c>
      <c r="U12637">
        <v>24.16</v>
      </c>
      <c r="V12637" t="str">
        <f>VLOOKUP(L12637,'[2]tabela de preços'!$A:$D,4,0)</f>
        <v>BRASILUX</v>
      </c>
      <c r="W12637" t="str">
        <f>VLOOKUP(L12637,'[2]tabela de preços'!$A:$F,6,0)</f>
        <v>MASSA CORRIDA / ACRÍLICA</v>
      </c>
      <c r="X12637" t="str">
        <f>VLOOKUP(L12637,'[2]tabela de preços'!$A:$G,7,0)</f>
        <v>IMOBILIÁRIO</v>
      </c>
    </row>
    <row r="12638" spans="1:24" x14ac:dyDescent="0.3">
      <c r="A12638" t="s">
        <v>840</v>
      </c>
      <c r="C12638" t="s">
        <v>6124</v>
      </c>
      <c r="D12638" s="1">
        <v>46127</v>
      </c>
      <c r="E12638" t="s">
        <v>6125</v>
      </c>
      <c r="F12638">
        <v>9</v>
      </c>
      <c r="G12638">
        <v>231</v>
      </c>
      <c r="H12638" t="str">
        <f>VLOOKUP(G12638,[1]OPERADORES!$A:$B,2,0)</f>
        <v>EDIJANE</v>
      </c>
      <c r="I12638" t="s">
        <v>21</v>
      </c>
      <c r="J12638" t="s">
        <v>843</v>
      </c>
      <c r="K12638" t="s">
        <v>844</v>
      </c>
      <c r="L12638">
        <v>84499</v>
      </c>
      <c r="M12638" t="s">
        <v>534</v>
      </c>
      <c r="O12638" t="s">
        <v>11</v>
      </c>
      <c r="P12638">
        <v>5102</v>
      </c>
      <c r="Q12638">
        <v>3</v>
      </c>
      <c r="R12638">
        <v>185.45</v>
      </c>
      <c r="S12638">
        <v>556.35</v>
      </c>
      <c r="T12638">
        <v>422.28</v>
      </c>
      <c r="U12638">
        <v>24.1</v>
      </c>
      <c r="V12638" t="str">
        <f>VLOOKUP(L12638,'[2]tabela de preços'!$A:$D,4,0)</f>
        <v>BRASILUX</v>
      </c>
      <c r="W12638" t="str">
        <f>VLOOKUP(L12638,'[2]tabela de preços'!$A:$F,6,0)</f>
        <v>THINNER DE LIMPEZA</v>
      </c>
      <c r="X12638" t="str">
        <f>VLOOKUP(L12638,'[2]tabela de preços'!$A:$G,7,0)</f>
        <v>THINNER</v>
      </c>
    </row>
    <row r="12639" spans="1:24" x14ac:dyDescent="0.3">
      <c r="A12639" t="s">
        <v>840</v>
      </c>
      <c r="C12639" t="s">
        <v>6124</v>
      </c>
      <c r="D12639" s="1">
        <v>46127</v>
      </c>
      <c r="E12639" t="s">
        <v>6125</v>
      </c>
      <c r="F12639">
        <v>9</v>
      </c>
      <c r="G12639">
        <v>231</v>
      </c>
      <c r="H12639" t="str">
        <f>VLOOKUP(G12639,[1]OPERADORES!$A:$B,2,0)</f>
        <v>EDIJANE</v>
      </c>
      <c r="I12639" t="s">
        <v>21</v>
      </c>
      <c r="J12639" t="s">
        <v>843</v>
      </c>
      <c r="K12639" t="s">
        <v>844</v>
      </c>
      <c r="L12639">
        <v>85325</v>
      </c>
      <c r="M12639" t="s">
        <v>845</v>
      </c>
      <c r="O12639" t="s">
        <v>11</v>
      </c>
      <c r="P12639">
        <v>5102</v>
      </c>
      <c r="Q12639">
        <v>4</v>
      </c>
      <c r="R12639">
        <v>715.61</v>
      </c>
      <c r="S12639" s="2">
        <v>2862.44</v>
      </c>
      <c r="T12639" s="2">
        <v>2253</v>
      </c>
      <c r="U12639">
        <v>21.29</v>
      </c>
      <c r="V12639" t="str">
        <f>VLOOKUP(L12639,'[2]tabela de preços'!$A:$D,4,0)</f>
        <v>BRASILUX</v>
      </c>
      <c r="W12639" t="str">
        <f>VLOOKUP(L12639,'[2]tabela de preços'!$A:$F,6,0)</f>
        <v>TINTA EM PÓ</v>
      </c>
      <c r="X12639" t="str">
        <f>VLOOKUP(L12639,'[2]tabela de preços'!$A:$G,7,0)</f>
        <v>INDUSTRIAL</v>
      </c>
    </row>
    <row r="12640" spans="1:24" x14ac:dyDescent="0.3">
      <c r="A12640" t="s">
        <v>2610</v>
      </c>
      <c r="C12640" t="s">
        <v>5935</v>
      </c>
      <c r="D12640" s="1">
        <v>46122</v>
      </c>
      <c r="E12640" t="s">
        <v>5936</v>
      </c>
      <c r="F12640">
        <v>9</v>
      </c>
      <c r="G12640">
        <v>174</v>
      </c>
      <c r="H12640" t="str">
        <f>VLOOKUP(G12640,[1]OPERADORES!$A:$B,2,0)</f>
        <v>MIRIÃ LOBATO RODRIGUES</v>
      </c>
      <c r="I12640" t="s">
        <v>21</v>
      </c>
      <c r="J12640" t="s">
        <v>372</v>
      </c>
      <c r="K12640" t="s">
        <v>2613</v>
      </c>
      <c r="L12640">
        <v>84328</v>
      </c>
      <c r="M12640" t="s">
        <v>496</v>
      </c>
      <c r="O12640" t="s">
        <v>11</v>
      </c>
      <c r="P12640">
        <v>5403</v>
      </c>
      <c r="Q12640">
        <v>40</v>
      </c>
      <c r="R12640">
        <v>62.9</v>
      </c>
      <c r="S12640" s="2">
        <v>2516</v>
      </c>
      <c r="T12640" s="2">
        <v>2122.8000000000002</v>
      </c>
      <c r="U12640">
        <v>15.63</v>
      </c>
      <c r="V12640" t="str">
        <f>VLOOKUP(L12640,'[2]tabela de preços'!$A:$D,4,0)</f>
        <v>BRASILUX</v>
      </c>
      <c r="W12640" t="str">
        <f>VLOOKUP(L12640,'[2]tabela de preços'!$A:$F,6,0)</f>
        <v>ESMALTES</v>
      </c>
      <c r="X12640" t="str">
        <f>VLOOKUP(L12640,'[2]tabela de preços'!$A:$G,7,0)</f>
        <v>INDUSTRIAL</v>
      </c>
    </row>
    <row r="12641" spans="1:24" x14ac:dyDescent="0.3">
      <c r="A12641" t="s">
        <v>2610</v>
      </c>
      <c r="C12641" t="s">
        <v>5935</v>
      </c>
      <c r="D12641" s="1">
        <v>46122</v>
      </c>
      <c r="E12641" t="s">
        <v>5936</v>
      </c>
      <c r="F12641">
        <v>9</v>
      </c>
      <c r="G12641">
        <v>174</v>
      </c>
      <c r="H12641" t="str">
        <f>VLOOKUP(G12641,[1]OPERADORES!$A:$B,2,0)</f>
        <v>MIRIÃ LOBATO RODRIGUES</v>
      </c>
      <c r="I12641" t="s">
        <v>21</v>
      </c>
      <c r="J12641" t="s">
        <v>372</v>
      </c>
      <c r="K12641" t="s">
        <v>2613</v>
      </c>
      <c r="L12641">
        <v>84344</v>
      </c>
      <c r="M12641" t="s">
        <v>1000</v>
      </c>
      <c r="O12641" t="s">
        <v>11</v>
      </c>
      <c r="P12641">
        <v>5403</v>
      </c>
      <c r="Q12641">
        <v>80</v>
      </c>
      <c r="R12641">
        <v>62.9</v>
      </c>
      <c r="S12641" s="2">
        <v>5032</v>
      </c>
      <c r="T12641" s="2">
        <v>4245.6000000000004</v>
      </c>
      <c r="U12641">
        <v>15.63</v>
      </c>
      <c r="V12641" t="str">
        <f>VLOOKUP(L12641,'[2]tabela de preços'!$A:$D,4,0)</f>
        <v>BRASILUX</v>
      </c>
      <c r="W12641" t="str">
        <f>VLOOKUP(L12641,'[2]tabela de preços'!$A:$F,6,0)</f>
        <v>ESMALTES</v>
      </c>
      <c r="X12641" t="str">
        <f>VLOOKUP(L12641,'[2]tabela de preços'!$A:$G,7,0)</f>
        <v>INDUSTRIAL</v>
      </c>
    </row>
    <row r="12642" spans="1:24" x14ac:dyDescent="0.3">
      <c r="A12642" t="s">
        <v>2610</v>
      </c>
      <c r="C12642" t="s">
        <v>5935</v>
      </c>
      <c r="D12642" s="1">
        <v>46122</v>
      </c>
      <c r="E12642" t="s">
        <v>5936</v>
      </c>
      <c r="F12642">
        <v>9</v>
      </c>
      <c r="G12642">
        <v>174</v>
      </c>
      <c r="H12642" t="str">
        <f>VLOOKUP(G12642,[1]OPERADORES!$A:$B,2,0)</f>
        <v>MIRIÃ LOBATO RODRIGUES</v>
      </c>
      <c r="I12642" t="s">
        <v>21</v>
      </c>
      <c r="J12642" t="s">
        <v>372</v>
      </c>
      <c r="K12642" t="s">
        <v>2613</v>
      </c>
      <c r="L12642">
        <v>84382</v>
      </c>
      <c r="M12642" t="s">
        <v>835</v>
      </c>
      <c r="O12642" t="s">
        <v>11</v>
      </c>
      <c r="P12642">
        <v>5403</v>
      </c>
      <c r="Q12642">
        <v>10</v>
      </c>
      <c r="R12642">
        <v>169.9</v>
      </c>
      <c r="S12642" s="2">
        <v>1699</v>
      </c>
      <c r="T12642" s="2">
        <v>1410.6</v>
      </c>
      <c r="U12642">
        <v>16.97</v>
      </c>
      <c r="V12642" t="str">
        <f>VLOOKUP(L12642,'[2]tabela de preços'!$A:$D,4,0)</f>
        <v>BRASILUX</v>
      </c>
      <c r="W12642" t="str">
        <f>VLOOKUP(L12642,'[2]tabela de preços'!$A:$F,6,0)</f>
        <v>TINTA PARA PISO</v>
      </c>
      <c r="X12642" t="str">
        <f>VLOOKUP(L12642,'[2]tabela de preços'!$A:$G,7,0)</f>
        <v>IMOBILIÁRIO</v>
      </c>
    </row>
    <row r="12643" spans="1:24" x14ac:dyDescent="0.3">
      <c r="A12643" t="s">
        <v>2610</v>
      </c>
      <c r="C12643" t="s">
        <v>5935</v>
      </c>
      <c r="D12643" s="1">
        <v>46122</v>
      </c>
      <c r="E12643" t="s">
        <v>5936</v>
      </c>
      <c r="F12643">
        <v>9</v>
      </c>
      <c r="G12643">
        <v>174</v>
      </c>
      <c r="H12643" t="str">
        <f>VLOOKUP(G12643,[1]OPERADORES!$A:$B,2,0)</f>
        <v>MIRIÃ LOBATO RODRIGUES</v>
      </c>
      <c r="I12643" t="s">
        <v>21</v>
      </c>
      <c r="J12643" t="s">
        <v>372</v>
      </c>
      <c r="K12643" t="s">
        <v>2613</v>
      </c>
      <c r="L12643">
        <v>85271</v>
      </c>
      <c r="M12643" t="s">
        <v>850</v>
      </c>
      <c r="O12643" t="s">
        <v>11</v>
      </c>
      <c r="P12643">
        <v>5403</v>
      </c>
      <c r="Q12643">
        <v>15</v>
      </c>
      <c r="R12643">
        <v>156.22999999999999</v>
      </c>
      <c r="S12643" s="2">
        <v>2343.4499999999998</v>
      </c>
      <c r="T12643" s="2">
        <v>1778.7</v>
      </c>
      <c r="U12643">
        <v>24.1</v>
      </c>
      <c r="V12643" t="str">
        <f>VLOOKUP(L12643,'[2]tabela de preços'!$A:$D,4,0)</f>
        <v>BRASILUX</v>
      </c>
      <c r="W12643" t="str">
        <f>VLOOKUP(L12643,'[2]tabela de preços'!$A:$F,6,0)</f>
        <v>TINTA PARA PISO</v>
      </c>
      <c r="X12643" t="str">
        <f>VLOOKUP(L12643,'[2]tabela de preços'!$A:$G,7,0)</f>
        <v>IMOBILIÁRIO</v>
      </c>
    </row>
    <row r="12644" spans="1:24" x14ac:dyDescent="0.3">
      <c r="A12644" t="s">
        <v>2610</v>
      </c>
      <c r="C12644" t="s">
        <v>6010</v>
      </c>
      <c r="D12644" s="1">
        <v>46125</v>
      </c>
      <c r="E12644" t="s">
        <v>6011</v>
      </c>
      <c r="F12644">
        <v>9</v>
      </c>
      <c r="G12644">
        <v>174</v>
      </c>
      <c r="H12644" t="str">
        <f>VLOOKUP(G12644,[1]OPERADORES!$A:$B,2,0)</f>
        <v>MIRIÃ LOBATO RODRIGUES</v>
      </c>
      <c r="I12644" t="s">
        <v>21</v>
      </c>
      <c r="J12644" t="s">
        <v>372</v>
      </c>
      <c r="K12644" t="s">
        <v>2613</v>
      </c>
      <c r="L12644">
        <v>86188</v>
      </c>
      <c r="M12644" t="s">
        <v>6012</v>
      </c>
      <c r="O12644" t="s">
        <v>11</v>
      </c>
      <c r="P12644">
        <v>5403</v>
      </c>
      <c r="Q12644">
        <v>1</v>
      </c>
      <c r="R12644">
        <v>56.75</v>
      </c>
      <c r="S12644">
        <v>56.75</v>
      </c>
      <c r="T12644">
        <v>34.39</v>
      </c>
      <c r="U12644">
        <v>39.4</v>
      </c>
      <c r="V12644" t="str">
        <f>VLOOKUP(L12644,'[2]tabela de preços'!$A:$D,4,0)</f>
        <v>CORAL</v>
      </c>
      <c r="W12644" t="str">
        <f>VLOOKUP(L12644,'[2]tabela de preços'!$A:$F,6,0)</f>
        <v>BASES IMOBILIÁRIAS</v>
      </c>
      <c r="X12644" t="str">
        <f>VLOOKUP(L12644,'[2]tabela de preços'!$A:$G,7,0)</f>
        <v>IMOBILIÁRIO</v>
      </c>
    </row>
    <row r="12645" spans="1:24" x14ac:dyDescent="0.3">
      <c r="A12645" t="s">
        <v>2610</v>
      </c>
      <c r="C12645" t="s">
        <v>6010</v>
      </c>
      <c r="D12645" s="1">
        <v>46125</v>
      </c>
      <c r="E12645" t="s">
        <v>6011</v>
      </c>
      <c r="F12645">
        <v>9</v>
      </c>
      <c r="G12645">
        <v>174</v>
      </c>
      <c r="H12645" t="str">
        <f>VLOOKUP(G12645,[1]OPERADORES!$A:$B,2,0)</f>
        <v>MIRIÃ LOBATO RODRIGUES</v>
      </c>
      <c r="I12645" t="s">
        <v>21</v>
      </c>
      <c r="J12645" t="s">
        <v>372</v>
      </c>
      <c r="K12645" t="s">
        <v>2613</v>
      </c>
      <c r="L12645">
        <v>84036</v>
      </c>
      <c r="M12645" t="s">
        <v>289</v>
      </c>
      <c r="O12645" t="s">
        <v>11</v>
      </c>
      <c r="P12645">
        <v>5102</v>
      </c>
      <c r="Q12645">
        <v>20</v>
      </c>
      <c r="R12645">
        <v>47.9</v>
      </c>
      <c r="S12645">
        <v>958</v>
      </c>
      <c r="T12645">
        <v>832.6</v>
      </c>
      <c r="U12645">
        <v>13.09</v>
      </c>
      <c r="V12645" t="str">
        <f>VLOOKUP(L12645,'[2]tabela de preços'!$A:$D,4,0)</f>
        <v>BRASILUX</v>
      </c>
      <c r="W12645" t="str">
        <f>VLOOKUP(L12645,'[2]tabela de preços'!$A:$F,6,0)</f>
        <v>MASSA CORRIDA / ACRÍLICA</v>
      </c>
      <c r="X12645" t="str">
        <f>VLOOKUP(L12645,'[2]tabela de preços'!$A:$G,7,0)</f>
        <v>IMOBILIÁRIO</v>
      </c>
    </row>
    <row r="12646" spans="1:24" x14ac:dyDescent="0.3">
      <c r="A12646" t="s">
        <v>2610</v>
      </c>
      <c r="C12646" t="s">
        <v>6075</v>
      </c>
      <c r="D12646" s="1">
        <v>46126</v>
      </c>
      <c r="F12646">
        <v>9</v>
      </c>
      <c r="G12646">
        <v>174</v>
      </c>
      <c r="H12646" t="str">
        <f>VLOOKUP(G12646,[1]OPERADORES!$A:$B,2,0)</f>
        <v>MIRIÃ LOBATO RODRIGUES</v>
      </c>
      <c r="I12646" t="s">
        <v>21</v>
      </c>
      <c r="J12646" t="s">
        <v>372</v>
      </c>
      <c r="K12646" t="s">
        <v>2613</v>
      </c>
      <c r="L12646">
        <v>84344</v>
      </c>
      <c r="M12646" t="s">
        <v>1000</v>
      </c>
      <c r="N12646" t="s">
        <v>6076</v>
      </c>
      <c r="O12646" t="s">
        <v>11</v>
      </c>
      <c r="P12646">
        <v>1411</v>
      </c>
      <c r="Q12646">
        <v>-10</v>
      </c>
      <c r="R12646">
        <v>62.9</v>
      </c>
      <c r="S12646">
        <v>-629</v>
      </c>
      <c r="T12646">
        <v>-530.70000000000005</v>
      </c>
      <c r="U12646">
        <v>15.63</v>
      </c>
      <c r="V12646" t="str">
        <f>VLOOKUP(L12646,'[2]tabela de preços'!$A:$D,4,0)</f>
        <v>BRASILUX</v>
      </c>
      <c r="W12646" t="str">
        <f>VLOOKUP(L12646,'[2]tabela de preços'!$A:$F,6,0)</f>
        <v>ESMALTES</v>
      </c>
      <c r="X12646" t="str">
        <f>VLOOKUP(L12646,'[2]tabela de preços'!$A:$G,7,0)</f>
        <v>INDUSTRIAL</v>
      </c>
    </row>
    <row r="12647" spans="1:24" x14ac:dyDescent="0.3">
      <c r="A12647" t="s">
        <v>2610</v>
      </c>
      <c r="C12647" t="s">
        <v>6077</v>
      </c>
      <c r="D12647" s="1">
        <v>46126</v>
      </c>
      <c r="E12647" t="s">
        <v>6078</v>
      </c>
      <c r="F12647">
        <v>9</v>
      </c>
      <c r="G12647">
        <v>174</v>
      </c>
      <c r="H12647" t="str">
        <f>VLOOKUP(G12647,[1]OPERADORES!$A:$B,2,0)</f>
        <v>MIRIÃ LOBATO RODRIGUES</v>
      </c>
      <c r="I12647" t="s">
        <v>21</v>
      </c>
      <c r="J12647" t="s">
        <v>372</v>
      </c>
      <c r="K12647" t="s">
        <v>2613</v>
      </c>
      <c r="L12647">
        <v>84331</v>
      </c>
      <c r="M12647" t="s">
        <v>497</v>
      </c>
      <c r="O12647" t="s">
        <v>11</v>
      </c>
      <c r="P12647">
        <v>5403</v>
      </c>
      <c r="Q12647">
        <v>10</v>
      </c>
      <c r="R12647">
        <v>62.9</v>
      </c>
      <c r="S12647">
        <v>629</v>
      </c>
      <c r="T12647">
        <v>530.6</v>
      </c>
      <c r="U12647">
        <v>15.64</v>
      </c>
      <c r="V12647" t="str">
        <f>VLOOKUP(L12647,'[2]tabela de preços'!$A:$D,4,0)</f>
        <v>BRASILUX</v>
      </c>
      <c r="W12647" t="str">
        <f>VLOOKUP(L12647,'[2]tabela de preços'!$A:$F,6,0)</f>
        <v>ESMALTES</v>
      </c>
      <c r="X12647" t="str">
        <f>VLOOKUP(L12647,'[2]tabela de preços'!$A:$G,7,0)</f>
        <v>INDUSTRIAL</v>
      </c>
    </row>
    <row r="12648" spans="1:24" x14ac:dyDescent="0.3">
      <c r="A12648" t="s">
        <v>868</v>
      </c>
      <c r="B12648" t="s">
        <v>869</v>
      </c>
      <c r="C12648" t="s">
        <v>5730</v>
      </c>
      <c r="D12648" s="1">
        <v>46120</v>
      </c>
      <c r="E12648" t="s">
        <v>5731</v>
      </c>
      <c r="F12648">
        <v>9</v>
      </c>
      <c r="G12648">
        <v>197</v>
      </c>
      <c r="H12648" t="str">
        <f>VLOOKUP(G12648,[1]OPERADORES!$A:$B,2,0)</f>
        <v xml:space="preserve">POLIANA LORRANE DE AMORIM </v>
      </c>
      <c r="I12648" t="s">
        <v>21</v>
      </c>
      <c r="J12648" t="s">
        <v>872</v>
      </c>
      <c r="K12648" t="s">
        <v>873</v>
      </c>
      <c r="L12648">
        <v>84351</v>
      </c>
      <c r="M12648" t="s">
        <v>2152</v>
      </c>
      <c r="O12648" t="s">
        <v>11</v>
      </c>
      <c r="P12648">
        <v>5403</v>
      </c>
      <c r="Q12648">
        <v>8</v>
      </c>
      <c r="R12648">
        <v>62.9</v>
      </c>
      <c r="S12648">
        <v>503.2</v>
      </c>
      <c r="T12648">
        <v>424.56</v>
      </c>
      <c r="U12648">
        <v>15.63</v>
      </c>
      <c r="V12648" t="str">
        <f>VLOOKUP(L12648,'[2]tabela de preços'!$A:$D,4,0)</f>
        <v>BRASILUX</v>
      </c>
      <c r="W12648" t="str">
        <f>VLOOKUP(L12648,'[2]tabela de preços'!$A:$F,6,0)</f>
        <v>ESMALTES</v>
      </c>
      <c r="X12648" t="str">
        <f>VLOOKUP(L12648,'[2]tabela de preços'!$A:$G,7,0)</f>
        <v>INDUSTRIAL</v>
      </c>
    </row>
    <row r="12649" spans="1:24" x14ac:dyDescent="0.3">
      <c r="A12649" t="s">
        <v>868</v>
      </c>
      <c r="B12649" t="s">
        <v>869</v>
      </c>
      <c r="C12649" t="s">
        <v>5730</v>
      </c>
      <c r="D12649" s="1">
        <v>46120</v>
      </c>
      <c r="E12649" t="s">
        <v>5731</v>
      </c>
      <c r="F12649">
        <v>9</v>
      </c>
      <c r="G12649">
        <v>197</v>
      </c>
      <c r="H12649" t="str">
        <f>VLOOKUP(G12649,[1]OPERADORES!$A:$B,2,0)</f>
        <v xml:space="preserve">POLIANA LORRANE DE AMORIM </v>
      </c>
      <c r="I12649" t="s">
        <v>21</v>
      </c>
      <c r="J12649" t="s">
        <v>872</v>
      </c>
      <c r="K12649" t="s">
        <v>873</v>
      </c>
      <c r="L12649">
        <v>84328</v>
      </c>
      <c r="M12649" t="s">
        <v>496</v>
      </c>
      <c r="O12649" t="s">
        <v>11</v>
      </c>
      <c r="P12649">
        <v>5403</v>
      </c>
      <c r="Q12649">
        <v>4</v>
      </c>
      <c r="R12649">
        <v>62.9</v>
      </c>
      <c r="S12649">
        <v>251.6</v>
      </c>
      <c r="T12649">
        <v>212.28</v>
      </c>
      <c r="U12649">
        <v>15.63</v>
      </c>
      <c r="V12649" t="str">
        <f>VLOOKUP(L12649,'[2]tabela de preços'!$A:$D,4,0)</f>
        <v>BRASILUX</v>
      </c>
      <c r="W12649" t="str">
        <f>VLOOKUP(L12649,'[2]tabela de preços'!$A:$F,6,0)</f>
        <v>ESMALTES</v>
      </c>
      <c r="X12649" t="str">
        <f>VLOOKUP(L12649,'[2]tabela de preços'!$A:$G,7,0)</f>
        <v>INDUSTRIAL</v>
      </c>
    </row>
    <row r="12650" spans="1:24" x14ac:dyDescent="0.3">
      <c r="A12650" t="s">
        <v>868</v>
      </c>
      <c r="B12650" t="s">
        <v>869</v>
      </c>
      <c r="C12650" t="s">
        <v>5730</v>
      </c>
      <c r="D12650" s="1">
        <v>46120</v>
      </c>
      <c r="E12650" t="s">
        <v>5731</v>
      </c>
      <c r="F12650">
        <v>9</v>
      </c>
      <c r="G12650">
        <v>197</v>
      </c>
      <c r="H12650" t="str">
        <f>VLOOKUP(G12650,[1]OPERADORES!$A:$B,2,0)</f>
        <v xml:space="preserve">POLIANA LORRANE DE AMORIM </v>
      </c>
      <c r="I12650" t="s">
        <v>21</v>
      </c>
      <c r="J12650" t="s">
        <v>872</v>
      </c>
      <c r="K12650" t="s">
        <v>873</v>
      </c>
      <c r="L12650">
        <v>84329</v>
      </c>
      <c r="M12650" t="s">
        <v>285</v>
      </c>
      <c r="O12650" t="s">
        <v>11</v>
      </c>
      <c r="P12650">
        <v>5403</v>
      </c>
      <c r="Q12650">
        <v>4</v>
      </c>
      <c r="R12650">
        <v>62.9</v>
      </c>
      <c r="S12650">
        <v>251.6</v>
      </c>
      <c r="T12650">
        <v>212.28</v>
      </c>
      <c r="U12650">
        <v>15.63</v>
      </c>
      <c r="V12650" t="str">
        <f>VLOOKUP(L12650,'[2]tabela de preços'!$A:$D,4,0)</f>
        <v>BRASILUX</v>
      </c>
      <c r="W12650" t="str">
        <f>VLOOKUP(L12650,'[2]tabela de preços'!$A:$F,6,0)</f>
        <v>ESMALTES</v>
      </c>
      <c r="X12650" t="str">
        <f>VLOOKUP(L12650,'[2]tabela de preços'!$A:$G,7,0)</f>
        <v>INDUSTRIAL</v>
      </c>
    </row>
    <row r="12651" spans="1:24" x14ac:dyDescent="0.3">
      <c r="A12651" t="s">
        <v>868</v>
      </c>
      <c r="B12651" t="s">
        <v>869</v>
      </c>
      <c r="C12651" t="s">
        <v>5730</v>
      </c>
      <c r="D12651" s="1">
        <v>46120</v>
      </c>
      <c r="E12651" t="s">
        <v>5731</v>
      </c>
      <c r="F12651">
        <v>9</v>
      </c>
      <c r="G12651">
        <v>197</v>
      </c>
      <c r="H12651" t="str">
        <f>VLOOKUP(G12651,[1]OPERADORES!$A:$B,2,0)</f>
        <v xml:space="preserve">POLIANA LORRANE DE AMORIM </v>
      </c>
      <c r="I12651" t="s">
        <v>21</v>
      </c>
      <c r="J12651" t="s">
        <v>872</v>
      </c>
      <c r="K12651" t="s">
        <v>873</v>
      </c>
      <c r="L12651">
        <v>84338</v>
      </c>
      <c r="M12651" t="s">
        <v>752</v>
      </c>
      <c r="O12651" t="s">
        <v>11</v>
      </c>
      <c r="P12651">
        <v>5403</v>
      </c>
      <c r="Q12651">
        <v>4</v>
      </c>
      <c r="R12651">
        <v>62.9</v>
      </c>
      <c r="S12651">
        <v>251.6</v>
      </c>
      <c r="T12651">
        <v>212.28</v>
      </c>
      <c r="U12651">
        <v>15.63</v>
      </c>
      <c r="V12651" t="str">
        <f>VLOOKUP(L12651,'[2]tabela de preços'!$A:$D,4,0)</f>
        <v>BRASILUX</v>
      </c>
      <c r="W12651" t="str">
        <f>VLOOKUP(L12651,'[2]tabela de preços'!$A:$F,6,0)</f>
        <v>ESMALTES</v>
      </c>
      <c r="X12651" t="str">
        <f>VLOOKUP(L12651,'[2]tabela de preços'!$A:$G,7,0)</f>
        <v>INDUSTRIAL</v>
      </c>
    </row>
    <row r="12652" spans="1:24" x14ac:dyDescent="0.3">
      <c r="A12652" t="s">
        <v>868</v>
      </c>
      <c r="B12652" t="s">
        <v>869</v>
      </c>
      <c r="C12652" t="s">
        <v>5730</v>
      </c>
      <c r="D12652" s="1">
        <v>46120</v>
      </c>
      <c r="E12652" t="s">
        <v>5731</v>
      </c>
      <c r="F12652">
        <v>9</v>
      </c>
      <c r="G12652">
        <v>197</v>
      </c>
      <c r="H12652" t="str">
        <f>VLOOKUP(G12652,[1]OPERADORES!$A:$B,2,0)</f>
        <v xml:space="preserve">POLIANA LORRANE DE AMORIM </v>
      </c>
      <c r="I12652" t="s">
        <v>21</v>
      </c>
      <c r="J12652" t="s">
        <v>872</v>
      </c>
      <c r="K12652" t="s">
        <v>873</v>
      </c>
      <c r="L12652">
        <v>84342</v>
      </c>
      <c r="M12652" t="s">
        <v>498</v>
      </c>
      <c r="O12652" t="s">
        <v>11</v>
      </c>
      <c r="P12652">
        <v>5403</v>
      </c>
      <c r="Q12652">
        <v>4</v>
      </c>
      <c r="R12652">
        <v>62.9</v>
      </c>
      <c r="S12652">
        <v>251.6</v>
      </c>
      <c r="T12652">
        <v>212.28</v>
      </c>
      <c r="U12652">
        <v>15.63</v>
      </c>
      <c r="V12652" t="str">
        <f>VLOOKUP(L12652,'[2]tabela de preços'!$A:$D,4,0)</f>
        <v>BRASILUX</v>
      </c>
      <c r="W12652" t="str">
        <f>VLOOKUP(L12652,'[2]tabela de preços'!$A:$F,6,0)</f>
        <v>ESMALTES</v>
      </c>
      <c r="X12652" t="str">
        <f>VLOOKUP(L12652,'[2]tabela de preços'!$A:$G,7,0)</f>
        <v>INDUSTRIAL</v>
      </c>
    </row>
    <row r="12653" spans="1:24" x14ac:dyDescent="0.3">
      <c r="A12653" t="s">
        <v>868</v>
      </c>
      <c r="B12653" t="s">
        <v>869</v>
      </c>
      <c r="C12653" t="s">
        <v>5730</v>
      </c>
      <c r="D12653" s="1">
        <v>46120</v>
      </c>
      <c r="E12653" t="s">
        <v>5731</v>
      </c>
      <c r="F12653">
        <v>9</v>
      </c>
      <c r="G12653">
        <v>197</v>
      </c>
      <c r="H12653" t="str">
        <f>VLOOKUP(G12653,[1]OPERADORES!$A:$B,2,0)</f>
        <v xml:space="preserve">POLIANA LORRANE DE AMORIM </v>
      </c>
      <c r="I12653" t="s">
        <v>21</v>
      </c>
      <c r="J12653" t="s">
        <v>872</v>
      </c>
      <c r="K12653" t="s">
        <v>873</v>
      </c>
      <c r="L12653">
        <v>84145</v>
      </c>
      <c r="M12653" t="s">
        <v>301</v>
      </c>
      <c r="O12653" t="s">
        <v>11</v>
      </c>
      <c r="P12653">
        <v>5403</v>
      </c>
      <c r="Q12653">
        <v>2</v>
      </c>
      <c r="R12653">
        <v>69.92</v>
      </c>
      <c r="S12653">
        <v>139.84</v>
      </c>
      <c r="T12653">
        <v>106.14</v>
      </c>
      <c r="U12653">
        <v>24.1</v>
      </c>
      <c r="V12653" t="str">
        <f>VLOOKUP(L12653,'[2]tabela de preços'!$A:$D,4,0)</f>
        <v>BRASILUX</v>
      </c>
      <c r="W12653" t="str">
        <f>VLOOKUP(L12653,'[2]tabela de preços'!$A:$F,6,0)</f>
        <v>ESMALTES</v>
      </c>
      <c r="X12653" t="str">
        <f>VLOOKUP(L12653,'[2]tabela de preços'!$A:$G,7,0)</f>
        <v>INDUSTRIAL</v>
      </c>
    </row>
    <row r="12654" spans="1:24" x14ac:dyDescent="0.3">
      <c r="A12654" t="s">
        <v>868</v>
      </c>
      <c r="B12654" t="s">
        <v>869</v>
      </c>
      <c r="C12654" t="s">
        <v>5732</v>
      </c>
      <c r="D12654" s="1">
        <v>46121</v>
      </c>
      <c r="E12654" t="s">
        <v>5733</v>
      </c>
      <c r="F12654">
        <v>9</v>
      </c>
      <c r="G12654">
        <v>197</v>
      </c>
      <c r="H12654" t="str">
        <f>VLOOKUP(G12654,[1]OPERADORES!$A:$B,2,0)</f>
        <v xml:space="preserve">POLIANA LORRANE DE AMORIM </v>
      </c>
      <c r="I12654" t="s">
        <v>21</v>
      </c>
      <c r="J12654" t="s">
        <v>872</v>
      </c>
      <c r="K12654" t="s">
        <v>873</v>
      </c>
      <c r="L12654">
        <v>85135</v>
      </c>
      <c r="M12654" t="s">
        <v>5734</v>
      </c>
      <c r="O12654" t="s">
        <v>11</v>
      </c>
      <c r="P12654">
        <v>5403</v>
      </c>
      <c r="Q12654">
        <v>20</v>
      </c>
      <c r="R12654">
        <v>206.39</v>
      </c>
      <c r="S12654" s="2">
        <v>4127.8</v>
      </c>
      <c r="T12654" s="2">
        <v>2207.38</v>
      </c>
      <c r="U12654">
        <v>46.52</v>
      </c>
      <c r="V12654" t="str">
        <f>VLOOKUP(L12654,'[2]tabela de preços'!$A:$D,4,0)</f>
        <v>BRASILUX</v>
      </c>
      <c r="W12654" t="str">
        <f>VLOOKUP(L12654,'[2]tabela de preços'!$A:$F,6,0)</f>
        <v>TINTA DE LABORATÓRIO</v>
      </c>
      <c r="X12654" t="str">
        <f>VLOOKUP(L12654,'[2]tabela de preços'!$A:$G,7,0)</f>
        <v>AUTOMOTIVO</v>
      </c>
    </row>
    <row r="12655" spans="1:24" x14ac:dyDescent="0.3">
      <c r="A12655" t="s">
        <v>868</v>
      </c>
      <c r="B12655" t="s">
        <v>869</v>
      </c>
      <c r="C12655" t="s">
        <v>5732</v>
      </c>
      <c r="D12655" s="1">
        <v>46121</v>
      </c>
      <c r="E12655" t="s">
        <v>5733</v>
      </c>
      <c r="F12655">
        <v>9</v>
      </c>
      <c r="G12655">
        <v>197</v>
      </c>
      <c r="H12655" t="str">
        <f>VLOOKUP(G12655,[1]OPERADORES!$A:$B,2,0)</f>
        <v xml:space="preserve">POLIANA LORRANE DE AMORIM </v>
      </c>
      <c r="I12655" t="s">
        <v>21</v>
      </c>
      <c r="J12655" t="s">
        <v>872</v>
      </c>
      <c r="K12655" t="s">
        <v>873</v>
      </c>
      <c r="L12655">
        <v>84088</v>
      </c>
      <c r="M12655" t="s">
        <v>5088</v>
      </c>
      <c r="O12655" t="s">
        <v>11</v>
      </c>
      <c r="P12655">
        <v>5403</v>
      </c>
      <c r="Q12655">
        <v>8</v>
      </c>
      <c r="R12655">
        <v>105.3</v>
      </c>
      <c r="S12655">
        <v>842.4</v>
      </c>
      <c r="T12655">
        <v>639.36</v>
      </c>
      <c r="U12655">
        <v>24.1</v>
      </c>
      <c r="V12655" t="str">
        <f>VLOOKUP(L12655,'[2]tabela de preços'!$A:$D,4,0)</f>
        <v>BRASILUX</v>
      </c>
      <c r="W12655" t="str">
        <f>VLOOKUP(L12655,'[2]tabela de preços'!$A:$F,6,0)</f>
        <v>ESMALTES</v>
      </c>
      <c r="X12655" t="str">
        <f>VLOOKUP(L12655,'[2]tabela de preços'!$A:$G,7,0)</f>
        <v>INDUSTRIAL</v>
      </c>
    </row>
    <row r="12656" spans="1:24" x14ac:dyDescent="0.3">
      <c r="A12656" t="s">
        <v>868</v>
      </c>
      <c r="B12656" t="s">
        <v>869</v>
      </c>
      <c r="C12656" t="s">
        <v>5732</v>
      </c>
      <c r="D12656" s="1">
        <v>46121</v>
      </c>
      <c r="E12656" t="s">
        <v>5733</v>
      </c>
      <c r="F12656">
        <v>9</v>
      </c>
      <c r="G12656">
        <v>197</v>
      </c>
      <c r="H12656" t="str">
        <f>VLOOKUP(G12656,[1]OPERADORES!$A:$B,2,0)</f>
        <v xml:space="preserve">POLIANA LORRANE DE AMORIM </v>
      </c>
      <c r="I12656" t="s">
        <v>21</v>
      </c>
      <c r="J12656" t="s">
        <v>872</v>
      </c>
      <c r="K12656" t="s">
        <v>873</v>
      </c>
      <c r="L12656">
        <v>84351</v>
      </c>
      <c r="M12656" t="s">
        <v>2152</v>
      </c>
      <c r="O12656" t="s">
        <v>11</v>
      </c>
      <c r="P12656">
        <v>5403</v>
      </c>
      <c r="Q12656">
        <v>10</v>
      </c>
      <c r="R12656">
        <v>62.9</v>
      </c>
      <c r="S12656">
        <v>629</v>
      </c>
      <c r="T12656">
        <v>530.70000000000005</v>
      </c>
      <c r="U12656">
        <v>15.63</v>
      </c>
      <c r="V12656" t="str">
        <f>VLOOKUP(L12656,'[2]tabela de preços'!$A:$D,4,0)</f>
        <v>BRASILUX</v>
      </c>
      <c r="W12656" t="str">
        <f>VLOOKUP(L12656,'[2]tabela de preços'!$A:$F,6,0)</f>
        <v>ESMALTES</v>
      </c>
      <c r="X12656" t="str">
        <f>VLOOKUP(L12656,'[2]tabela de preços'!$A:$G,7,0)</f>
        <v>INDUSTRIAL</v>
      </c>
    </row>
    <row r="12657" spans="1:24" x14ac:dyDescent="0.3">
      <c r="A12657" t="s">
        <v>868</v>
      </c>
      <c r="B12657" t="s">
        <v>869</v>
      </c>
      <c r="C12657" t="s">
        <v>5732</v>
      </c>
      <c r="D12657" s="1">
        <v>46121</v>
      </c>
      <c r="E12657" t="s">
        <v>5733</v>
      </c>
      <c r="F12657">
        <v>9</v>
      </c>
      <c r="G12657">
        <v>197</v>
      </c>
      <c r="H12657" t="str">
        <f>VLOOKUP(G12657,[1]OPERADORES!$A:$B,2,0)</f>
        <v xml:space="preserve">POLIANA LORRANE DE AMORIM </v>
      </c>
      <c r="I12657" t="s">
        <v>21</v>
      </c>
      <c r="J12657" t="s">
        <v>872</v>
      </c>
      <c r="K12657" t="s">
        <v>873</v>
      </c>
      <c r="L12657">
        <v>84333</v>
      </c>
      <c r="M12657" t="s">
        <v>1025</v>
      </c>
      <c r="O12657" t="s">
        <v>11</v>
      </c>
      <c r="P12657">
        <v>5403</v>
      </c>
      <c r="Q12657">
        <v>10</v>
      </c>
      <c r="R12657">
        <v>62.9</v>
      </c>
      <c r="S12657">
        <v>629</v>
      </c>
      <c r="T12657">
        <v>470.4</v>
      </c>
      <c r="U12657">
        <v>25.21</v>
      </c>
      <c r="V12657" t="str">
        <f>VLOOKUP(L12657,'[2]tabela de preços'!$A:$D,4,0)</f>
        <v>BRASILUX</v>
      </c>
      <c r="W12657" t="str">
        <f>VLOOKUP(L12657,'[2]tabela de preços'!$A:$F,6,0)</f>
        <v>ESMALTES</v>
      </c>
      <c r="X12657" t="str">
        <f>VLOOKUP(L12657,'[2]tabela de preços'!$A:$G,7,0)</f>
        <v>INDUSTRIAL</v>
      </c>
    </row>
    <row r="12658" spans="1:24" x14ac:dyDescent="0.3">
      <c r="A12658" t="s">
        <v>868</v>
      </c>
      <c r="B12658" t="s">
        <v>869</v>
      </c>
      <c r="C12658" t="s">
        <v>5732</v>
      </c>
      <c r="D12658" s="1">
        <v>46121</v>
      </c>
      <c r="E12658" t="s">
        <v>5733</v>
      </c>
      <c r="F12658">
        <v>9</v>
      </c>
      <c r="G12658">
        <v>197</v>
      </c>
      <c r="H12658" t="str">
        <f>VLOOKUP(G12658,[1]OPERADORES!$A:$B,2,0)</f>
        <v xml:space="preserve">POLIANA LORRANE DE AMORIM </v>
      </c>
      <c r="I12658" t="s">
        <v>21</v>
      </c>
      <c r="J12658" t="s">
        <v>872</v>
      </c>
      <c r="K12658" t="s">
        <v>873</v>
      </c>
      <c r="L12658">
        <v>84344</v>
      </c>
      <c r="M12658" t="s">
        <v>1000</v>
      </c>
      <c r="O12658" t="s">
        <v>11</v>
      </c>
      <c r="P12658">
        <v>5403</v>
      </c>
      <c r="Q12658">
        <v>4</v>
      </c>
      <c r="R12658">
        <v>62.9</v>
      </c>
      <c r="S12658">
        <v>251.6</v>
      </c>
      <c r="T12658">
        <v>212.28</v>
      </c>
      <c r="U12658">
        <v>15.63</v>
      </c>
      <c r="V12658" t="str">
        <f>VLOOKUP(L12658,'[2]tabela de preços'!$A:$D,4,0)</f>
        <v>BRASILUX</v>
      </c>
      <c r="W12658" t="str">
        <f>VLOOKUP(L12658,'[2]tabela de preços'!$A:$F,6,0)</f>
        <v>ESMALTES</v>
      </c>
      <c r="X12658" t="str">
        <f>VLOOKUP(L12658,'[2]tabela de preços'!$A:$G,7,0)</f>
        <v>INDUSTRIAL</v>
      </c>
    </row>
    <row r="12659" spans="1:24" x14ac:dyDescent="0.3">
      <c r="A12659" t="s">
        <v>868</v>
      </c>
      <c r="B12659" t="s">
        <v>869</v>
      </c>
      <c r="C12659" t="s">
        <v>5732</v>
      </c>
      <c r="D12659" s="1">
        <v>46121</v>
      </c>
      <c r="E12659" t="s">
        <v>5733</v>
      </c>
      <c r="F12659">
        <v>9</v>
      </c>
      <c r="G12659">
        <v>197</v>
      </c>
      <c r="H12659" t="str">
        <f>VLOOKUP(G12659,[1]OPERADORES!$A:$B,2,0)</f>
        <v xml:space="preserve">POLIANA LORRANE DE AMORIM </v>
      </c>
      <c r="I12659" t="s">
        <v>21</v>
      </c>
      <c r="J12659" t="s">
        <v>872</v>
      </c>
      <c r="K12659" t="s">
        <v>873</v>
      </c>
      <c r="L12659">
        <v>84950</v>
      </c>
      <c r="M12659" t="s">
        <v>581</v>
      </c>
      <c r="O12659" t="s">
        <v>11</v>
      </c>
      <c r="P12659">
        <v>5102</v>
      </c>
      <c r="Q12659">
        <v>20</v>
      </c>
      <c r="R12659">
        <v>50.19</v>
      </c>
      <c r="S12659" s="2">
        <v>1003.8</v>
      </c>
      <c r="T12659">
        <v>762</v>
      </c>
      <c r="U12659">
        <v>24.09</v>
      </c>
      <c r="V12659" t="str">
        <f>VLOOKUP(L12659,'[2]tabela de preços'!$A:$D,4,0)</f>
        <v>BRASILUX</v>
      </c>
      <c r="W12659" t="str">
        <f>VLOOKUP(L12659,'[2]tabela de preços'!$A:$F,6,0)</f>
        <v>EPOXI</v>
      </c>
      <c r="X12659" t="str">
        <f>VLOOKUP(L12659,'[2]tabela de preços'!$A:$G,7,0)</f>
        <v>INDUSTRIAL</v>
      </c>
    </row>
    <row r="12660" spans="1:24" x14ac:dyDescent="0.3">
      <c r="A12660" t="s">
        <v>868</v>
      </c>
      <c r="B12660" t="s">
        <v>869</v>
      </c>
      <c r="C12660" t="s">
        <v>5735</v>
      </c>
      <c r="D12660" s="1">
        <v>46121</v>
      </c>
      <c r="E12660" t="s">
        <v>5736</v>
      </c>
      <c r="F12660">
        <v>9</v>
      </c>
      <c r="G12660">
        <v>197</v>
      </c>
      <c r="H12660" t="str">
        <f>VLOOKUP(G12660,[1]OPERADORES!$A:$B,2,0)</f>
        <v xml:space="preserve">POLIANA LORRANE DE AMORIM </v>
      </c>
      <c r="I12660" t="s">
        <v>21</v>
      </c>
      <c r="J12660" t="s">
        <v>872</v>
      </c>
      <c r="K12660" t="s">
        <v>873</v>
      </c>
      <c r="L12660">
        <v>85135</v>
      </c>
      <c r="M12660" t="s">
        <v>5737</v>
      </c>
      <c r="O12660" t="s">
        <v>11</v>
      </c>
      <c r="P12660">
        <v>5403</v>
      </c>
      <c r="Q12660">
        <v>12</v>
      </c>
      <c r="R12660">
        <v>189.05</v>
      </c>
      <c r="S12660" s="2">
        <v>2268.6</v>
      </c>
      <c r="T12660" s="2">
        <v>1213.1099999999999</v>
      </c>
      <c r="U12660">
        <v>46.53</v>
      </c>
      <c r="V12660" t="str">
        <f>VLOOKUP(L12660,'[2]tabela de preços'!$A:$D,4,0)</f>
        <v>BRASILUX</v>
      </c>
      <c r="W12660" t="str">
        <f>VLOOKUP(L12660,'[2]tabela de preços'!$A:$F,6,0)</f>
        <v>TINTA DE LABORATÓRIO</v>
      </c>
      <c r="X12660" t="str">
        <f>VLOOKUP(L12660,'[2]tabela de preços'!$A:$G,7,0)</f>
        <v>AUTOMOTIVO</v>
      </c>
    </row>
    <row r="12661" spans="1:24" x14ac:dyDescent="0.3">
      <c r="A12661" t="s">
        <v>868</v>
      </c>
      <c r="B12661" t="s">
        <v>869</v>
      </c>
      <c r="C12661" t="s">
        <v>5735</v>
      </c>
      <c r="D12661" s="1">
        <v>46121</v>
      </c>
      <c r="E12661" t="s">
        <v>5736</v>
      </c>
      <c r="F12661">
        <v>9</v>
      </c>
      <c r="G12661">
        <v>197</v>
      </c>
      <c r="H12661" t="str">
        <f>VLOOKUP(G12661,[1]OPERADORES!$A:$B,2,0)</f>
        <v xml:space="preserve">POLIANA LORRANE DE AMORIM </v>
      </c>
      <c r="I12661" t="s">
        <v>21</v>
      </c>
      <c r="J12661" t="s">
        <v>872</v>
      </c>
      <c r="K12661" t="s">
        <v>873</v>
      </c>
      <c r="L12661">
        <v>84950</v>
      </c>
      <c r="M12661" t="s">
        <v>581</v>
      </c>
      <c r="O12661" t="s">
        <v>11</v>
      </c>
      <c r="P12661">
        <v>5102</v>
      </c>
      <c r="Q12661">
        <v>12</v>
      </c>
      <c r="R12661">
        <v>50.19</v>
      </c>
      <c r="S12661">
        <v>602.28</v>
      </c>
      <c r="T12661">
        <v>457.2</v>
      </c>
      <c r="U12661">
        <v>24.09</v>
      </c>
      <c r="V12661" t="str">
        <f>VLOOKUP(L12661,'[2]tabela de preços'!$A:$D,4,0)</f>
        <v>BRASILUX</v>
      </c>
      <c r="W12661" t="str">
        <f>VLOOKUP(L12661,'[2]tabela de preços'!$A:$F,6,0)</f>
        <v>EPOXI</v>
      </c>
      <c r="X12661" t="str">
        <f>VLOOKUP(L12661,'[2]tabela de preços'!$A:$G,7,0)</f>
        <v>INDUSTRIAL</v>
      </c>
    </row>
    <row r="12662" spans="1:24" x14ac:dyDescent="0.3">
      <c r="A12662" t="s">
        <v>868</v>
      </c>
      <c r="B12662" t="s">
        <v>869</v>
      </c>
      <c r="C12662" t="s">
        <v>6013</v>
      </c>
      <c r="D12662" s="1">
        <v>46125</v>
      </c>
      <c r="E12662" t="s">
        <v>6014</v>
      </c>
      <c r="F12662">
        <v>9</v>
      </c>
      <c r="G12662">
        <v>197</v>
      </c>
      <c r="H12662" t="str">
        <f>VLOOKUP(G12662,[1]OPERADORES!$A:$B,2,0)</f>
        <v xml:space="preserve">POLIANA LORRANE DE AMORIM </v>
      </c>
      <c r="I12662" t="s">
        <v>21</v>
      </c>
      <c r="J12662" t="s">
        <v>872</v>
      </c>
      <c r="K12662" t="s">
        <v>873</v>
      </c>
      <c r="L12662">
        <v>84351</v>
      </c>
      <c r="M12662" t="s">
        <v>2152</v>
      </c>
      <c r="O12662" t="s">
        <v>11</v>
      </c>
      <c r="P12662">
        <v>5403</v>
      </c>
      <c r="Q12662">
        <v>4</v>
      </c>
      <c r="R12662">
        <v>62.9</v>
      </c>
      <c r="S12662">
        <v>251.6</v>
      </c>
      <c r="T12662">
        <v>212.28</v>
      </c>
      <c r="U12662">
        <v>15.63</v>
      </c>
      <c r="V12662" t="str">
        <f>VLOOKUP(L12662,'[2]tabela de preços'!$A:$D,4,0)</f>
        <v>BRASILUX</v>
      </c>
      <c r="W12662" t="str">
        <f>VLOOKUP(L12662,'[2]tabela de preços'!$A:$F,6,0)</f>
        <v>ESMALTES</v>
      </c>
      <c r="X12662" t="str">
        <f>VLOOKUP(L12662,'[2]tabela de preços'!$A:$G,7,0)</f>
        <v>INDUSTRIAL</v>
      </c>
    </row>
    <row r="12663" spans="1:24" x14ac:dyDescent="0.3">
      <c r="A12663" t="s">
        <v>868</v>
      </c>
      <c r="B12663" t="s">
        <v>869</v>
      </c>
      <c r="C12663" t="s">
        <v>6013</v>
      </c>
      <c r="D12663" s="1">
        <v>46125</v>
      </c>
      <c r="E12663" t="s">
        <v>6014</v>
      </c>
      <c r="F12663">
        <v>9</v>
      </c>
      <c r="G12663">
        <v>197</v>
      </c>
      <c r="H12663" t="str">
        <f>VLOOKUP(G12663,[1]OPERADORES!$A:$B,2,0)</f>
        <v xml:space="preserve">POLIANA LORRANE DE AMORIM </v>
      </c>
      <c r="I12663" t="s">
        <v>21</v>
      </c>
      <c r="J12663" t="s">
        <v>872</v>
      </c>
      <c r="K12663" t="s">
        <v>873</v>
      </c>
      <c r="L12663">
        <v>84342</v>
      </c>
      <c r="M12663" t="s">
        <v>498</v>
      </c>
      <c r="O12663" t="s">
        <v>11</v>
      </c>
      <c r="P12663">
        <v>5403</v>
      </c>
      <c r="Q12663">
        <v>10</v>
      </c>
      <c r="R12663">
        <v>62.9</v>
      </c>
      <c r="S12663">
        <v>629</v>
      </c>
      <c r="T12663">
        <v>530.70000000000005</v>
      </c>
      <c r="U12663">
        <v>15.63</v>
      </c>
      <c r="V12663" t="str">
        <f>VLOOKUP(L12663,'[2]tabela de preços'!$A:$D,4,0)</f>
        <v>BRASILUX</v>
      </c>
      <c r="W12663" t="str">
        <f>VLOOKUP(L12663,'[2]tabela de preços'!$A:$F,6,0)</f>
        <v>ESMALTES</v>
      </c>
      <c r="X12663" t="str">
        <f>VLOOKUP(L12663,'[2]tabela de preços'!$A:$G,7,0)</f>
        <v>INDUSTRIAL</v>
      </c>
    </row>
    <row r="12664" spans="1:24" x14ac:dyDescent="0.3">
      <c r="A12664" t="s">
        <v>868</v>
      </c>
      <c r="B12664" t="s">
        <v>869</v>
      </c>
      <c r="C12664" t="s">
        <v>6013</v>
      </c>
      <c r="D12664" s="1">
        <v>46125</v>
      </c>
      <c r="E12664" t="s">
        <v>6014</v>
      </c>
      <c r="F12664">
        <v>9</v>
      </c>
      <c r="G12664">
        <v>197</v>
      </c>
      <c r="H12664" t="str">
        <f>VLOOKUP(G12664,[1]OPERADORES!$A:$B,2,0)</f>
        <v xml:space="preserve">POLIANA LORRANE DE AMORIM </v>
      </c>
      <c r="I12664" t="s">
        <v>21</v>
      </c>
      <c r="J12664" t="s">
        <v>872</v>
      </c>
      <c r="K12664" t="s">
        <v>873</v>
      </c>
      <c r="L12664">
        <v>84347</v>
      </c>
      <c r="M12664" t="s">
        <v>1150</v>
      </c>
      <c r="O12664" t="s">
        <v>11</v>
      </c>
      <c r="P12664">
        <v>5403</v>
      </c>
      <c r="Q12664">
        <v>2</v>
      </c>
      <c r="R12664">
        <v>62.9</v>
      </c>
      <c r="S12664">
        <v>125.8</v>
      </c>
      <c r="T12664">
        <v>106.14</v>
      </c>
      <c r="U12664">
        <v>15.63</v>
      </c>
      <c r="V12664" t="str">
        <f>VLOOKUP(L12664,'[2]tabela de preços'!$A:$D,4,0)</f>
        <v>BRASILUX</v>
      </c>
      <c r="W12664" t="str">
        <f>VLOOKUP(L12664,'[2]tabela de preços'!$A:$F,6,0)</f>
        <v>ESMALTES</v>
      </c>
      <c r="X12664" t="str">
        <f>VLOOKUP(L12664,'[2]tabela de preços'!$A:$G,7,0)</f>
        <v>INDUSTRIAL</v>
      </c>
    </row>
    <row r="12665" spans="1:24" x14ac:dyDescent="0.3">
      <c r="A12665" t="s">
        <v>868</v>
      </c>
      <c r="B12665" t="s">
        <v>869</v>
      </c>
      <c r="C12665" t="s">
        <v>6126</v>
      </c>
      <c r="D12665" s="1">
        <v>46127</v>
      </c>
      <c r="E12665" t="s">
        <v>6127</v>
      </c>
      <c r="F12665">
        <v>9</v>
      </c>
      <c r="G12665">
        <v>197</v>
      </c>
      <c r="H12665" t="str">
        <f>VLOOKUP(G12665,[1]OPERADORES!$A:$B,2,0)</f>
        <v xml:space="preserve">POLIANA LORRANE DE AMORIM </v>
      </c>
      <c r="I12665" t="s">
        <v>21</v>
      </c>
      <c r="J12665" t="s">
        <v>872</v>
      </c>
      <c r="K12665" t="s">
        <v>873</v>
      </c>
      <c r="L12665">
        <v>84025</v>
      </c>
      <c r="M12665" t="s">
        <v>1520</v>
      </c>
      <c r="O12665" t="s">
        <v>11</v>
      </c>
      <c r="P12665">
        <v>5102</v>
      </c>
      <c r="Q12665">
        <v>2</v>
      </c>
      <c r="R12665">
        <v>83.26</v>
      </c>
      <c r="S12665">
        <v>166.52</v>
      </c>
      <c r="T12665">
        <v>122.08</v>
      </c>
      <c r="U12665">
        <v>26.69</v>
      </c>
      <c r="V12665" t="str">
        <f>VLOOKUP(L12665,'[2]tabela de preços'!$A:$D,4,0)</f>
        <v>BRASILUX</v>
      </c>
      <c r="W12665" t="str">
        <f>VLOOKUP(L12665,'[2]tabela de preços'!$A:$F,6,0)</f>
        <v>EPOXI</v>
      </c>
      <c r="X12665" t="str">
        <f>VLOOKUP(L12665,'[2]tabela de preços'!$A:$G,7,0)</f>
        <v>INDUSTRIAL</v>
      </c>
    </row>
    <row r="12666" spans="1:24" x14ac:dyDescent="0.3">
      <c r="A12666" t="s">
        <v>868</v>
      </c>
      <c r="B12666" t="s">
        <v>869</v>
      </c>
      <c r="C12666" t="s">
        <v>6194</v>
      </c>
      <c r="D12666" s="1">
        <v>46128</v>
      </c>
      <c r="E12666" t="s">
        <v>6195</v>
      </c>
      <c r="F12666">
        <v>9</v>
      </c>
      <c r="G12666">
        <v>197</v>
      </c>
      <c r="H12666" t="str">
        <f>VLOOKUP(G12666,[1]OPERADORES!$A:$B,2,0)</f>
        <v xml:space="preserve">POLIANA LORRANE DE AMORIM </v>
      </c>
      <c r="I12666" t="s">
        <v>21</v>
      </c>
      <c r="J12666" t="s">
        <v>872</v>
      </c>
      <c r="K12666" t="s">
        <v>873</v>
      </c>
      <c r="L12666">
        <v>84025</v>
      </c>
      <c r="M12666" t="s">
        <v>1520</v>
      </c>
      <c r="O12666" t="s">
        <v>11</v>
      </c>
      <c r="P12666">
        <v>5102</v>
      </c>
      <c r="Q12666">
        <v>4</v>
      </c>
      <c r="R12666">
        <v>83.26</v>
      </c>
      <c r="S12666">
        <v>333.04</v>
      </c>
      <c r="T12666">
        <v>244.16</v>
      </c>
      <c r="U12666">
        <v>26.69</v>
      </c>
      <c r="V12666" t="str">
        <f>VLOOKUP(L12666,'[2]tabela de preços'!$A:$D,4,0)</f>
        <v>BRASILUX</v>
      </c>
      <c r="W12666" t="str">
        <f>VLOOKUP(L12666,'[2]tabela de preços'!$A:$F,6,0)</f>
        <v>EPOXI</v>
      </c>
      <c r="X12666" t="str">
        <f>VLOOKUP(L12666,'[2]tabela de preços'!$A:$G,7,0)</f>
        <v>INDUSTRIAL</v>
      </c>
    </row>
    <row r="12667" spans="1:24" x14ac:dyDescent="0.3">
      <c r="A12667" t="s">
        <v>868</v>
      </c>
      <c r="B12667" t="s">
        <v>869</v>
      </c>
      <c r="C12667" t="s">
        <v>6196</v>
      </c>
      <c r="D12667" s="1">
        <v>46129</v>
      </c>
      <c r="E12667" t="s">
        <v>6197</v>
      </c>
      <c r="F12667">
        <v>9</v>
      </c>
      <c r="G12667">
        <v>197</v>
      </c>
      <c r="H12667" t="str">
        <f>VLOOKUP(G12667,[1]OPERADORES!$A:$B,2,0)</f>
        <v xml:space="preserve">POLIANA LORRANE DE AMORIM </v>
      </c>
      <c r="I12667" t="s">
        <v>21</v>
      </c>
      <c r="J12667" t="s">
        <v>872</v>
      </c>
      <c r="K12667" t="s">
        <v>873</v>
      </c>
      <c r="L12667">
        <v>84351</v>
      </c>
      <c r="M12667" t="s">
        <v>2152</v>
      </c>
      <c r="O12667" t="s">
        <v>11</v>
      </c>
      <c r="P12667">
        <v>5403</v>
      </c>
      <c r="Q12667">
        <v>24</v>
      </c>
      <c r="R12667">
        <v>62.9</v>
      </c>
      <c r="S12667" s="2">
        <v>1509.6</v>
      </c>
      <c r="T12667" s="2">
        <v>1273.68</v>
      </c>
      <c r="U12667">
        <v>15.63</v>
      </c>
      <c r="V12667" t="str">
        <f>VLOOKUP(L12667,'[2]tabela de preços'!$A:$D,4,0)</f>
        <v>BRASILUX</v>
      </c>
      <c r="W12667" t="str">
        <f>VLOOKUP(L12667,'[2]tabela de preços'!$A:$F,6,0)</f>
        <v>ESMALTES</v>
      </c>
      <c r="X12667" t="str">
        <f>VLOOKUP(L12667,'[2]tabela de preços'!$A:$G,7,0)</f>
        <v>INDUSTRIAL</v>
      </c>
    </row>
    <row r="12668" spans="1:24" x14ac:dyDescent="0.3">
      <c r="A12668" t="s">
        <v>868</v>
      </c>
      <c r="B12668" t="s">
        <v>869</v>
      </c>
      <c r="C12668" t="s">
        <v>6196</v>
      </c>
      <c r="D12668" s="1">
        <v>46129</v>
      </c>
      <c r="E12668" t="s">
        <v>6197</v>
      </c>
      <c r="F12668">
        <v>9</v>
      </c>
      <c r="G12668">
        <v>197</v>
      </c>
      <c r="H12668" t="str">
        <f>VLOOKUP(G12668,[1]OPERADORES!$A:$B,2,0)</f>
        <v xml:space="preserve">POLIANA LORRANE DE AMORIM </v>
      </c>
      <c r="I12668" t="s">
        <v>21</v>
      </c>
      <c r="J12668" t="s">
        <v>872</v>
      </c>
      <c r="K12668" t="s">
        <v>873</v>
      </c>
      <c r="L12668">
        <v>84342</v>
      </c>
      <c r="M12668" t="s">
        <v>498</v>
      </c>
      <c r="O12668" t="s">
        <v>11</v>
      </c>
      <c r="P12668">
        <v>5403</v>
      </c>
      <c r="Q12668">
        <v>20</v>
      </c>
      <c r="R12668">
        <v>62.9</v>
      </c>
      <c r="S12668" s="2">
        <v>1258</v>
      </c>
      <c r="T12668" s="2">
        <v>1061.4000000000001</v>
      </c>
      <c r="U12668">
        <v>15.63</v>
      </c>
      <c r="V12668" t="str">
        <f>VLOOKUP(L12668,'[2]tabela de preços'!$A:$D,4,0)</f>
        <v>BRASILUX</v>
      </c>
      <c r="W12668" t="str">
        <f>VLOOKUP(L12668,'[2]tabela de preços'!$A:$F,6,0)</f>
        <v>ESMALTES</v>
      </c>
      <c r="X12668" t="str">
        <f>VLOOKUP(L12668,'[2]tabela de preços'!$A:$G,7,0)</f>
        <v>INDUSTRIAL</v>
      </c>
    </row>
    <row r="12669" spans="1:24" x14ac:dyDescent="0.3">
      <c r="A12669" t="s">
        <v>868</v>
      </c>
      <c r="B12669" t="s">
        <v>869</v>
      </c>
      <c r="C12669" t="s">
        <v>6604</v>
      </c>
      <c r="D12669" s="1">
        <v>46140</v>
      </c>
      <c r="E12669" t="s">
        <v>6605</v>
      </c>
      <c r="F12669">
        <v>9</v>
      </c>
      <c r="G12669">
        <v>197</v>
      </c>
      <c r="H12669" t="str">
        <f>VLOOKUP(G12669,[1]OPERADORES!$A:$B,2,0)</f>
        <v xml:space="preserve">POLIANA LORRANE DE AMORIM </v>
      </c>
      <c r="I12669" t="s">
        <v>21</v>
      </c>
      <c r="J12669" t="s">
        <v>872</v>
      </c>
      <c r="K12669" t="s">
        <v>873</v>
      </c>
      <c r="L12669">
        <v>84328</v>
      </c>
      <c r="M12669" t="s">
        <v>496</v>
      </c>
      <c r="O12669" t="s">
        <v>11</v>
      </c>
      <c r="P12669">
        <v>5403</v>
      </c>
      <c r="Q12669">
        <v>10</v>
      </c>
      <c r="R12669">
        <v>62.9</v>
      </c>
      <c r="S12669">
        <v>629</v>
      </c>
      <c r="T12669">
        <v>530.70000000000005</v>
      </c>
      <c r="U12669">
        <v>15.63</v>
      </c>
      <c r="V12669" t="str">
        <f>VLOOKUP(L12669,'[2]tabela de preços'!$A:$D,4,0)</f>
        <v>BRASILUX</v>
      </c>
      <c r="W12669" t="str">
        <f>VLOOKUP(L12669,'[2]tabela de preços'!$A:$F,6,0)</f>
        <v>ESMALTES</v>
      </c>
      <c r="X12669" t="str">
        <f>VLOOKUP(L12669,'[2]tabela de preços'!$A:$G,7,0)</f>
        <v>INDUSTRIAL</v>
      </c>
    </row>
    <row r="12670" spans="1:24" x14ac:dyDescent="0.3">
      <c r="A12670" t="s">
        <v>868</v>
      </c>
      <c r="B12670" t="s">
        <v>869</v>
      </c>
      <c r="C12670" t="s">
        <v>6606</v>
      </c>
      <c r="D12670" s="1">
        <v>46140</v>
      </c>
      <c r="E12670" t="s">
        <v>6607</v>
      </c>
      <c r="F12670">
        <v>9</v>
      </c>
      <c r="G12670">
        <v>197</v>
      </c>
      <c r="H12670" t="str">
        <f>VLOOKUP(G12670,[1]OPERADORES!$A:$B,2,0)</f>
        <v xml:space="preserve">POLIANA LORRANE DE AMORIM </v>
      </c>
      <c r="I12670" t="s">
        <v>21</v>
      </c>
      <c r="J12670" t="s">
        <v>872</v>
      </c>
      <c r="K12670" t="s">
        <v>873</v>
      </c>
      <c r="L12670">
        <v>84351</v>
      </c>
      <c r="M12670" t="s">
        <v>2152</v>
      </c>
      <c r="O12670" t="s">
        <v>11</v>
      </c>
      <c r="P12670">
        <v>5403</v>
      </c>
      <c r="Q12670">
        <v>50</v>
      </c>
      <c r="R12670">
        <v>62.9</v>
      </c>
      <c r="S12670" s="2">
        <v>3145</v>
      </c>
      <c r="T12670" s="2">
        <v>2653.5</v>
      </c>
      <c r="U12670">
        <v>15.63</v>
      </c>
      <c r="V12670" t="str">
        <f>VLOOKUP(L12670,'[2]tabela de preços'!$A:$D,4,0)</f>
        <v>BRASILUX</v>
      </c>
      <c r="W12670" t="str">
        <f>VLOOKUP(L12670,'[2]tabela de preços'!$A:$F,6,0)</f>
        <v>ESMALTES</v>
      </c>
      <c r="X12670" t="str">
        <f>VLOOKUP(L12670,'[2]tabela de preços'!$A:$G,7,0)</f>
        <v>INDUSTRIAL</v>
      </c>
    </row>
    <row r="12671" spans="1:24" x14ac:dyDescent="0.3">
      <c r="A12671" t="s">
        <v>868</v>
      </c>
      <c r="B12671" t="s">
        <v>869</v>
      </c>
      <c r="C12671" t="s">
        <v>6606</v>
      </c>
      <c r="D12671" s="1">
        <v>46140</v>
      </c>
      <c r="E12671" t="s">
        <v>6607</v>
      </c>
      <c r="F12671">
        <v>9</v>
      </c>
      <c r="G12671">
        <v>197</v>
      </c>
      <c r="H12671" t="str">
        <f>VLOOKUP(G12671,[1]OPERADORES!$A:$B,2,0)</f>
        <v xml:space="preserve">POLIANA LORRANE DE AMORIM </v>
      </c>
      <c r="I12671" t="s">
        <v>21</v>
      </c>
      <c r="J12671" t="s">
        <v>872</v>
      </c>
      <c r="K12671" t="s">
        <v>873</v>
      </c>
      <c r="L12671">
        <v>84134</v>
      </c>
      <c r="M12671" t="s">
        <v>589</v>
      </c>
      <c r="O12671" t="s">
        <v>11</v>
      </c>
      <c r="P12671">
        <v>5403</v>
      </c>
      <c r="Q12671">
        <v>4</v>
      </c>
      <c r="R12671">
        <v>7.93</v>
      </c>
      <c r="S12671">
        <v>31.72</v>
      </c>
      <c r="T12671">
        <v>24.08</v>
      </c>
      <c r="U12671">
        <v>24.09</v>
      </c>
      <c r="V12671" t="str">
        <f>VLOOKUP(L12671,'[2]tabela de preços'!$A:$D,4,0)</f>
        <v>BRASILUX</v>
      </c>
      <c r="W12671" t="str">
        <f>VLOOKUP(L12671,'[2]tabela de preços'!$A:$F,6,0)</f>
        <v>ESMALTES</v>
      </c>
      <c r="X12671" t="str">
        <f>VLOOKUP(L12671,'[2]tabela de preços'!$A:$G,7,0)</f>
        <v>INDUSTRIAL</v>
      </c>
    </row>
    <row r="12672" spans="1:24" x14ac:dyDescent="0.3">
      <c r="A12672" t="s">
        <v>868</v>
      </c>
      <c r="B12672" t="s">
        <v>869</v>
      </c>
      <c r="C12672" t="s">
        <v>6606</v>
      </c>
      <c r="D12672" s="1">
        <v>46140</v>
      </c>
      <c r="E12672" t="s">
        <v>6607</v>
      </c>
      <c r="F12672">
        <v>9</v>
      </c>
      <c r="G12672">
        <v>197</v>
      </c>
      <c r="H12672" t="str">
        <f>VLOOKUP(G12672,[1]OPERADORES!$A:$B,2,0)</f>
        <v xml:space="preserve">POLIANA LORRANE DE AMORIM </v>
      </c>
      <c r="I12672" t="s">
        <v>21</v>
      </c>
      <c r="J12672" t="s">
        <v>872</v>
      </c>
      <c r="K12672" t="s">
        <v>873</v>
      </c>
      <c r="L12672">
        <v>84357</v>
      </c>
      <c r="M12672" t="s">
        <v>580</v>
      </c>
      <c r="O12672" t="s">
        <v>11</v>
      </c>
      <c r="P12672">
        <v>5403</v>
      </c>
      <c r="Q12672">
        <v>5</v>
      </c>
      <c r="R12672">
        <v>22.77</v>
      </c>
      <c r="S12672">
        <v>113.85</v>
      </c>
      <c r="T12672">
        <v>86.4</v>
      </c>
      <c r="U12672">
        <v>24.11</v>
      </c>
      <c r="V12672" t="str">
        <f>VLOOKUP(L12672,'[2]tabela de preços'!$A:$D,4,0)</f>
        <v>BRASILUX</v>
      </c>
      <c r="W12672" t="str">
        <f>VLOOKUP(L12672,'[2]tabela de preços'!$A:$F,6,0)</f>
        <v>ESMALTES</v>
      </c>
      <c r="X12672" t="str">
        <f>VLOOKUP(L12672,'[2]tabela de preços'!$A:$G,7,0)</f>
        <v>INDUSTRIAL</v>
      </c>
    </row>
    <row r="12673" spans="1:24" x14ac:dyDescent="0.3">
      <c r="A12673" t="s">
        <v>868</v>
      </c>
      <c r="B12673" t="s">
        <v>869</v>
      </c>
      <c r="C12673" t="s">
        <v>6606</v>
      </c>
      <c r="D12673" s="1">
        <v>46140</v>
      </c>
      <c r="E12673" t="s">
        <v>6607</v>
      </c>
      <c r="F12673">
        <v>9</v>
      </c>
      <c r="G12673">
        <v>197</v>
      </c>
      <c r="H12673" t="str">
        <f>VLOOKUP(G12673,[1]OPERADORES!$A:$B,2,0)</f>
        <v xml:space="preserve">POLIANA LORRANE DE AMORIM </v>
      </c>
      <c r="I12673" t="s">
        <v>21</v>
      </c>
      <c r="J12673" t="s">
        <v>872</v>
      </c>
      <c r="K12673" t="s">
        <v>873</v>
      </c>
      <c r="L12673">
        <v>84359</v>
      </c>
      <c r="M12673" t="s">
        <v>2283</v>
      </c>
      <c r="O12673" t="s">
        <v>11</v>
      </c>
      <c r="P12673">
        <v>5403</v>
      </c>
      <c r="Q12673">
        <v>6</v>
      </c>
      <c r="R12673">
        <v>18.13</v>
      </c>
      <c r="S12673">
        <v>108.78</v>
      </c>
      <c r="T12673">
        <v>82.56</v>
      </c>
      <c r="U12673">
        <v>24.1</v>
      </c>
      <c r="V12673" t="str">
        <f>VLOOKUP(L12673,'[2]tabela de preços'!$A:$D,4,0)</f>
        <v>BRASILUX</v>
      </c>
      <c r="W12673" t="str">
        <f>VLOOKUP(L12673,'[2]tabela de preços'!$A:$F,6,0)</f>
        <v>ESMALTES</v>
      </c>
      <c r="X12673" t="str">
        <f>VLOOKUP(L12673,'[2]tabela de preços'!$A:$G,7,0)</f>
        <v>INDUSTRIAL</v>
      </c>
    </row>
    <row r="12674" spans="1:24" x14ac:dyDescent="0.3">
      <c r="A12674" t="s">
        <v>868</v>
      </c>
      <c r="B12674" t="s">
        <v>869</v>
      </c>
      <c r="C12674" t="s">
        <v>6606</v>
      </c>
      <c r="D12674" s="1">
        <v>46140</v>
      </c>
      <c r="E12674" t="s">
        <v>6607</v>
      </c>
      <c r="F12674">
        <v>9</v>
      </c>
      <c r="G12674">
        <v>197</v>
      </c>
      <c r="H12674" t="str">
        <f>VLOOKUP(G12674,[1]OPERADORES!$A:$B,2,0)</f>
        <v xml:space="preserve">POLIANA LORRANE DE AMORIM </v>
      </c>
      <c r="I12674" t="s">
        <v>21</v>
      </c>
      <c r="J12674" t="s">
        <v>872</v>
      </c>
      <c r="K12674" t="s">
        <v>873</v>
      </c>
      <c r="L12674">
        <v>84344</v>
      </c>
      <c r="M12674" t="s">
        <v>1000</v>
      </c>
      <c r="O12674" t="s">
        <v>11</v>
      </c>
      <c r="P12674">
        <v>5403</v>
      </c>
      <c r="Q12674">
        <v>4</v>
      </c>
      <c r="R12674">
        <v>62.9</v>
      </c>
      <c r="S12674">
        <v>251.6</v>
      </c>
      <c r="T12674">
        <v>212.28</v>
      </c>
      <c r="U12674">
        <v>15.63</v>
      </c>
      <c r="V12674" t="str">
        <f>VLOOKUP(L12674,'[2]tabela de preços'!$A:$D,4,0)</f>
        <v>BRASILUX</v>
      </c>
      <c r="W12674" t="str">
        <f>VLOOKUP(L12674,'[2]tabela de preços'!$A:$F,6,0)</f>
        <v>ESMALTES</v>
      </c>
      <c r="X12674" t="str">
        <f>VLOOKUP(L12674,'[2]tabela de preços'!$A:$G,7,0)</f>
        <v>INDUSTRIAL</v>
      </c>
    </row>
    <row r="12675" spans="1:24" x14ac:dyDescent="0.3">
      <c r="A12675" t="s">
        <v>868</v>
      </c>
      <c r="B12675" t="s">
        <v>869</v>
      </c>
      <c r="C12675" t="s">
        <v>6702</v>
      </c>
      <c r="D12675" s="1">
        <v>46141</v>
      </c>
      <c r="E12675" t="s">
        <v>6703</v>
      </c>
      <c r="F12675">
        <v>9</v>
      </c>
      <c r="G12675">
        <v>197</v>
      </c>
      <c r="H12675" t="str">
        <f>VLOOKUP(G12675,[1]OPERADORES!$A:$B,2,0)</f>
        <v xml:space="preserve">POLIANA LORRANE DE AMORIM </v>
      </c>
      <c r="I12675" t="s">
        <v>21</v>
      </c>
      <c r="J12675" t="s">
        <v>872</v>
      </c>
      <c r="K12675" t="s">
        <v>873</v>
      </c>
      <c r="L12675">
        <v>84328</v>
      </c>
      <c r="M12675" t="s">
        <v>496</v>
      </c>
      <c r="O12675" t="s">
        <v>11</v>
      </c>
      <c r="P12675">
        <v>5403</v>
      </c>
      <c r="Q12675">
        <v>15</v>
      </c>
      <c r="R12675">
        <v>62.9</v>
      </c>
      <c r="S12675">
        <v>943.5</v>
      </c>
      <c r="T12675">
        <v>796.05</v>
      </c>
      <c r="U12675">
        <v>15.63</v>
      </c>
      <c r="V12675" t="str">
        <f>VLOOKUP(L12675,'[2]tabela de preços'!$A:$D,4,0)</f>
        <v>BRASILUX</v>
      </c>
      <c r="W12675" t="str">
        <f>VLOOKUP(L12675,'[2]tabela de preços'!$A:$F,6,0)</f>
        <v>ESMALTES</v>
      </c>
      <c r="X12675" t="str">
        <f>VLOOKUP(L12675,'[2]tabela de preços'!$A:$G,7,0)</f>
        <v>INDUSTRIAL</v>
      </c>
    </row>
    <row r="12676" spans="1:24" x14ac:dyDescent="0.3">
      <c r="A12676" t="s">
        <v>868</v>
      </c>
      <c r="B12676" t="s">
        <v>869</v>
      </c>
      <c r="C12676" t="s">
        <v>6702</v>
      </c>
      <c r="D12676" s="1">
        <v>46141</v>
      </c>
      <c r="E12676" t="s">
        <v>6703</v>
      </c>
      <c r="F12676">
        <v>9</v>
      </c>
      <c r="G12676">
        <v>197</v>
      </c>
      <c r="H12676" t="str">
        <f>VLOOKUP(G12676,[1]OPERADORES!$A:$B,2,0)</f>
        <v xml:space="preserve">POLIANA LORRANE DE AMORIM </v>
      </c>
      <c r="I12676" t="s">
        <v>21</v>
      </c>
      <c r="J12676" t="s">
        <v>872</v>
      </c>
      <c r="K12676" t="s">
        <v>873</v>
      </c>
      <c r="L12676">
        <v>84331</v>
      </c>
      <c r="M12676" t="s">
        <v>497</v>
      </c>
      <c r="O12676" t="s">
        <v>11</v>
      </c>
      <c r="P12676">
        <v>5403</v>
      </c>
      <c r="Q12676">
        <v>8</v>
      </c>
      <c r="R12676">
        <v>62.9</v>
      </c>
      <c r="S12676">
        <v>503.2</v>
      </c>
      <c r="T12676">
        <v>424.48</v>
      </c>
      <c r="U12676">
        <v>15.64</v>
      </c>
      <c r="V12676" t="str">
        <f>VLOOKUP(L12676,'[2]tabela de preços'!$A:$D,4,0)</f>
        <v>BRASILUX</v>
      </c>
      <c r="W12676" t="str">
        <f>VLOOKUP(L12676,'[2]tabela de preços'!$A:$F,6,0)</f>
        <v>ESMALTES</v>
      </c>
      <c r="X12676" t="str">
        <f>VLOOKUP(L12676,'[2]tabela de preços'!$A:$G,7,0)</f>
        <v>INDUSTRIAL</v>
      </c>
    </row>
    <row r="12677" spans="1:24" x14ac:dyDescent="0.3">
      <c r="A12677" t="s">
        <v>5539</v>
      </c>
      <c r="B12677" t="s">
        <v>5540</v>
      </c>
      <c r="C12677" t="s">
        <v>5541</v>
      </c>
      <c r="D12677" s="1">
        <v>46113</v>
      </c>
      <c r="E12677" t="s">
        <v>5542</v>
      </c>
      <c r="F12677">
        <v>9</v>
      </c>
      <c r="G12677">
        <v>231</v>
      </c>
      <c r="H12677" t="str">
        <f>VLOOKUP(G12677,[1]OPERADORES!$A:$B,2,0)</f>
        <v>EDIJANE</v>
      </c>
      <c r="I12677" t="s">
        <v>21</v>
      </c>
      <c r="J12677" t="s">
        <v>1894</v>
      </c>
      <c r="K12677" t="s">
        <v>5543</v>
      </c>
      <c r="L12677">
        <v>84174</v>
      </c>
      <c r="M12677" t="s">
        <v>1532</v>
      </c>
      <c r="O12677" t="s">
        <v>11</v>
      </c>
      <c r="P12677">
        <v>5403</v>
      </c>
      <c r="Q12677">
        <v>1</v>
      </c>
      <c r="R12677">
        <v>92.33</v>
      </c>
      <c r="S12677">
        <v>92.33</v>
      </c>
      <c r="T12677">
        <v>70.08</v>
      </c>
      <c r="U12677">
        <v>24.1</v>
      </c>
      <c r="V12677" t="str">
        <f>VLOOKUP(L12677,'[2]tabela de preços'!$A:$D,4,0)</f>
        <v>BRASILUX</v>
      </c>
      <c r="W12677" t="str">
        <f>VLOOKUP(L12677,'[2]tabela de preços'!$A:$F,6,0)</f>
        <v>ESMALTES</v>
      </c>
      <c r="X12677" t="str">
        <f>VLOOKUP(L12677,'[2]tabela de preços'!$A:$G,7,0)</f>
        <v>INDUSTRIAL</v>
      </c>
    </row>
    <row r="12678" spans="1:24" x14ac:dyDescent="0.3">
      <c r="A12678" t="s">
        <v>5539</v>
      </c>
      <c r="B12678" t="s">
        <v>5540</v>
      </c>
      <c r="C12678" t="s">
        <v>5738</v>
      </c>
      <c r="D12678" s="1">
        <v>46120</v>
      </c>
      <c r="E12678" t="s">
        <v>5739</v>
      </c>
      <c r="F12678">
        <v>9</v>
      </c>
      <c r="G12678">
        <v>231</v>
      </c>
      <c r="H12678" t="str">
        <f>VLOOKUP(G12678,[1]OPERADORES!$A:$B,2,0)</f>
        <v>EDIJANE</v>
      </c>
      <c r="I12678" t="s">
        <v>21</v>
      </c>
      <c r="J12678" t="s">
        <v>1894</v>
      </c>
      <c r="K12678" t="s">
        <v>5543</v>
      </c>
      <c r="L12678">
        <v>86984</v>
      </c>
      <c r="M12678" t="s">
        <v>720</v>
      </c>
      <c r="O12678" t="s">
        <v>11</v>
      </c>
      <c r="P12678">
        <v>5102</v>
      </c>
      <c r="Q12678">
        <v>3</v>
      </c>
      <c r="R12678">
        <v>49.03</v>
      </c>
      <c r="S12678">
        <v>147.09</v>
      </c>
      <c r="T12678">
        <v>111.63</v>
      </c>
      <c r="U12678">
        <v>24.11</v>
      </c>
      <c r="V12678" t="str">
        <f>VLOOKUP(L12678,'[2]tabela de preços'!$A:$D,4,0)</f>
        <v>ARPREX</v>
      </c>
      <c r="W12678" t="str">
        <f>VLOOKUP(L12678,'[2]tabela de preços'!$A:$F,6,0)</f>
        <v>PISTOLAS</v>
      </c>
      <c r="X12678" t="str">
        <f>VLOOKUP(L12678,'[2]tabela de preços'!$A:$G,7,0)</f>
        <v>IMOBILIÁRIO</v>
      </c>
    </row>
    <row r="12679" spans="1:24" x14ac:dyDescent="0.3">
      <c r="A12679" t="s">
        <v>6317</v>
      </c>
      <c r="C12679" t="s">
        <v>6318</v>
      </c>
      <c r="D12679" s="1">
        <v>46135</v>
      </c>
      <c r="E12679" t="s">
        <v>6319</v>
      </c>
      <c r="F12679">
        <v>9</v>
      </c>
      <c r="G12679">
        <v>236</v>
      </c>
      <c r="H12679" t="str">
        <f>VLOOKUP(G12679,[1]OPERADORES!$A:$B,2,0)</f>
        <v>DANIEL</v>
      </c>
      <c r="I12679" t="s">
        <v>21</v>
      </c>
      <c r="J12679" t="s">
        <v>397</v>
      </c>
      <c r="K12679" t="s">
        <v>6320</v>
      </c>
      <c r="L12679">
        <v>85644</v>
      </c>
      <c r="M12679" t="s">
        <v>689</v>
      </c>
      <c r="O12679" t="s">
        <v>11</v>
      </c>
      <c r="P12679">
        <v>5403</v>
      </c>
      <c r="Q12679">
        <v>4</v>
      </c>
      <c r="R12679">
        <v>8.49</v>
      </c>
      <c r="S12679">
        <v>33.96</v>
      </c>
      <c r="T12679">
        <v>26.84</v>
      </c>
      <c r="U12679">
        <v>20.97</v>
      </c>
      <c r="V12679" t="str">
        <f>VLOOKUP(L12679,'[2]tabela de preços'!$A:$D,4,0)</f>
        <v>UNIPEGA</v>
      </c>
      <c r="W12679" t="str">
        <f>VLOOKUP(L12679,'[2]tabela de preços'!$A:$F,6,0)</f>
        <v xml:space="preserve">SPRAYS </v>
      </c>
      <c r="X12679" t="str">
        <f>VLOOKUP(L12679,'[2]tabela de preços'!$A:$G,7,0)</f>
        <v>AUTOMOTIVO</v>
      </c>
    </row>
    <row r="12680" spans="1:24" x14ac:dyDescent="0.3">
      <c r="A12680" t="s">
        <v>896</v>
      </c>
      <c r="C12680" t="s">
        <v>6198</v>
      </c>
      <c r="D12680" s="1">
        <v>46128</v>
      </c>
      <c r="E12680" t="s">
        <v>6199</v>
      </c>
      <c r="F12680">
        <v>9</v>
      </c>
      <c r="G12680">
        <v>174</v>
      </c>
      <c r="H12680" t="str">
        <f>VLOOKUP(G12680,[1]OPERADORES!$A:$B,2,0)</f>
        <v>MIRIÃ LOBATO RODRIGUES</v>
      </c>
      <c r="I12680" t="s">
        <v>21</v>
      </c>
      <c r="J12680" t="s">
        <v>339</v>
      </c>
      <c r="K12680" t="s">
        <v>899</v>
      </c>
      <c r="L12680">
        <v>10043</v>
      </c>
      <c r="M12680" t="s">
        <v>3771</v>
      </c>
      <c r="O12680" t="s">
        <v>11</v>
      </c>
      <c r="P12680">
        <v>5102</v>
      </c>
      <c r="Q12680">
        <v>40</v>
      </c>
      <c r="R12680">
        <v>4.8600000000000003</v>
      </c>
      <c r="S12680">
        <v>194.4</v>
      </c>
      <c r="T12680">
        <v>147.6</v>
      </c>
      <c r="U12680">
        <v>24.07</v>
      </c>
      <c r="V12680" t="str">
        <f>VLOOKUP(L12680,'[2]tabela de preços'!$A:$D,4,0)</f>
        <v>3M</v>
      </c>
      <c r="W12680" t="str">
        <f>VLOOKUP(L12680,'[2]tabela de preços'!$A:$F,6,0)</f>
        <v xml:space="preserve">OUTROS DISCOS </v>
      </c>
      <c r="X12680" t="str">
        <f>VLOOKUP(L12680,'[2]tabela de preços'!$A:$G,7,0)</f>
        <v>AUTOMOTIVO</v>
      </c>
    </row>
    <row r="12681" spans="1:24" x14ac:dyDescent="0.3">
      <c r="A12681" t="s">
        <v>896</v>
      </c>
      <c r="C12681" t="s">
        <v>6608</v>
      </c>
      <c r="D12681" s="1">
        <v>46140</v>
      </c>
      <c r="F12681">
        <v>9</v>
      </c>
      <c r="G12681">
        <v>174</v>
      </c>
      <c r="H12681" t="str">
        <f>VLOOKUP(G12681,[1]OPERADORES!$A:$B,2,0)</f>
        <v>MIRIÃ LOBATO RODRIGUES</v>
      </c>
      <c r="I12681" t="s">
        <v>21</v>
      </c>
      <c r="J12681" t="s">
        <v>339</v>
      </c>
      <c r="K12681" t="s">
        <v>899</v>
      </c>
      <c r="L12681">
        <v>10043</v>
      </c>
      <c r="M12681" t="s">
        <v>3771</v>
      </c>
      <c r="N12681" t="s">
        <v>6609</v>
      </c>
      <c r="O12681" t="s">
        <v>11</v>
      </c>
      <c r="P12681">
        <v>1202</v>
      </c>
      <c r="Q12681">
        <v>-40</v>
      </c>
      <c r="R12681">
        <v>4.8600000000000003</v>
      </c>
      <c r="S12681">
        <v>-194.4</v>
      </c>
      <c r="T12681">
        <v>-147.6</v>
      </c>
      <c r="U12681">
        <v>24.07</v>
      </c>
      <c r="V12681" t="str">
        <f>VLOOKUP(L12681,'[2]tabela de preços'!$A:$D,4,0)</f>
        <v>3M</v>
      </c>
      <c r="W12681" t="str">
        <f>VLOOKUP(L12681,'[2]tabela de preços'!$A:$F,6,0)</f>
        <v xml:space="preserve">OUTROS DISCOS </v>
      </c>
      <c r="X12681" t="str">
        <f>VLOOKUP(L12681,'[2]tabela de preços'!$A:$G,7,0)</f>
        <v>AUTOMOTIVO</v>
      </c>
    </row>
    <row r="12682" spans="1:24" x14ac:dyDescent="0.3">
      <c r="A12682" t="s">
        <v>896</v>
      </c>
      <c r="C12682" t="s">
        <v>6704</v>
      </c>
      <c r="D12682" s="1">
        <v>46141</v>
      </c>
      <c r="E12682" t="s">
        <v>6705</v>
      </c>
      <c r="F12682">
        <v>9</v>
      </c>
      <c r="G12682">
        <v>174</v>
      </c>
      <c r="H12682" t="str">
        <f>VLOOKUP(G12682,[1]OPERADORES!$A:$B,2,0)</f>
        <v>MIRIÃ LOBATO RODRIGUES</v>
      </c>
      <c r="I12682" t="s">
        <v>21</v>
      </c>
      <c r="J12682" t="s">
        <v>339</v>
      </c>
      <c r="K12682" t="s">
        <v>899</v>
      </c>
      <c r="L12682">
        <v>10043</v>
      </c>
      <c r="M12682" t="s">
        <v>3771</v>
      </c>
      <c r="O12682" t="s">
        <v>11</v>
      </c>
      <c r="P12682">
        <v>5102</v>
      </c>
      <c r="Q12682">
        <v>30</v>
      </c>
      <c r="R12682">
        <v>4.8600000000000003</v>
      </c>
      <c r="S12682">
        <v>145.80000000000001</v>
      </c>
      <c r="T12682">
        <v>110.7</v>
      </c>
      <c r="U12682">
        <v>24.07</v>
      </c>
      <c r="V12682" t="str">
        <f>VLOOKUP(L12682,'[2]tabela de preços'!$A:$D,4,0)</f>
        <v>3M</v>
      </c>
      <c r="W12682" t="str">
        <f>VLOOKUP(L12682,'[2]tabela de preços'!$A:$F,6,0)</f>
        <v xml:space="preserve">OUTROS DISCOS </v>
      </c>
      <c r="X12682" t="str">
        <f>VLOOKUP(L12682,'[2]tabela de preços'!$A:$G,7,0)</f>
        <v>AUTOMOTIVO</v>
      </c>
    </row>
    <row r="12683" spans="1:24" x14ac:dyDescent="0.3">
      <c r="A12683" t="s">
        <v>901</v>
      </c>
      <c r="C12683" t="s">
        <v>5602</v>
      </c>
      <c r="D12683" s="1">
        <v>46114</v>
      </c>
      <c r="E12683" t="s">
        <v>5603</v>
      </c>
      <c r="F12683">
        <v>9</v>
      </c>
      <c r="G12683">
        <v>174</v>
      </c>
      <c r="H12683" t="str">
        <f>VLOOKUP(G12683,[1]OPERADORES!$A:$B,2,0)</f>
        <v>MIRIÃ LOBATO RODRIGUES</v>
      </c>
      <c r="I12683" t="s">
        <v>21</v>
      </c>
      <c r="J12683" t="s">
        <v>904</v>
      </c>
      <c r="K12683" t="s">
        <v>905</v>
      </c>
      <c r="L12683">
        <v>84331</v>
      </c>
      <c r="M12683" t="s">
        <v>497</v>
      </c>
      <c r="O12683" t="s">
        <v>11</v>
      </c>
      <c r="P12683">
        <v>5403</v>
      </c>
      <c r="Q12683">
        <v>2</v>
      </c>
      <c r="R12683">
        <v>62.9</v>
      </c>
      <c r="S12683">
        <v>125.8</v>
      </c>
      <c r="T12683">
        <v>106.12</v>
      </c>
      <c r="U12683">
        <v>15.64</v>
      </c>
      <c r="V12683" t="str">
        <f>VLOOKUP(L12683,'[2]tabela de preços'!$A:$D,4,0)</f>
        <v>BRASILUX</v>
      </c>
      <c r="W12683" t="str">
        <f>VLOOKUP(L12683,'[2]tabela de preços'!$A:$F,6,0)</f>
        <v>ESMALTES</v>
      </c>
      <c r="X12683" t="str">
        <f>VLOOKUP(L12683,'[2]tabela de preços'!$A:$G,7,0)</f>
        <v>INDUSTRIAL</v>
      </c>
    </row>
    <row r="12684" spans="1:24" x14ac:dyDescent="0.3">
      <c r="A12684" t="s">
        <v>2501</v>
      </c>
      <c r="C12684" t="s">
        <v>6079</v>
      </c>
      <c r="D12684" s="1">
        <v>46126</v>
      </c>
      <c r="E12684" t="s">
        <v>6080</v>
      </c>
      <c r="F12684">
        <v>9</v>
      </c>
      <c r="G12684">
        <v>197</v>
      </c>
      <c r="H12684" t="str">
        <f>VLOOKUP(G12684,[1]OPERADORES!$A:$B,2,0)</f>
        <v xml:space="preserve">POLIANA LORRANE DE AMORIM </v>
      </c>
      <c r="I12684" t="s">
        <v>2504</v>
      </c>
      <c r="J12684" t="s">
        <v>2505</v>
      </c>
      <c r="K12684" t="s">
        <v>2506</v>
      </c>
      <c r="L12684">
        <v>85324</v>
      </c>
      <c r="M12684" t="s">
        <v>1846</v>
      </c>
      <c r="O12684" t="s">
        <v>11</v>
      </c>
      <c r="P12684">
        <v>5102</v>
      </c>
      <c r="Q12684">
        <v>1</v>
      </c>
      <c r="R12684">
        <v>585</v>
      </c>
      <c r="S12684">
        <v>585</v>
      </c>
      <c r="T12684">
        <v>403.3</v>
      </c>
      <c r="U12684">
        <v>31.06</v>
      </c>
      <c r="V12684" t="str">
        <f>VLOOKUP(L12684,'[2]tabela de preços'!$A:$D,4,0)</f>
        <v>BRASILUX</v>
      </c>
      <c r="W12684" t="str">
        <f>VLOOKUP(L12684,'[2]tabela de preços'!$A:$F,6,0)</f>
        <v>TINTA EM PÓ</v>
      </c>
      <c r="X12684" t="str">
        <f>VLOOKUP(L12684,'[2]tabela de preços'!$A:$G,7,0)</f>
        <v>INDUSTRIAL</v>
      </c>
    </row>
    <row r="12685" spans="1:24" x14ac:dyDescent="0.3">
      <c r="A12685" t="s">
        <v>2501</v>
      </c>
      <c r="C12685" t="s">
        <v>6321</v>
      </c>
      <c r="D12685" s="1">
        <v>46135</v>
      </c>
      <c r="E12685" t="s">
        <v>6322</v>
      </c>
      <c r="F12685">
        <v>9</v>
      </c>
      <c r="G12685">
        <v>197</v>
      </c>
      <c r="H12685" t="str">
        <f>VLOOKUP(G12685,[1]OPERADORES!$A:$B,2,0)</f>
        <v xml:space="preserve">POLIANA LORRANE DE AMORIM </v>
      </c>
      <c r="I12685" t="s">
        <v>2504</v>
      </c>
      <c r="J12685" t="s">
        <v>2505</v>
      </c>
      <c r="K12685" t="s">
        <v>2506</v>
      </c>
      <c r="L12685">
        <v>23396</v>
      </c>
      <c r="M12685" t="s">
        <v>3349</v>
      </c>
      <c r="O12685" t="s">
        <v>11</v>
      </c>
      <c r="P12685">
        <v>5102</v>
      </c>
      <c r="Q12685">
        <v>2</v>
      </c>
      <c r="R12685">
        <v>8.9700000000000006</v>
      </c>
      <c r="S12685">
        <v>17.940000000000001</v>
      </c>
      <c r="T12685">
        <v>13.62</v>
      </c>
      <c r="U12685">
        <v>24.08</v>
      </c>
      <c r="V12685" t="str">
        <f>VLOOKUP(L12685,'[2]tabela de preços'!$A:$D,4,0)</f>
        <v>NORTON</v>
      </c>
      <c r="W12685" t="str">
        <f>VLOOKUP(L12685,'[2]tabela de preços'!$A:$F,6,0)</f>
        <v xml:space="preserve">OUTROS DISCOS </v>
      </c>
      <c r="X12685" t="str">
        <f>VLOOKUP(L12685,'[2]tabela de preços'!$A:$G,7,0)</f>
        <v>AUTOMOTIVO</v>
      </c>
    </row>
    <row r="12686" spans="1:24" x14ac:dyDescent="0.3">
      <c r="A12686" t="s">
        <v>2501</v>
      </c>
      <c r="C12686" t="s">
        <v>6321</v>
      </c>
      <c r="D12686" s="1">
        <v>46135</v>
      </c>
      <c r="E12686" t="s">
        <v>6322</v>
      </c>
      <c r="F12686">
        <v>9</v>
      </c>
      <c r="G12686">
        <v>197</v>
      </c>
      <c r="H12686" t="str">
        <f>VLOOKUP(G12686,[1]OPERADORES!$A:$B,2,0)</f>
        <v xml:space="preserve">POLIANA LORRANE DE AMORIM </v>
      </c>
      <c r="I12686" t="s">
        <v>2504</v>
      </c>
      <c r="J12686" t="s">
        <v>2505</v>
      </c>
      <c r="K12686" t="s">
        <v>2506</v>
      </c>
      <c r="L12686">
        <v>10298</v>
      </c>
      <c r="M12686" t="s">
        <v>85</v>
      </c>
      <c r="O12686" t="s">
        <v>11</v>
      </c>
      <c r="P12686">
        <v>5102</v>
      </c>
      <c r="Q12686">
        <v>1</v>
      </c>
      <c r="R12686">
        <v>66.760000000000005</v>
      </c>
      <c r="S12686">
        <v>66.760000000000005</v>
      </c>
      <c r="T12686">
        <v>51.17</v>
      </c>
      <c r="U12686">
        <v>23.35</v>
      </c>
      <c r="V12686" t="str">
        <f>VLOOKUP(L12686,'[2]tabela de preços'!$A:$D,4,0)</f>
        <v>ANJO</v>
      </c>
      <c r="W12686" t="str">
        <f>VLOOKUP(L12686,'[2]tabela de preços'!$A:$F,6,0)</f>
        <v>THINNER DE LIMPEZA</v>
      </c>
      <c r="X12686" t="str">
        <f>VLOOKUP(L12686,'[2]tabela de preços'!$A:$G,7,0)</f>
        <v>THINNER</v>
      </c>
    </row>
    <row r="12687" spans="1:24" x14ac:dyDescent="0.3">
      <c r="A12687" t="s">
        <v>2501</v>
      </c>
      <c r="C12687" t="s">
        <v>6321</v>
      </c>
      <c r="D12687" s="1">
        <v>46135</v>
      </c>
      <c r="E12687" t="s">
        <v>6322</v>
      </c>
      <c r="F12687">
        <v>9</v>
      </c>
      <c r="G12687">
        <v>197</v>
      </c>
      <c r="H12687" t="str">
        <f>VLOOKUP(G12687,[1]OPERADORES!$A:$B,2,0)</f>
        <v xml:space="preserve">POLIANA LORRANE DE AMORIM </v>
      </c>
      <c r="I12687" t="s">
        <v>2504</v>
      </c>
      <c r="J12687" t="s">
        <v>2505</v>
      </c>
      <c r="K12687" t="s">
        <v>2506</v>
      </c>
      <c r="L12687">
        <v>85324</v>
      </c>
      <c r="M12687" t="s">
        <v>1846</v>
      </c>
      <c r="O12687" t="s">
        <v>11</v>
      </c>
      <c r="P12687">
        <v>5102</v>
      </c>
      <c r="Q12687">
        <v>1</v>
      </c>
      <c r="R12687">
        <v>585</v>
      </c>
      <c r="S12687">
        <v>585</v>
      </c>
      <c r="T12687">
        <v>403.3</v>
      </c>
      <c r="U12687">
        <v>31.06</v>
      </c>
      <c r="V12687" t="str">
        <f>VLOOKUP(L12687,'[2]tabela de preços'!$A:$D,4,0)</f>
        <v>BRASILUX</v>
      </c>
      <c r="W12687" t="str">
        <f>VLOOKUP(L12687,'[2]tabela de preços'!$A:$F,6,0)</f>
        <v>TINTA EM PÓ</v>
      </c>
      <c r="X12687" t="str">
        <f>VLOOKUP(L12687,'[2]tabela de preços'!$A:$G,7,0)</f>
        <v>INDUSTRIAL</v>
      </c>
    </row>
    <row r="12688" spans="1:24" x14ac:dyDescent="0.3">
      <c r="A12688" t="s">
        <v>2501</v>
      </c>
      <c r="C12688" t="s">
        <v>6321</v>
      </c>
      <c r="D12688" s="1">
        <v>46135</v>
      </c>
      <c r="E12688" t="s">
        <v>6322</v>
      </c>
      <c r="F12688">
        <v>9</v>
      </c>
      <c r="G12688">
        <v>197</v>
      </c>
      <c r="H12688" t="str">
        <f>VLOOKUP(G12688,[1]OPERADORES!$A:$B,2,0)</f>
        <v xml:space="preserve">POLIANA LORRANE DE AMORIM </v>
      </c>
      <c r="I12688" t="s">
        <v>2504</v>
      </c>
      <c r="J12688" t="s">
        <v>2505</v>
      </c>
      <c r="K12688" t="s">
        <v>2506</v>
      </c>
      <c r="L12688">
        <v>10326</v>
      </c>
      <c r="M12688" t="s">
        <v>6323</v>
      </c>
      <c r="O12688" t="s">
        <v>11</v>
      </c>
      <c r="P12688">
        <v>5403</v>
      </c>
      <c r="Q12688">
        <v>2</v>
      </c>
      <c r="R12688">
        <v>41.13</v>
      </c>
      <c r="S12688">
        <v>82.26</v>
      </c>
      <c r="T12688">
        <v>62.44</v>
      </c>
      <c r="U12688">
        <v>24.09</v>
      </c>
      <c r="V12688" t="str">
        <f>VLOOKUP(L12688,'[2]tabela de preços'!$A:$D,4,0)</f>
        <v>ANJO</v>
      </c>
      <c r="W12688" t="str">
        <f>VLOOKUP(L12688,'[2]tabela de preços'!$A:$F,6,0)</f>
        <v>TINTAS LACA</v>
      </c>
      <c r="X12688" t="str">
        <f>VLOOKUP(L12688,'[2]tabela de preços'!$A:$G,7,0)</f>
        <v>AUTOMOTIVO</v>
      </c>
    </row>
    <row r="12689" spans="1:24" x14ac:dyDescent="0.3">
      <c r="A12689" t="s">
        <v>2774</v>
      </c>
      <c r="C12689" t="s">
        <v>6324</v>
      </c>
      <c r="D12689" s="1">
        <v>46135</v>
      </c>
      <c r="E12689" t="s">
        <v>6325</v>
      </c>
      <c r="F12689">
        <v>9</v>
      </c>
      <c r="G12689">
        <v>174</v>
      </c>
      <c r="H12689" t="str">
        <f>VLOOKUP(G12689,[1]OPERADORES!$A:$B,2,0)</f>
        <v>MIRIÃ LOBATO RODRIGUES</v>
      </c>
      <c r="I12689" t="s">
        <v>21</v>
      </c>
      <c r="J12689" t="s">
        <v>531</v>
      </c>
      <c r="K12689" t="s">
        <v>2777</v>
      </c>
      <c r="L12689">
        <v>85424</v>
      </c>
      <c r="M12689" t="s">
        <v>2644</v>
      </c>
      <c r="O12689" t="s">
        <v>11</v>
      </c>
      <c r="P12689">
        <v>5102</v>
      </c>
      <c r="Q12689">
        <v>1</v>
      </c>
      <c r="R12689">
        <v>530.51</v>
      </c>
      <c r="S12689">
        <v>530.51</v>
      </c>
      <c r="T12689">
        <v>378.26</v>
      </c>
      <c r="U12689">
        <v>28.7</v>
      </c>
      <c r="V12689" t="str">
        <f>VLOOKUP(L12689,'[2]tabela de preços'!$A:$D,4,0)</f>
        <v>BRASILUX</v>
      </c>
      <c r="W12689" t="str">
        <f>VLOOKUP(L12689,'[2]tabela de preços'!$A:$F,6,0)</f>
        <v>TINTA EM PÓ</v>
      </c>
      <c r="X12689" t="str">
        <f>VLOOKUP(L12689,'[2]tabela de preços'!$A:$G,7,0)</f>
        <v>INDUSTRIAL</v>
      </c>
    </row>
    <row r="12690" spans="1:24" x14ac:dyDescent="0.3">
      <c r="A12690" t="s">
        <v>913</v>
      </c>
      <c r="B12690" t="s">
        <v>914</v>
      </c>
      <c r="C12690" t="s">
        <v>6128</v>
      </c>
      <c r="D12690" s="1">
        <v>46127</v>
      </c>
      <c r="E12690" t="s">
        <v>6129</v>
      </c>
      <c r="F12690">
        <v>9</v>
      </c>
      <c r="G12690">
        <v>236</v>
      </c>
      <c r="H12690" t="str">
        <f>VLOOKUP(G12690,[1]OPERADORES!$A:$B,2,0)</f>
        <v>DANIEL</v>
      </c>
      <c r="I12690" t="s">
        <v>21</v>
      </c>
      <c r="J12690" t="s">
        <v>917</v>
      </c>
      <c r="K12690" t="s">
        <v>918</v>
      </c>
      <c r="L12690">
        <v>84885</v>
      </c>
      <c r="M12690" t="s">
        <v>6130</v>
      </c>
      <c r="O12690" t="s">
        <v>11</v>
      </c>
      <c r="P12690">
        <v>5403</v>
      </c>
      <c r="Q12690">
        <v>2</v>
      </c>
      <c r="R12690">
        <v>222.39</v>
      </c>
      <c r="S12690">
        <v>444.78</v>
      </c>
      <c r="T12690">
        <v>317.14</v>
      </c>
      <c r="U12690">
        <v>28.7</v>
      </c>
      <c r="V12690" t="str">
        <f>VLOOKUP(L12690,'[2]tabela de preços'!$A:$D,4,0)</f>
        <v>BRASILUX</v>
      </c>
      <c r="W12690" t="str">
        <f>VLOOKUP(L12690,'[2]tabela de preços'!$A:$F,6,0)</f>
        <v>TINTA PAREDE</v>
      </c>
      <c r="X12690" t="str">
        <f>VLOOKUP(L12690,'[2]tabela de preços'!$A:$G,7,0)</f>
        <v>IMOBILIÁRIO</v>
      </c>
    </row>
    <row r="12691" spans="1:24" x14ac:dyDescent="0.3">
      <c r="A12691" t="s">
        <v>913</v>
      </c>
      <c r="B12691" t="s">
        <v>914</v>
      </c>
      <c r="C12691" t="s">
        <v>6128</v>
      </c>
      <c r="D12691" s="1">
        <v>46127</v>
      </c>
      <c r="E12691" t="s">
        <v>6129</v>
      </c>
      <c r="F12691">
        <v>9</v>
      </c>
      <c r="G12691">
        <v>236</v>
      </c>
      <c r="H12691" t="str">
        <f>VLOOKUP(G12691,[1]OPERADORES!$A:$B,2,0)</f>
        <v>DANIEL</v>
      </c>
      <c r="I12691" t="s">
        <v>21</v>
      </c>
      <c r="J12691" t="s">
        <v>917</v>
      </c>
      <c r="K12691" t="s">
        <v>918</v>
      </c>
      <c r="L12691">
        <v>84386</v>
      </c>
      <c r="M12691" t="s">
        <v>552</v>
      </c>
      <c r="O12691" t="s">
        <v>11</v>
      </c>
      <c r="P12691">
        <v>5403</v>
      </c>
      <c r="Q12691">
        <v>5</v>
      </c>
      <c r="R12691">
        <v>181.79</v>
      </c>
      <c r="S12691">
        <v>908.95</v>
      </c>
      <c r="T12691">
        <v>705.2</v>
      </c>
      <c r="U12691">
        <v>22.42</v>
      </c>
      <c r="V12691" t="str">
        <f>VLOOKUP(L12691,'[2]tabela de preços'!$A:$D,4,0)</f>
        <v>BRASILUX</v>
      </c>
      <c r="W12691" t="str">
        <f>VLOOKUP(L12691,'[2]tabela de preços'!$A:$F,6,0)</f>
        <v>TINTA PARA PISO</v>
      </c>
      <c r="X12691" t="str">
        <f>VLOOKUP(L12691,'[2]tabela de preços'!$A:$G,7,0)</f>
        <v>IMOBILIÁRIO</v>
      </c>
    </row>
    <row r="12692" spans="1:24" x14ac:dyDescent="0.3">
      <c r="A12692" t="s">
        <v>913</v>
      </c>
      <c r="B12692" t="s">
        <v>914</v>
      </c>
      <c r="C12692" t="s">
        <v>6128</v>
      </c>
      <c r="D12692" s="1">
        <v>46127</v>
      </c>
      <c r="E12692" t="s">
        <v>6129</v>
      </c>
      <c r="F12692">
        <v>9</v>
      </c>
      <c r="G12692">
        <v>236</v>
      </c>
      <c r="H12692" t="str">
        <f>VLOOKUP(G12692,[1]OPERADORES!$A:$B,2,0)</f>
        <v>DANIEL</v>
      </c>
      <c r="I12692" t="s">
        <v>21</v>
      </c>
      <c r="J12692" t="s">
        <v>917</v>
      </c>
      <c r="K12692" t="s">
        <v>918</v>
      </c>
      <c r="L12692">
        <v>85841</v>
      </c>
      <c r="M12692" t="s">
        <v>6131</v>
      </c>
      <c r="O12692" t="s">
        <v>11</v>
      </c>
      <c r="P12692">
        <v>5403</v>
      </c>
      <c r="Q12692">
        <v>2</v>
      </c>
      <c r="R12692">
        <v>272.83999999999997</v>
      </c>
      <c r="S12692">
        <v>545.67999999999995</v>
      </c>
      <c r="T12692">
        <v>389.08</v>
      </c>
      <c r="U12692">
        <v>28.7</v>
      </c>
      <c r="V12692" t="str">
        <f>VLOOKUP(L12692,'[2]tabela de preços'!$A:$D,4,0)</f>
        <v>CORAL</v>
      </c>
      <c r="W12692" t="str">
        <f>VLOOKUP(L12692,'[2]tabela de preços'!$A:$F,6,0)</f>
        <v>TINTA PARA PISO</v>
      </c>
      <c r="X12692" t="str">
        <f>VLOOKUP(L12692,'[2]tabela de preços'!$A:$G,7,0)</f>
        <v>IMOBILIÁRIO</v>
      </c>
    </row>
    <row r="12693" spans="1:24" x14ac:dyDescent="0.3">
      <c r="A12693" t="s">
        <v>913</v>
      </c>
      <c r="B12693" t="s">
        <v>914</v>
      </c>
      <c r="C12693" t="s">
        <v>6200</v>
      </c>
      <c r="D12693" s="1">
        <v>46129</v>
      </c>
      <c r="E12693" t="s">
        <v>6201</v>
      </c>
      <c r="F12693">
        <v>9</v>
      </c>
      <c r="G12693">
        <v>236</v>
      </c>
      <c r="H12693" t="str">
        <f>VLOOKUP(G12693,[1]OPERADORES!$A:$B,2,0)</f>
        <v>DANIEL</v>
      </c>
      <c r="I12693" t="s">
        <v>21</v>
      </c>
      <c r="J12693" t="s">
        <v>917</v>
      </c>
      <c r="K12693" t="s">
        <v>918</v>
      </c>
      <c r="L12693">
        <v>84331</v>
      </c>
      <c r="M12693" t="s">
        <v>497</v>
      </c>
      <c r="O12693" t="s">
        <v>11</v>
      </c>
      <c r="P12693">
        <v>5403</v>
      </c>
      <c r="Q12693">
        <v>5</v>
      </c>
      <c r="R12693">
        <v>67.3</v>
      </c>
      <c r="S12693">
        <v>336.5</v>
      </c>
      <c r="T12693">
        <v>265.3</v>
      </c>
      <c r="U12693">
        <v>21.16</v>
      </c>
      <c r="V12693" t="str">
        <f>VLOOKUP(L12693,'[2]tabela de preços'!$A:$D,4,0)</f>
        <v>BRASILUX</v>
      </c>
      <c r="W12693" t="str">
        <f>VLOOKUP(L12693,'[2]tabela de preços'!$A:$F,6,0)</f>
        <v>ESMALTES</v>
      </c>
      <c r="X12693" t="str">
        <f>VLOOKUP(L12693,'[2]tabela de preços'!$A:$G,7,0)</f>
        <v>INDUSTRIAL</v>
      </c>
    </row>
    <row r="12694" spans="1:24" x14ac:dyDescent="0.3">
      <c r="A12694" t="s">
        <v>913</v>
      </c>
      <c r="B12694" t="s">
        <v>914</v>
      </c>
      <c r="C12694" t="s">
        <v>6200</v>
      </c>
      <c r="D12694" s="1">
        <v>46129</v>
      </c>
      <c r="E12694" t="s">
        <v>6201</v>
      </c>
      <c r="F12694">
        <v>9</v>
      </c>
      <c r="G12694">
        <v>236</v>
      </c>
      <c r="H12694" t="str">
        <f>VLOOKUP(G12694,[1]OPERADORES!$A:$B,2,0)</f>
        <v>DANIEL</v>
      </c>
      <c r="I12694" t="s">
        <v>21</v>
      </c>
      <c r="J12694" t="s">
        <v>917</v>
      </c>
      <c r="K12694" t="s">
        <v>918</v>
      </c>
      <c r="L12694">
        <v>85346</v>
      </c>
      <c r="M12694" t="s">
        <v>675</v>
      </c>
      <c r="O12694" t="s">
        <v>11</v>
      </c>
      <c r="P12694">
        <v>5403</v>
      </c>
      <c r="Q12694">
        <v>11</v>
      </c>
      <c r="R12694">
        <v>58.74</v>
      </c>
      <c r="S12694">
        <v>646.14</v>
      </c>
      <c r="T12694">
        <v>493.79</v>
      </c>
      <c r="U12694">
        <v>23.58</v>
      </c>
      <c r="V12694" t="str">
        <f>VLOOKUP(L12694,'[2]tabela de preços'!$A:$D,4,0)</f>
        <v>DÁVILA  INOVE</v>
      </c>
      <c r="W12694" t="str">
        <f>VLOOKUP(L12694,'[2]tabela de preços'!$A:$F,6,0)</f>
        <v>TINTA PAREDE</v>
      </c>
      <c r="X12694" t="str">
        <f>VLOOKUP(L12694,'[2]tabela de preços'!$A:$G,7,0)</f>
        <v>IMOBILIÁRIO</v>
      </c>
    </row>
    <row r="12695" spans="1:24" x14ac:dyDescent="0.3">
      <c r="A12695" t="s">
        <v>4809</v>
      </c>
      <c r="C12695" t="s">
        <v>5604</v>
      </c>
      <c r="D12695" s="1">
        <v>46114</v>
      </c>
      <c r="E12695" t="s">
        <v>5605</v>
      </c>
      <c r="F12695">
        <v>9</v>
      </c>
      <c r="G12695">
        <v>174</v>
      </c>
      <c r="H12695" t="str">
        <f>VLOOKUP(G12695,[1]OPERADORES!$A:$B,2,0)</f>
        <v>MIRIÃ LOBATO RODRIGUES</v>
      </c>
      <c r="I12695" t="s">
        <v>21</v>
      </c>
      <c r="J12695" t="s">
        <v>2090</v>
      </c>
      <c r="K12695" t="s">
        <v>4812</v>
      </c>
      <c r="L12695">
        <v>20099</v>
      </c>
      <c r="M12695" t="s">
        <v>1308</v>
      </c>
      <c r="O12695" t="s">
        <v>11</v>
      </c>
      <c r="P12695">
        <v>5403</v>
      </c>
      <c r="Q12695">
        <v>5</v>
      </c>
      <c r="R12695">
        <v>14.77</v>
      </c>
      <c r="S12695">
        <v>73.849999999999994</v>
      </c>
      <c r="T12695">
        <v>56.05</v>
      </c>
      <c r="U12695">
        <v>24.1</v>
      </c>
      <c r="V12695" t="str">
        <f>VLOOKUP(L12695,'[2]tabela de preços'!$A:$D,4,0)</f>
        <v>MAXI RUBBER</v>
      </c>
      <c r="W12695" t="str">
        <f>VLOOKUP(L12695,'[2]tabela de preços'!$A:$F,6,0)</f>
        <v>BATIDA DE PEDRA</v>
      </c>
      <c r="X12695" t="str">
        <f>VLOOKUP(L12695,'[2]tabela de preços'!$A:$G,7,0)</f>
        <v>AUTOMOTIVO</v>
      </c>
    </row>
    <row r="12696" spans="1:24" x14ac:dyDescent="0.3">
      <c r="A12696" t="s">
        <v>4809</v>
      </c>
      <c r="C12696" t="s">
        <v>5604</v>
      </c>
      <c r="D12696" s="1">
        <v>46114</v>
      </c>
      <c r="E12696" t="s">
        <v>5605</v>
      </c>
      <c r="F12696">
        <v>9</v>
      </c>
      <c r="G12696">
        <v>174</v>
      </c>
      <c r="H12696" t="str">
        <f>VLOOKUP(G12696,[1]OPERADORES!$A:$B,2,0)</f>
        <v>MIRIÃ LOBATO RODRIGUES</v>
      </c>
      <c r="I12696" t="s">
        <v>21</v>
      </c>
      <c r="J12696" t="s">
        <v>2090</v>
      </c>
      <c r="K12696" t="s">
        <v>4812</v>
      </c>
      <c r="L12696">
        <v>21037</v>
      </c>
      <c r="M12696" t="s">
        <v>3781</v>
      </c>
      <c r="O12696" t="s">
        <v>11</v>
      </c>
      <c r="P12696">
        <v>5102</v>
      </c>
      <c r="Q12696">
        <v>12</v>
      </c>
      <c r="R12696">
        <v>17.47</v>
      </c>
      <c r="S12696">
        <v>209.64</v>
      </c>
      <c r="T12696">
        <v>159.12</v>
      </c>
      <c r="U12696">
        <v>24.1</v>
      </c>
      <c r="V12696" t="str">
        <f>VLOOKUP(L12696,'[2]tabela de preços'!$A:$D,4,0)</f>
        <v>SHERWIN WILLIAMS</v>
      </c>
      <c r="W12696" t="str">
        <f>VLOOKUP(L12696,'[2]tabela de preços'!$A:$F,6,0)</f>
        <v>CATALISADORES INDIVIDUAS</v>
      </c>
      <c r="X12696" t="str">
        <f>VLOOKUP(L12696,'[2]tabela de preços'!$A:$G,7,0)</f>
        <v>AUTOMOTIVO</v>
      </c>
    </row>
    <row r="12697" spans="1:24" x14ac:dyDescent="0.3">
      <c r="A12697" t="s">
        <v>4809</v>
      </c>
      <c r="C12697" t="s">
        <v>5604</v>
      </c>
      <c r="D12697" s="1">
        <v>46114</v>
      </c>
      <c r="E12697" t="s">
        <v>5605</v>
      </c>
      <c r="F12697">
        <v>9</v>
      </c>
      <c r="G12697">
        <v>174</v>
      </c>
      <c r="H12697" t="str">
        <f>VLOOKUP(G12697,[1]OPERADORES!$A:$B,2,0)</f>
        <v>MIRIÃ LOBATO RODRIGUES</v>
      </c>
      <c r="I12697" t="s">
        <v>21</v>
      </c>
      <c r="J12697" t="s">
        <v>2090</v>
      </c>
      <c r="K12697" t="s">
        <v>4812</v>
      </c>
      <c r="L12697">
        <v>23602</v>
      </c>
      <c r="M12697" t="s">
        <v>5463</v>
      </c>
      <c r="O12697" t="s">
        <v>11</v>
      </c>
      <c r="P12697">
        <v>5403</v>
      </c>
      <c r="Q12697">
        <v>9</v>
      </c>
      <c r="R12697">
        <v>36.9</v>
      </c>
      <c r="S12697">
        <v>332.1</v>
      </c>
      <c r="T12697">
        <v>265.41000000000003</v>
      </c>
      <c r="U12697">
        <v>20.079999999999998</v>
      </c>
      <c r="V12697" t="str">
        <f>VLOOKUP(L12697,'[2]tabela de preços'!$A:$D,4,0)</f>
        <v>SHERWIN WILLIAMS</v>
      </c>
      <c r="W12697" t="str">
        <f>VLOOKUP(L12697,'[2]tabela de preços'!$A:$F,6,0)</f>
        <v>VERNIZ AUTOMOTIVO</v>
      </c>
      <c r="X12697" t="str">
        <f>VLOOKUP(L12697,'[2]tabela de preços'!$A:$G,7,0)</f>
        <v>AUTOMOTIVO</v>
      </c>
    </row>
    <row r="12698" spans="1:24" x14ac:dyDescent="0.3">
      <c r="A12698" t="s">
        <v>4809</v>
      </c>
      <c r="C12698" t="s">
        <v>5604</v>
      </c>
      <c r="D12698" s="1">
        <v>46114</v>
      </c>
      <c r="E12698" t="s">
        <v>5605</v>
      </c>
      <c r="F12698">
        <v>9</v>
      </c>
      <c r="G12698">
        <v>174</v>
      </c>
      <c r="H12698" t="str">
        <f>VLOOKUP(G12698,[1]OPERADORES!$A:$B,2,0)</f>
        <v>MIRIÃ LOBATO RODRIGUES</v>
      </c>
      <c r="I12698" t="s">
        <v>21</v>
      </c>
      <c r="J12698" t="s">
        <v>2090</v>
      </c>
      <c r="K12698" t="s">
        <v>4812</v>
      </c>
      <c r="L12698">
        <v>21819</v>
      </c>
      <c r="M12698" t="s">
        <v>792</v>
      </c>
      <c r="O12698" t="s">
        <v>11</v>
      </c>
      <c r="P12698">
        <v>5403</v>
      </c>
      <c r="Q12698">
        <v>6</v>
      </c>
      <c r="R12698">
        <v>33.840000000000003</v>
      </c>
      <c r="S12698">
        <v>203.04</v>
      </c>
      <c r="T12698">
        <v>150.06</v>
      </c>
      <c r="U12698">
        <v>26.09</v>
      </c>
      <c r="V12698" t="str">
        <f>VLOOKUP(L12698,'[2]tabela de preços'!$A:$D,4,0)</f>
        <v>SHERWIN WILLIAMS</v>
      </c>
      <c r="W12698" t="str">
        <f>VLOOKUP(L12698,'[2]tabela de preços'!$A:$F,6,0)</f>
        <v>TINTAS POLIÉSTER</v>
      </c>
      <c r="X12698" t="str">
        <f>VLOOKUP(L12698,'[2]tabela de preços'!$A:$G,7,0)</f>
        <v>AUTOMOTIVO</v>
      </c>
    </row>
    <row r="12699" spans="1:24" x14ac:dyDescent="0.3">
      <c r="A12699" t="s">
        <v>4809</v>
      </c>
      <c r="C12699" t="s">
        <v>5604</v>
      </c>
      <c r="D12699" s="1">
        <v>46114</v>
      </c>
      <c r="E12699" t="s">
        <v>5605</v>
      </c>
      <c r="F12699">
        <v>9</v>
      </c>
      <c r="G12699">
        <v>174</v>
      </c>
      <c r="H12699" t="str">
        <f>VLOOKUP(G12699,[1]OPERADORES!$A:$B,2,0)</f>
        <v>MIRIÃ LOBATO RODRIGUES</v>
      </c>
      <c r="I12699" t="s">
        <v>21</v>
      </c>
      <c r="J12699" t="s">
        <v>2090</v>
      </c>
      <c r="K12699" t="s">
        <v>4812</v>
      </c>
      <c r="L12699">
        <v>21820</v>
      </c>
      <c r="M12699" t="s">
        <v>149</v>
      </c>
      <c r="O12699" t="s">
        <v>11</v>
      </c>
      <c r="P12699">
        <v>5403</v>
      </c>
      <c r="Q12699">
        <v>3</v>
      </c>
      <c r="R12699">
        <v>37.24</v>
      </c>
      <c r="S12699">
        <v>111.72</v>
      </c>
      <c r="T12699">
        <v>82.59</v>
      </c>
      <c r="U12699">
        <v>26.07</v>
      </c>
      <c r="V12699" t="str">
        <f>VLOOKUP(L12699,'[2]tabela de preços'!$A:$D,4,0)</f>
        <v>SHERWIN WILLIAMS</v>
      </c>
      <c r="W12699" t="str">
        <f>VLOOKUP(L12699,'[2]tabela de preços'!$A:$F,6,0)</f>
        <v>TINTAS PU</v>
      </c>
      <c r="X12699" t="str">
        <f>VLOOKUP(L12699,'[2]tabela de preços'!$A:$G,7,0)</f>
        <v>AUTOMOTIVO</v>
      </c>
    </row>
    <row r="12700" spans="1:24" x14ac:dyDescent="0.3">
      <c r="A12700" t="s">
        <v>4809</v>
      </c>
      <c r="C12700" t="s">
        <v>5604</v>
      </c>
      <c r="D12700" s="1">
        <v>46114</v>
      </c>
      <c r="E12700" t="s">
        <v>5605</v>
      </c>
      <c r="F12700">
        <v>9</v>
      </c>
      <c r="G12700">
        <v>174</v>
      </c>
      <c r="H12700" t="str">
        <f>VLOOKUP(G12700,[1]OPERADORES!$A:$B,2,0)</f>
        <v>MIRIÃ LOBATO RODRIGUES</v>
      </c>
      <c r="I12700" t="s">
        <v>21</v>
      </c>
      <c r="J12700" t="s">
        <v>2090</v>
      </c>
      <c r="K12700" t="s">
        <v>4812</v>
      </c>
      <c r="L12700">
        <v>21553</v>
      </c>
      <c r="M12700" t="s">
        <v>4973</v>
      </c>
      <c r="O12700" t="s">
        <v>11</v>
      </c>
      <c r="P12700">
        <v>5403</v>
      </c>
      <c r="Q12700">
        <v>2</v>
      </c>
      <c r="R12700">
        <v>51.55</v>
      </c>
      <c r="S12700">
        <v>103.1</v>
      </c>
      <c r="T12700">
        <v>76.2</v>
      </c>
      <c r="U12700">
        <v>26.09</v>
      </c>
      <c r="V12700" t="str">
        <f>VLOOKUP(L12700,'[2]tabela de preços'!$A:$D,4,0)</f>
        <v>SHERWIN WILLIAMS</v>
      </c>
      <c r="W12700" t="str">
        <f>VLOOKUP(L12700,'[2]tabela de preços'!$A:$F,6,0)</f>
        <v>TINTAS POLIÉSTER</v>
      </c>
      <c r="X12700" t="str">
        <f>VLOOKUP(L12700,'[2]tabela de preços'!$A:$G,7,0)</f>
        <v>AUTOMOTIVO</v>
      </c>
    </row>
    <row r="12701" spans="1:24" x14ac:dyDescent="0.3">
      <c r="A12701" t="s">
        <v>4809</v>
      </c>
      <c r="C12701" t="s">
        <v>5604</v>
      </c>
      <c r="D12701" s="1">
        <v>46114</v>
      </c>
      <c r="E12701" t="s">
        <v>5605</v>
      </c>
      <c r="F12701">
        <v>9</v>
      </c>
      <c r="G12701">
        <v>174</v>
      </c>
      <c r="H12701" t="str">
        <f>VLOOKUP(G12701,[1]OPERADORES!$A:$B,2,0)</f>
        <v>MIRIÃ LOBATO RODRIGUES</v>
      </c>
      <c r="I12701" t="s">
        <v>21</v>
      </c>
      <c r="J12701" t="s">
        <v>2090</v>
      </c>
      <c r="K12701" t="s">
        <v>4812</v>
      </c>
      <c r="L12701">
        <v>20936</v>
      </c>
      <c r="M12701" t="s">
        <v>151</v>
      </c>
      <c r="O12701" t="s">
        <v>11</v>
      </c>
      <c r="P12701">
        <v>5405</v>
      </c>
      <c r="Q12701">
        <v>6</v>
      </c>
      <c r="R12701">
        <v>31.2</v>
      </c>
      <c r="S12701">
        <v>187.2</v>
      </c>
      <c r="T12701">
        <v>138.36000000000001</v>
      </c>
      <c r="U12701">
        <v>26.09</v>
      </c>
      <c r="V12701" t="str">
        <f>VLOOKUP(L12701,'[2]tabela de preços'!$A:$D,4,0)</f>
        <v>SHERWIN WILLIAMS</v>
      </c>
      <c r="W12701" t="str">
        <f>VLOOKUP(L12701,'[2]tabela de preços'!$A:$F,6,0)</f>
        <v>TINTAS POLIÉSTER</v>
      </c>
      <c r="X12701" t="str">
        <f>VLOOKUP(L12701,'[2]tabela de preços'!$A:$G,7,0)</f>
        <v>AUTOMOTIVO</v>
      </c>
    </row>
    <row r="12702" spans="1:24" x14ac:dyDescent="0.3">
      <c r="A12702" t="s">
        <v>4809</v>
      </c>
      <c r="C12702" t="s">
        <v>5604</v>
      </c>
      <c r="D12702" s="1">
        <v>46114</v>
      </c>
      <c r="E12702" t="s">
        <v>5605</v>
      </c>
      <c r="F12702">
        <v>9</v>
      </c>
      <c r="G12702">
        <v>174</v>
      </c>
      <c r="H12702" t="str">
        <f>VLOOKUP(G12702,[1]OPERADORES!$A:$B,2,0)</f>
        <v>MIRIÃ LOBATO RODRIGUES</v>
      </c>
      <c r="I12702" t="s">
        <v>21</v>
      </c>
      <c r="J12702" t="s">
        <v>2090</v>
      </c>
      <c r="K12702" t="s">
        <v>4812</v>
      </c>
      <c r="L12702">
        <v>20472</v>
      </c>
      <c r="M12702" t="s">
        <v>709</v>
      </c>
      <c r="O12702" t="s">
        <v>11</v>
      </c>
      <c r="P12702">
        <v>5403</v>
      </c>
      <c r="Q12702">
        <v>6</v>
      </c>
      <c r="R12702">
        <v>35.15</v>
      </c>
      <c r="S12702">
        <v>210.9</v>
      </c>
      <c r="T12702">
        <v>155.88</v>
      </c>
      <c r="U12702">
        <v>26.09</v>
      </c>
      <c r="V12702" t="str">
        <f>VLOOKUP(L12702,'[2]tabela de preços'!$A:$D,4,0)</f>
        <v>SHERWIN WILLIAMS</v>
      </c>
      <c r="W12702" t="str">
        <f>VLOOKUP(L12702,'[2]tabela de preços'!$A:$F,6,0)</f>
        <v>TINTAS POLIÉSTER</v>
      </c>
      <c r="X12702" t="str">
        <f>VLOOKUP(L12702,'[2]tabela de preços'!$A:$G,7,0)</f>
        <v>AUTOMOTIVO</v>
      </c>
    </row>
    <row r="12703" spans="1:24" x14ac:dyDescent="0.3">
      <c r="A12703" t="s">
        <v>4809</v>
      </c>
      <c r="C12703" t="s">
        <v>5604</v>
      </c>
      <c r="D12703" s="1">
        <v>46114</v>
      </c>
      <c r="E12703" t="s">
        <v>5605</v>
      </c>
      <c r="F12703">
        <v>9</v>
      </c>
      <c r="G12703">
        <v>174</v>
      </c>
      <c r="H12703" t="str">
        <f>VLOOKUP(G12703,[1]OPERADORES!$A:$B,2,0)</f>
        <v>MIRIÃ LOBATO RODRIGUES</v>
      </c>
      <c r="I12703" t="s">
        <v>21</v>
      </c>
      <c r="J12703" t="s">
        <v>2090</v>
      </c>
      <c r="K12703" t="s">
        <v>4812</v>
      </c>
      <c r="L12703">
        <v>20354</v>
      </c>
      <c r="M12703" t="s">
        <v>1342</v>
      </c>
      <c r="O12703" t="s">
        <v>11</v>
      </c>
      <c r="P12703">
        <v>5403</v>
      </c>
      <c r="Q12703">
        <v>6</v>
      </c>
      <c r="R12703">
        <v>32.409999999999997</v>
      </c>
      <c r="S12703">
        <v>194.46</v>
      </c>
      <c r="T12703">
        <v>143.69999999999999</v>
      </c>
      <c r="U12703">
        <v>26.1</v>
      </c>
      <c r="V12703" t="str">
        <f>VLOOKUP(L12703,'[2]tabela de preços'!$A:$D,4,0)</f>
        <v>SHERWIN WILLIAMS</v>
      </c>
      <c r="W12703" t="str">
        <f>VLOOKUP(L12703,'[2]tabela de preços'!$A:$F,6,0)</f>
        <v>TINTAS POLIÉSTER</v>
      </c>
      <c r="X12703" t="str">
        <f>VLOOKUP(L12703,'[2]tabela de preços'!$A:$G,7,0)</f>
        <v>AUTOMOTIVO</v>
      </c>
    </row>
    <row r="12704" spans="1:24" x14ac:dyDescent="0.3">
      <c r="A12704" t="s">
        <v>4809</v>
      </c>
      <c r="C12704" t="s">
        <v>5604</v>
      </c>
      <c r="D12704" s="1">
        <v>46114</v>
      </c>
      <c r="E12704" t="s">
        <v>5605</v>
      </c>
      <c r="F12704">
        <v>9</v>
      </c>
      <c r="G12704">
        <v>174</v>
      </c>
      <c r="H12704" t="str">
        <f>VLOOKUP(G12704,[1]OPERADORES!$A:$B,2,0)</f>
        <v>MIRIÃ LOBATO RODRIGUES</v>
      </c>
      <c r="I12704" t="s">
        <v>21</v>
      </c>
      <c r="J12704" t="s">
        <v>2090</v>
      </c>
      <c r="K12704" t="s">
        <v>4812</v>
      </c>
      <c r="L12704">
        <v>10333</v>
      </c>
      <c r="M12704" t="s">
        <v>68</v>
      </c>
      <c r="O12704" t="s">
        <v>11</v>
      </c>
      <c r="P12704">
        <v>5102</v>
      </c>
      <c r="Q12704">
        <v>1</v>
      </c>
      <c r="R12704">
        <v>25.01</v>
      </c>
      <c r="S12704">
        <v>25.01</v>
      </c>
      <c r="T12704">
        <v>18.98</v>
      </c>
      <c r="U12704">
        <v>24.11</v>
      </c>
      <c r="V12704" t="str">
        <f>VLOOKUP(L12704,'[2]tabela de preços'!$A:$D,4,0)</f>
        <v>ANJO</v>
      </c>
      <c r="W12704" t="str">
        <f>VLOOKUP(L12704,'[2]tabela de preços'!$A:$F,6,0)</f>
        <v>REMOVEDOR PASTOSO</v>
      </c>
      <c r="X12704" t="str">
        <f>VLOOKUP(L12704,'[2]tabela de preços'!$A:$G,7,0)</f>
        <v>AUTOMOTIVO</v>
      </c>
    </row>
    <row r="12705" spans="1:24" x14ac:dyDescent="0.3">
      <c r="A12705" t="s">
        <v>4809</v>
      </c>
      <c r="C12705" t="s">
        <v>5604</v>
      </c>
      <c r="D12705" s="1">
        <v>46114</v>
      </c>
      <c r="E12705" t="s">
        <v>5605</v>
      </c>
      <c r="F12705">
        <v>9</v>
      </c>
      <c r="G12705">
        <v>174</v>
      </c>
      <c r="H12705" t="str">
        <f>VLOOKUP(G12705,[1]OPERADORES!$A:$B,2,0)</f>
        <v>MIRIÃ LOBATO RODRIGUES</v>
      </c>
      <c r="I12705" t="s">
        <v>21</v>
      </c>
      <c r="J12705" t="s">
        <v>2090</v>
      </c>
      <c r="K12705" t="s">
        <v>4812</v>
      </c>
      <c r="L12705">
        <v>84560</v>
      </c>
      <c r="M12705" t="s">
        <v>118</v>
      </c>
      <c r="O12705" t="s">
        <v>11</v>
      </c>
      <c r="P12705">
        <v>5102</v>
      </c>
      <c r="Q12705">
        <v>8</v>
      </c>
      <c r="R12705">
        <v>52.27</v>
      </c>
      <c r="S12705">
        <v>418.16</v>
      </c>
      <c r="T12705">
        <v>329.04</v>
      </c>
      <c r="U12705">
        <v>21.31</v>
      </c>
      <c r="V12705" t="str">
        <f>VLOOKUP(L12705,'[2]tabela de preços'!$A:$D,4,0)</f>
        <v>BRASILUX</v>
      </c>
      <c r="W12705" t="str">
        <f>VLOOKUP(L12705,'[2]tabela de preços'!$A:$F,6,0)</f>
        <v>THINNER DE LIMPEZA</v>
      </c>
      <c r="X12705" t="str">
        <f>VLOOKUP(L12705,'[2]tabela de preços'!$A:$G,7,0)</f>
        <v>THINNER</v>
      </c>
    </row>
    <row r="12706" spans="1:24" x14ac:dyDescent="0.3">
      <c r="A12706" t="s">
        <v>4809</v>
      </c>
      <c r="C12706" t="s">
        <v>5606</v>
      </c>
      <c r="D12706" s="1">
        <v>46118</v>
      </c>
      <c r="E12706" t="s">
        <v>5607</v>
      </c>
      <c r="F12706">
        <v>9</v>
      </c>
      <c r="G12706">
        <v>174</v>
      </c>
      <c r="H12706" t="str">
        <f>VLOOKUP(G12706,[1]OPERADORES!$A:$B,2,0)</f>
        <v>MIRIÃ LOBATO RODRIGUES</v>
      </c>
      <c r="I12706" t="s">
        <v>21</v>
      </c>
      <c r="J12706" t="s">
        <v>2090</v>
      </c>
      <c r="K12706" t="s">
        <v>4812</v>
      </c>
      <c r="L12706">
        <v>24248</v>
      </c>
      <c r="M12706" t="s">
        <v>107</v>
      </c>
      <c r="O12706" t="s">
        <v>11</v>
      </c>
      <c r="P12706">
        <v>5102</v>
      </c>
      <c r="Q12706">
        <v>36</v>
      </c>
      <c r="R12706">
        <v>8.9</v>
      </c>
      <c r="S12706">
        <v>320.39999999999998</v>
      </c>
      <c r="T12706">
        <v>240.48</v>
      </c>
      <c r="U12706">
        <v>24.94</v>
      </c>
      <c r="V12706" t="str">
        <f>VLOOKUP(L12706,'[2]tabela de preços'!$A:$D,4,0)</f>
        <v>SHERWIN WILLIAMS</v>
      </c>
      <c r="W12706" t="str">
        <f>VLOOKUP(L12706,'[2]tabela de preços'!$A:$F,6,0)</f>
        <v>PRIMER AUTOMOTIVO</v>
      </c>
      <c r="X12706" t="str">
        <f>VLOOKUP(L12706,'[2]tabela de preços'!$A:$G,7,0)</f>
        <v>AUTOMOTIVO</v>
      </c>
    </row>
    <row r="12707" spans="1:24" x14ac:dyDescent="0.3">
      <c r="A12707" t="s">
        <v>4809</v>
      </c>
      <c r="C12707" t="s">
        <v>5606</v>
      </c>
      <c r="D12707" s="1">
        <v>46118</v>
      </c>
      <c r="E12707" t="s">
        <v>5607</v>
      </c>
      <c r="F12707">
        <v>9</v>
      </c>
      <c r="G12707">
        <v>174</v>
      </c>
      <c r="H12707" t="str">
        <f>VLOOKUP(G12707,[1]OPERADORES!$A:$B,2,0)</f>
        <v>MIRIÃ LOBATO RODRIGUES</v>
      </c>
      <c r="I12707" t="s">
        <v>21</v>
      </c>
      <c r="J12707" t="s">
        <v>2090</v>
      </c>
      <c r="K12707" t="s">
        <v>4812</v>
      </c>
      <c r="L12707">
        <v>23602</v>
      </c>
      <c r="M12707" t="s">
        <v>5463</v>
      </c>
      <c r="O12707" t="s">
        <v>11</v>
      </c>
      <c r="P12707">
        <v>5403</v>
      </c>
      <c r="Q12707">
        <v>12</v>
      </c>
      <c r="R12707">
        <v>36.9</v>
      </c>
      <c r="S12707">
        <v>442.8</v>
      </c>
      <c r="T12707">
        <v>353.88</v>
      </c>
      <c r="U12707">
        <v>20.079999999999998</v>
      </c>
      <c r="V12707" t="str">
        <f>VLOOKUP(L12707,'[2]tabela de preços'!$A:$D,4,0)</f>
        <v>SHERWIN WILLIAMS</v>
      </c>
      <c r="W12707" t="str">
        <f>VLOOKUP(L12707,'[2]tabela de preços'!$A:$F,6,0)</f>
        <v>VERNIZ AUTOMOTIVO</v>
      </c>
      <c r="X12707" t="str">
        <f>VLOOKUP(L12707,'[2]tabela de preços'!$A:$G,7,0)</f>
        <v>AUTOMOTIVO</v>
      </c>
    </row>
    <row r="12708" spans="1:24" x14ac:dyDescent="0.3">
      <c r="A12708" t="s">
        <v>4809</v>
      </c>
      <c r="C12708" t="s">
        <v>5606</v>
      </c>
      <c r="D12708" s="1">
        <v>46118</v>
      </c>
      <c r="E12708" t="s">
        <v>5607</v>
      </c>
      <c r="F12708">
        <v>9</v>
      </c>
      <c r="G12708">
        <v>174</v>
      </c>
      <c r="H12708" t="str">
        <f>VLOOKUP(G12708,[1]OPERADORES!$A:$B,2,0)</f>
        <v>MIRIÃ LOBATO RODRIGUES</v>
      </c>
      <c r="I12708" t="s">
        <v>21</v>
      </c>
      <c r="J12708" t="s">
        <v>2090</v>
      </c>
      <c r="K12708" t="s">
        <v>4812</v>
      </c>
      <c r="L12708">
        <v>87043</v>
      </c>
      <c r="M12708" t="s">
        <v>217</v>
      </c>
      <c r="O12708" t="s">
        <v>11</v>
      </c>
      <c r="P12708">
        <v>5102</v>
      </c>
      <c r="Q12708">
        <v>16</v>
      </c>
      <c r="R12708">
        <v>21.89</v>
      </c>
      <c r="S12708">
        <v>350.24</v>
      </c>
      <c r="T12708">
        <v>288.32</v>
      </c>
      <c r="U12708">
        <v>17.68</v>
      </c>
      <c r="V12708" t="str">
        <f>VLOOKUP(L12708,'[2]tabela de preços'!$A:$D,4,0)</f>
        <v>ROBERLO</v>
      </c>
      <c r="W12708" t="str">
        <f>VLOOKUP(L12708,'[2]tabela de preços'!$A:$F,6,0)</f>
        <v>MASSA POLIÉSTER</v>
      </c>
      <c r="X12708" t="str">
        <f>VLOOKUP(L12708,'[2]tabela de preços'!$A:$G,7,0)</f>
        <v>AUTOMOTIVO</v>
      </c>
    </row>
    <row r="12709" spans="1:24" x14ac:dyDescent="0.3">
      <c r="A12709" t="s">
        <v>4809</v>
      </c>
      <c r="C12709" t="s">
        <v>5606</v>
      </c>
      <c r="D12709" s="1">
        <v>46118</v>
      </c>
      <c r="E12709" t="s">
        <v>5607</v>
      </c>
      <c r="F12709">
        <v>9</v>
      </c>
      <c r="G12709">
        <v>174</v>
      </c>
      <c r="H12709" t="str">
        <f>VLOOKUP(G12709,[1]OPERADORES!$A:$B,2,0)</f>
        <v>MIRIÃ LOBATO RODRIGUES</v>
      </c>
      <c r="I12709" t="s">
        <v>21</v>
      </c>
      <c r="J12709" t="s">
        <v>2090</v>
      </c>
      <c r="K12709" t="s">
        <v>4812</v>
      </c>
      <c r="L12709">
        <v>24247</v>
      </c>
      <c r="M12709" t="s">
        <v>160</v>
      </c>
      <c r="O12709" t="s">
        <v>11</v>
      </c>
      <c r="P12709">
        <v>5403</v>
      </c>
      <c r="Q12709">
        <v>36</v>
      </c>
      <c r="R12709">
        <v>20.9</v>
      </c>
      <c r="S12709">
        <v>752.4</v>
      </c>
      <c r="T12709">
        <v>623.16</v>
      </c>
      <c r="U12709">
        <v>17.18</v>
      </c>
      <c r="V12709" t="str">
        <f>VLOOKUP(L12709,'[2]tabela de preços'!$A:$D,4,0)</f>
        <v>SHERWIN WILLIAMS</v>
      </c>
      <c r="W12709" t="str">
        <f>VLOOKUP(L12709,'[2]tabela de preços'!$A:$F,6,0)</f>
        <v>PRIMER AUTOMOTIVO</v>
      </c>
      <c r="X12709" t="str">
        <f>VLOOKUP(L12709,'[2]tabela de preços'!$A:$G,7,0)</f>
        <v>AUTOMOTIVO</v>
      </c>
    </row>
    <row r="12710" spans="1:24" x14ac:dyDescent="0.3">
      <c r="A12710" t="s">
        <v>4809</v>
      </c>
      <c r="C12710" t="s">
        <v>5606</v>
      </c>
      <c r="D12710" s="1">
        <v>46118</v>
      </c>
      <c r="E12710" t="s">
        <v>5607</v>
      </c>
      <c r="F12710">
        <v>9</v>
      </c>
      <c r="G12710">
        <v>174</v>
      </c>
      <c r="H12710" t="str">
        <f>VLOOKUP(G12710,[1]OPERADORES!$A:$B,2,0)</f>
        <v>MIRIÃ LOBATO RODRIGUES</v>
      </c>
      <c r="I12710" t="s">
        <v>21</v>
      </c>
      <c r="J12710" t="s">
        <v>2090</v>
      </c>
      <c r="K12710" t="s">
        <v>4812</v>
      </c>
      <c r="L12710">
        <v>20414</v>
      </c>
      <c r="M12710" t="s">
        <v>112</v>
      </c>
      <c r="O12710" t="s">
        <v>11</v>
      </c>
      <c r="P12710">
        <v>5102</v>
      </c>
      <c r="Q12710">
        <v>40</v>
      </c>
      <c r="R12710">
        <v>22.39</v>
      </c>
      <c r="S12710">
        <v>895.6</v>
      </c>
      <c r="T12710">
        <v>736.4</v>
      </c>
      <c r="U12710">
        <v>17.78</v>
      </c>
      <c r="V12710" t="str">
        <f>VLOOKUP(L12710,'[2]tabela de preços'!$A:$D,4,0)</f>
        <v>SHERWIN WILLIAMS</v>
      </c>
      <c r="W12710" t="str">
        <f>VLOOKUP(L12710,'[2]tabela de preços'!$A:$F,6,0)</f>
        <v>DILUENTE</v>
      </c>
      <c r="X12710" t="str">
        <f>VLOOKUP(L12710,'[2]tabela de preços'!$A:$G,7,0)</f>
        <v>AUTOMOTIVO</v>
      </c>
    </row>
    <row r="12711" spans="1:24" x14ac:dyDescent="0.3">
      <c r="A12711" t="s">
        <v>4809</v>
      </c>
      <c r="C12711" t="s">
        <v>5740</v>
      </c>
      <c r="D12711" s="1">
        <v>46119</v>
      </c>
      <c r="E12711" t="s">
        <v>5741</v>
      </c>
      <c r="F12711">
        <v>9</v>
      </c>
      <c r="G12711">
        <v>174</v>
      </c>
      <c r="H12711" t="str">
        <f>VLOOKUP(G12711,[1]OPERADORES!$A:$B,2,0)</f>
        <v>MIRIÃ LOBATO RODRIGUES</v>
      </c>
      <c r="I12711" t="s">
        <v>21</v>
      </c>
      <c r="J12711" t="s">
        <v>2090</v>
      </c>
      <c r="K12711" t="s">
        <v>4812</v>
      </c>
      <c r="L12711">
        <v>20433</v>
      </c>
      <c r="M12711" t="s">
        <v>460</v>
      </c>
      <c r="O12711" t="s">
        <v>11</v>
      </c>
      <c r="P12711">
        <v>5102</v>
      </c>
      <c r="Q12711">
        <v>9</v>
      </c>
      <c r="R12711">
        <v>32.340000000000003</v>
      </c>
      <c r="S12711">
        <v>291.06</v>
      </c>
      <c r="T12711">
        <v>220.95</v>
      </c>
      <c r="U12711">
        <v>24.09</v>
      </c>
      <c r="V12711" t="str">
        <f>VLOOKUP(L12711,'[2]tabela de preços'!$A:$D,4,0)</f>
        <v>SHERWIN WILLIAMS</v>
      </c>
      <c r="W12711" t="str">
        <f>VLOOKUP(L12711,'[2]tabela de preços'!$A:$F,6,0)</f>
        <v>VERNIZ AUTOMOTIVO</v>
      </c>
      <c r="X12711" t="str">
        <f>VLOOKUP(L12711,'[2]tabela de preços'!$A:$G,7,0)</f>
        <v>AUTOMOTIVO</v>
      </c>
    </row>
    <row r="12712" spans="1:24" x14ac:dyDescent="0.3">
      <c r="A12712" t="s">
        <v>4809</v>
      </c>
      <c r="C12712" t="s">
        <v>5740</v>
      </c>
      <c r="D12712" s="1">
        <v>46119</v>
      </c>
      <c r="E12712" t="s">
        <v>5741</v>
      </c>
      <c r="F12712">
        <v>9</v>
      </c>
      <c r="G12712">
        <v>174</v>
      </c>
      <c r="H12712" t="str">
        <f>VLOOKUP(G12712,[1]OPERADORES!$A:$B,2,0)</f>
        <v>MIRIÃ LOBATO RODRIGUES</v>
      </c>
      <c r="I12712" t="s">
        <v>21</v>
      </c>
      <c r="J12712" t="s">
        <v>2090</v>
      </c>
      <c r="K12712" t="s">
        <v>4812</v>
      </c>
      <c r="L12712">
        <v>24248</v>
      </c>
      <c r="M12712" t="s">
        <v>107</v>
      </c>
      <c r="O12712" t="s">
        <v>11</v>
      </c>
      <c r="P12712">
        <v>5102</v>
      </c>
      <c r="Q12712">
        <v>12</v>
      </c>
      <c r="R12712">
        <v>8.9</v>
      </c>
      <c r="S12712">
        <v>106.8</v>
      </c>
      <c r="T12712">
        <v>80.16</v>
      </c>
      <c r="U12712">
        <v>24.94</v>
      </c>
      <c r="V12712" t="str">
        <f>VLOOKUP(L12712,'[2]tabela de preços'!$A:$D,4,0)</f>
        <v>SHERWIN WILLIAMS</v>
      </c>
      <c r="W12712" t="str">
        <f>VLOOKUP(L12712,'[2]tabela de preços'!$A:$F,6,0)</f>
        <v>PRIMER AUTOMOTIVO</v>
      </c>
      <c r="X12712" t="str">
        <f>VLOOKUP(L12712,'[2]tabela de preços'!$A:$G,7,0)</f>
        <v>AUTOMOTIVO</v>
      </c>
    </row>
    <row r="12713" spans="1:24" x14ac:dyDescent="0.3">
      <c r="A12713" t="s">
        <v>4809</v>
      </c>
      <c r="C12713" t="s">
        <v>5740</v>
      </c>
      <c r="D12713" s="1">
        <v>46119</v>
      </c>
      <c r="E12713" t="s">
        <v>5741</v>
      </c>
      <c r="F12713">
        <v>9</v>
      </c>
      <c r="G12713">
        <v>174</v>
      </c>
      <c r="H12713" t="str">
        <f>VLOOKUP(G12713,[1]OPERADORES!$A:$B,2,0)</f>
        <v>MIRIÃ LOBATO RODRIGUES</v>
      </c>
      <c r="I12713" t="s">
        <v>21</v>
      </c>
      <c r="J12713" t="s">
        <v>2090</v>
      </c>
      <c r="K12713" t="s">
        <v>4812</v>
      </c>
      <c r="L12713">
        <v>5</v>
      </c>
      <c r="M12713" t="s">
        <v>147</v>
      </c>
      <c r="O12713" t="s">
        <v>11</v>
      </c>
      <c r="P12713">
        <v>5102</v>
      </c>
      <c r="Q12713">
        <v>20</v>
      </c>
      <c r="R12713">
        <v>5.3</v>
      </c>
      <c r="S12713">
        <v>106</v>
      </c>
      <c r="T12713">
        <v>80.400000000000006</v>
      </c>
      <c r="U12713">
        <v>24.15</v>
      </c>
      <c r="V12713" t="str">
        <f>VLOOKUP(L12713,'[2]tabela de preços'!$A:$D,4,0)</f>
        <v>BRILHO ESTOPA</v>
      </c>
      <c r="W12713" t="str">
        <f>VLOOKUP(L12713,'[2]tabela de preços'!$A:$F,6,0)</f>
        <v>ESTOPAS</v>
      </c>
      <c r="X12713" t="str">
        <f>VLOOKUP(L12713,'[2]tabela de preços'!$A:$G,7,0)</f>
        <v>AUTOMOTIVO</v>
      </c>
    </row>
    <row r="12714" spans="1:24" x14ac:dyDescent="0.3">
      <c r="A12714" t="s">
        <v>4809</v>
      </c>
      <c r="C12714" t="s">
        <v>5740</v>
      </c>
      <c r="D12714" s="1">
        <v>46119</v>
      </c>
      <c r="E12714" t="s">
        <v>5741</v>
      </c>
      <c r="F12714">
        <v>9</v>
      </c>
      <c r="G12714">
        <v>174</v>
      </c>
      <c r="H12714" t="str">
        <f>VLOOKUP(G12714,[1]OPERADORES!$A:$B,2,0)</f>
        <v>MIRIÃ LOBATO RODRIGUES</v>
      </c>
      <c r="I12714" t="s">
        <v>21</v>
      </c>
      <c r="J12714" t="s">
        <v>2090</v>
      </c>
      <c r="K12714" t="s">
        <v>4812</v>
      </c>
      <c r="L12714">
        <v>20431</v>
      </c>
      <c r="M12714" t="s">
        <v>5332</v>
      </c>
      <c r="O12714" t="s">
        <v>11</v>
      </c>
      <c r="P12714">
        <v>5403</v>
      </c>
      <c r="Q12714">
        <v>9</v>
      </c>
      <c r="R12714">
        <v>37.9</v>
      </c>
      <c r="S12714">
        <v>341.1</v>
      </c>
      <c r="T12714">
        <v>265.5</v>
      </c>
      <c r="U12714">
        <v>22.16</v>
      </c>
      <c r="V12714" t="str">
        <f>VLOOKUP(L12714,'[2]tabela de preços'!$A:$D,4,0)</f>
        <v>SHERWIN WILLIAMS</v>
      </c>
      <c r="W12714" t="str">
        <f>VLOOKUP(L12714,'[2]tabela de preços'!$A:$F,6,0)</f>
        <v>VERNIZ AUTOMOTIVO</v>
      </c>
      <c r="X12714" t="str">
        <f>VLOOKUP(L12714,'[2]tabela de preços'!$A:$G,7,0)</f>
        <v>AUTOMOTIVO</v>
      </c>
    </row>
    <row r="12715" spans="1:24" x14ac:dyDescent="0.3">
      <c r="A12715" t="s">
        <v>4809</v>
      </c>
      <c r="C12715" t="s">
        <v>5740</v>
      </c>
      <c r="D12715" s="1">
        <v>46119</v>
      </c>
      <c r="E12715" t="s">
        <v>5741</v>
      </c>
      <c r="F12715">
        <v>9</v>
      </c>
      <c r="G12715">
        <v>174</v>
      </c>
      <c r="H12715" t="str">
        <f>VLOOKUP(G12715,[1]OPERADORES!$A:$B,2,0)</f>
        <v>MIRIÃ LOBATO RODRIGUES</v>
      </c>
      <c r="I12715" t="s">
        <v>21</v>
      </c>
      <c r="J12715" t="s">
        <v>2090</v>
      </c>
      <c r="K12715" t="s">
        <v>4812</v>
      </c>
      <c r="L12715">
        <v>20318</v>
      </c>
      <c r="M12715" t="s">
        <v>136</v>
      </c>
      <c r="O12715" t="s">
        <v>11</v>
      </c>
      <c r="P12715">
        <v>5403</v>
      </c>
      <c r="Q12715">
        <v>6</v>
      </c>
      <c r="R12715">
        <v>33.83</v>
      </c>
      <c r="S12715">
        <v>202.98</v>
      </c>
      <c r="T12715">
        <v>150</v>
      </c>
      <c r="U12715">
        <v>26.1</v>
      </c>
      <c r="V12715" t="str">
        <f>VLOOKUP(L12715,'[2]tabela de preços'!$A:$D,4,0)</f>
        <v>SHERWIN WILLIAMS</v>
      </c>
      <c r="W12715" t="str">
        <f>VLOOKUP(L12715,'[2]tabela de preços'!$A:$F,6,0)</f>
        <v>TINTAS POLIÉSTER</v>
      </c>
      <c r="X12715" t="str">
        <f>VLOOKUP(L12715,'[2]tabela de preços'!$A:$G,7,0)</f>
        <v>AUTOMOTIVO</v>
      </c>
    </row>
    <row r="12716" spans="1:24" x14ac:dyDescent="0.3">
      <c r="A12716" t="s">
        <v>4809</v>
      </c>
      <c r="C12716" t="s">
        <v>5740</v>
      </c>
      <c r="D12716" s="1">
        <v>46119</v>
      </c>
      <c r="E12716" t="s">
        <v>5741</v>
      </c>
      <c r="F12716">
        <v>9</v>
      </c>
      <c r="G12716">
        <v>174</v>
      </c>
      <c r="H12716" t="str">
        <f>VLOOKUP(G12716,[1]OPERADORES!$A:$B,2,0)</f>
        <v>MIRIÃ LOBATO RODRIGUES</v>
      </c>
      <c r="I12716" t="s">
        <v>21</v>
      </c>
      <c r="J12716" t="s">
        <v>2090</v>
      </c>
      <c r="K12716" t="s">
        <v>4812</v>
      </c>
      <c r="L12716">
        <v>20384</v>
      </c>
      <c r="M12716" t="s">
        <v>648</v>
      </c>
      <c r="O12716" t="s">
        <v>11</v>
      </c>
      <c r="P12716">
        <v>5403</v>
      </c>
      <c r="Q12716">
        <v>4</v>
      </c>
      <c r="R12716">
        <v>31.2</v>
      </c>
      <c r="S12716">
        <v>124.8</v>
      </c>
      <c r="T12716">
        <v>92.24</v>
      </c>
      <c r="U12716">
        <v>26.09</v>
      </c>
      <c r="V12716" t="str">
        <f>VLOOKUP(L12716,'[2]tabela de preços'!$A:$D,4,0)</f>
        <v>SHERWIN WILLIAMS</v>
      </c>
      <c r="W12716" t="str">
        <f>VLOOKUP(L12716,'[2]tabela de preços'!$A:$F,6,0)</f>
        <v>TINTAS PU</v>
      </c>
      <c r="X12716" t="str">
        <f>VLOOKUP(L12716,'[2]tabela de preços'!$A:$G,7,0)</f>
        <v>AUTOMOTIVO</v>
      </c>
    </row>
    <row r="12717" spans="1:24" x14ac:dyDescent="0.3">
      <c r="A12717" t="s">
        <v>4809</v>
      </c>
      <c r="C12717" t="s">
        <v>5740</v>
      </c>
      <c r="D12717" s="1">
        <v>46119</v>
      </c>
      <c r="E12717" t="s">
        <v>5741</v>
      </c>
      <c r="F12717">
        <v>9</v>
      </c>
      <c r="G12717">
        <v>174</v>
      </c>
      <c r="H12717" t="str">
        <f>VLOOKUP(G12717,[1]OPERADORES!$A:$B,2,0)</f>
        <v>MIRIÃ LOBATO RODRIGUES</v>
      </c>
      <c r="I12717" t="s">
        <v>21</v>
      </c>
      <c r="J12717" t="s">
        <v>2090</v>
      </c>
      <c r="K12717" t="s">
        <v>4812</v>
      </c>
      <c r="L12717">
        <v>24247</v>
      </c>
      <c r="M12717" t="s">
        <v>160</v>
      </c>
      <c r="O12717" t="s">
        <v>11</v>
      </c>
      <c r="P12717">
        <v>5403</v>
      </c>
      <c r="Q12717">
        <v>12</v>
      </c>
      <c r="R12717">
        <v>20.9</v>
      </c>
      <c r="S12717">
        <v>250.8</v>
      </c>
      <c r="T12717">
        <v>207.72</v>
      </c>
      <c r="U12717">
        <v>17.18</v>
      </c>
      <c r="V12717" t="str">
        <f>VLOOKUP(L12717,'[2]tabela de preços'!$A:$D,4,0)</f>
        <v>SHERWIN WILLIAMS</v>
      </c>
      <c r="W12717" t="str">
        <f>VLOOKUP(L12717,'[2]tabela de preços'!$A:$F,6,0)</f>
        <v>PRIMER AUTOMOTIVO</v>
      </c>
      <c r="X12717" t="str">
        <f>VLOOKUP(L12717,'[2]tabela de preços'!$A:$G,7,0)</f>
        <v>AUTOMOTIVO</v>
      </c>
    </row>
    <row r="12718" spans="1:24" x14ac:dyDescent="0.3">
      <c r="A12718" t="s">
        <v>4809</v>
      </c>
      <c r="C12718" t="s">
        <v>5740</v>
      </c>
      <c r="D12718" s="1">
        <v>46119</v>
      </c>
      <c r="E12718" t="s">
        <v>5741</v>
      </c>
      <c r="F12718">
        <v>9</v>
      </c>
      <c r="G12718">
        <v>174</v>
      </c>
      <c r="H12718" t="str">
        <f>VLOOKUP(G12718,[1]OPERADORES!$A:$B,2,0)</f>
        <v>MIRIÃ LOBATO RODRIGUES</v>
      </c>
      <c r="I12718" t="s">
        <v>21</v>
      </c>
      <c r="J12718" t="s">
        <v>2090</v>
      </c>
      <c r="K12718" t="s">
        <v>4812</v>
      </c>
      <c r="L12718">
        <v>84497</v>
      </c>
      <c r="M12718" t="s">
        <v>1159</v>
      </c>
      <c r="O12718" t="s">
        <v>11</v>
      </c>
      <c r="P12718">
        <v>5102</v>
      </c>
      <c r="Q12718">
        <v>12</v>
      </c>
      <c r="R12718">
        <v>11.26</v>
      </c>
      <c r="S12718">
        <v>135.12</v>
      </c>
      <c r="T12718">
        <v>102.6</v>
      </c>
      <c r="U12718">
        <v>24.07</v>
      </c>
      <c r="V12718" t="str">
        <f>VLOOKUP(L12718,'[2]tabela de preços'!$A:$D,4,0)</f>
        <v>BRASILUX</v>
      </c>
      <c r="W12718" t="str">
        <f>VLOOKUP(L12718,'[2]tabela de preços'!$A:$F,6,0)</f>
        <v>THINNER DE LIMPEZA</v>
      </c>
      <c r="X12718" t="str">
        <f>VLOOKUP(L12718,'[2]tabela de preços'!$A:$G,7,0)</f>
        <v>THINNER</v>
      </c>
    </row>
    <row r="12719" spans="1:24" x14ac:dyDescent="0.3">
      <c r="A12719" t="s">
        <v>4809</v>
      </c>
      <c r="C12719" t="s">
        <v>5740</v>
      </c>
      <c r="D12719" s="1">
        <v>46119</v>
      </c>
      <c r="E12719" t="s">
        <v>5741</v>
      </c>
      <c r="F12719">
        <v>9</v>
      </c>
      <c r="G12719">
        <v>174</v>
      </c>
      <c r="H12719" t="str">
        <f>VLOOKUP(G12719,[1]OPERADORES!$A:$B,2,0)</f>
        <v>MIRIÃ LOBATO RODRIGUES</v>
      </c>
      <c r="I12719" t="s">
        <v>21</v>
      </c>
      <c r="J12719" t="s">
        <v>2090</v>
      </c>
      <c r="K12719" t="s">
        <v>4812</v>
      </c>
      <c r="L12719">
        <v>21321</v>
      </c>
      <c r="M12719" t="s">
        <v>272</v>
      </c>
      <c r="O12719" t="s">
        <v>11</v>
      </c>
      <c r="P12719">
        <v>5102</v>
      </c>
      <c r="Q12719">
        <v>4</v>
      </c>
      <c r="R12719">
        <v>20.239999999999998</v>
      </c>
      <c r="S12719">
        <v>80.959999999999994</v>
      </c>
      <c r="T12719">
        <v>61.44</v>
      </c>
      <c r="U12719">
        <v>24.11</v>
      </c>
      <c r="V12719" t="str">
        <f>VLOOKUP(L12719,'[2]tabela de preços'!$A:$D,4,0)</f>
        <v>AUTO AMERICA</v>
      </c>
      <c r="W12719" t="str">
        <f>VLOOKUP(L12719,'[2]tabela de preços'!$A:$F,6,0)</f>
        <v>CERA  / LIMPEZA /  POLIMENTO VEICULAR</v>
      </c>
      <c r="X12719" t="str">
        <f>VLOOKUP(L12719,'[2]tabela de preços'!$A:$G,7,0)</f>
        <v>AUTOMOTIVO</v>
      </c>
    </row>
    <row r="12720" spans="1:24" x14ac:dyDescent="0.3">
      <c r="A12720" t="s">
        <v>4809</v>
      </c>
      <c r="C12720" t="s">
        <v>5740</v>
      </c>
      <c r="D12720" s="1">
        <v>46119</v>
      </c>
      <c r="E12720" t="s">
        <v>5741</v>
      </c>
      <c r="F12720">
        <v>9</v>
      </c>
      <c r="G12720">
        <v>174</v>
      </c>
      <c r="H12720" t="str">
        <f>VLOOKUP(G12720,[1]OPERADORES!$A:$B,2,0)</f>
        <v>MIRIÃ LOBATO RODRIGUES</v>
      </c>
      <c r="I12720" t="s">
        <v>21</v>
      </c>
      <c r="J12720" t="s">
        <v>2090</v>
      </c>
      <c r="K12720" t="s">
        <v>4812</v>
      </c>
      <c r="L12720">
        <v>20399</v>
      </c>
      <c r="M12720" t="s">
        <v>465</v>
      </c>
      <c r="O12720" t="s">
        <v>11</v>
      </c>
      <c r="P12720">
        <v>5403</v>
      </c>
      <c r="Q12720">
        <v>9</v>
      </c>
      <c r="R12720">
        <v>35.450000000000003</v>
      </c>
      <c r="S12720">
        <v>319.05</v>
      </c>
      <c r="T12720">
        <v>242.28</v>
      </c>
      <c r="U12720">
        <v>24.06</v>
      </c>
      <c r="V12720" t="str">
        <f>VLOOKUP(L12720,'[2]tabela de preços'!$A:$D,4,0)</f>
        <v>SHERWIN WILLIAMS</v>
      </c>
      <c r="W12720" t="str">
        <f>VLOOKUP(L12720,'[2]tabela de preços'!$A:$F,6,0)</f>
        <v>VERNIZ AUTOMOTIVO</v>
      </c>
      <c r="X12720" t="str">
        <f>VLOOKUP(L12720,'[2]tabela de preços'!$A:$G,7,0)</f>
        <v>AUTOMOTIVO</v>
      </c>
    </row>
    <row r="12721" spans="1:24" x14ac:dyDescent="0.3">
      <c r="A12721" t="s">
        <v>4809</v>
      </c>
      <c r="C12721" t="s">
        <v>5742</v>
      </c>
      <c r="D12721" s="1">
        <v>46119</v>
      </c>
      <c r="E12721" t="s">
        <v>5743</v>
      </c>
      <c r="F12721">
        <v>9</v>
      </c>
      <c r="G12721">
        <v>174</v>
      </c>
      <c r="H12721" t="str">
        <f>VLOOKUP(G12721,[1]OPERADORES!$A:$B,2,0)</f>
        <v>MIRIÃ LOBATO RODRIGUES</v>
      </c>
      <c r="I12721" t="s">
        <v>21</v>
      </c>
      <c r="J12721" t="s">
        <v>2090</v>
      </c>
      <c r="K12721" t="s">
        <v>4812</v>
      </c>
      <c r="L12721">
        <v>20099</v>
      </c>
      <c r="M12721" t="s">
        <v>1308</v>
      </c>
      <c r="O12721" t="s">
        <v>11</v>
      </c>
      <c r="P12721">
        <v>5403</v>
      </c>
      <c r="Q12721">
        <v>5</v>
      </c>
      <c r="R12721">
        <v>14.77</v>
      </c>
      <c r="S12721">
        <v>73.849999999999994</v>
      </c>
      <c r="T12721">
        <v>56.05</v>
      </c>
      <c r="U12721">
        <v>24.1</v>
      </c>
      <c r="V12721" t="str">
        <f>VLOOKUP(L12721,'[2]tabela de preços'!$A:$D,4,0)</f>
        <v>MAXI RUBBER</v>
      </c>
      <c r="W12721" t="str">
        <f>VLOOKUP(L12721,'[2]tabela de preços'!$A:$F,6,0)</f>
        <v>BATIDA DE PEDRA</v>
      </c>
      <c r="X12721" t="str">
        <f>VLOOKUP(L12721,'[2]tabela de preços'!$A:$G,7,0)</f>
        <v>AUTOMOTIVO</v>
      </c>
    </row>
    <row r="12722" spans="1:24" x14ac:dyDescent="0.3">
      <c r="A12722" t="s">
        <v>4809</v>
      </c>
      <c r="C12722" t="s">
        <v>5742</v>
      </c>
      <c r="D12722" s="1">
        <v>46119</v>
      </c>
      <c r="E12722" t="s">
        <v>5743</v>
      </c>
      <c r="F12722">
        <v>9</v>
      </c>
      <c r="G12722">
        <v>174</v>
      </c>
      <c r="H12722" t="str">
        <f>VLOOKUP(G12722,[1]OPERADORES!$A:$B,2,0)</f>
        <v>MIRIÃ LOBATO RODRIGUES</v>
      </c>
      <c r="I12722" t="s">
        <v>21</v>
      </c>
      <c r="J12722" t="s">
        <v>2090</v>
      </c>
      <c r="K12722" t="s">
        <v>4812</v>
      </c>
      <c r="L12722">
        <v>85691</v>
      </c>
      <c r="M12722" t="s">
        <v>1231</v>
      </c>
      <c r="O12722" t="s">
        <v>11</v>
      </c>
      <c r="P12722">
        <v>5102</v>
      </c>
      <c r="Q12722">
        <v>12</v>
      </c>
      <c r="R12722">
        <v>14.81</v>
      </c>
      <c r="S12722">
        <v>177.72</v>
      </c>
      <c r="T12722">
        <v>134.88</v>
      </c>
      <c r="U12722">
        <v>24.11</v>
      </c>
      <c r="V12722" t="str">
        <f>VLOOKUP(L12722,'[2]tabela de preços'!$A:$D,4,0)</f>
        <v>UNIPEGA</v>
      </c>
      <c r="W12722" t="str">
        <f>VLOOKUP(L12722,'[2]tabela de preços'!$A:$F,6,0)</f>
        <v>COLA INST./ ADESIVOS COLANTES</v>
      </c>
      <c r="X12722" t="str">
        <f>VLOOKUP(L12722,'[2]tabela de preços'!$A:$G,7,0)</f>
        <v>AUTOMOTIVO</v>
      </c>
    </row>
    <row r="12723" spans="1:24" x14ac:dyDescent="0.3">
      <c r="A12723" t="s">
        <v>4809</v>
      </c>
      <c r="C12723" t="s">
        <v>5742</v>
      </c>
      <c r="D12723" s="1">
        <v>46119</v>
      </c>
      <c r="E12723" t="s">
        <v>5743</v>
      </c>
      <c r="F12723">
        <v>9</v>
      </c>
      <c r="G12723">
        <v>174</v>
      </c>
      <c r="H12723" t="str">
        <f>VLOOKUP(G12723,[1]OPERADORES!$A:$B,2,0)</f>
        <v>MIRIÃ LOBATO RODRIGUES</v>
      </c>
      <c r="I12723" t="s">
        <v>21</v>
      </c>
      <c r="J12723" t="s">
        <v>2090</v>
      </c>
      <c r="K12723" t="s">
        <v>4812</v>
      </c>
      <c r="L12723">
        <v>10232</v>
      </c>
      <c r="M12723" t="s">
        <v>134</v>
      </c>
      <c r="O12723" t="s">
        <v>11</v>
      </c>
      <c r="P12723">
        <v>5102</v>
      </c>
      <c r="Q12723">
        <v>102</v>
      </c>
      <c r="R12723">
        <v>2.79</v>
      </c>
      <c r="S12723">
        <v>284.58</v>
      </c>
      <c r="T12723">
        <v>229.5</v>
      </c>
      <c r="U12723">
        <v>19.350000000000001</v>
      </c>
      <c r="V12723" t="str">
        <f>VLOOKUP(L12723,'[2]tabela de preços'!$A:$D,4,0)</f>
        <v>NORTON</v>
      </c>
      <c r="W12723" t="str">
        <f>VLOOKUP(L12723,'[2]tabela de preços'!$A:$F,6,0)</f>
        <v xml:space="preserve">DISCOS / LIXAS / ABRASIVOS </v>
      </c>
      <c r="X12723" t="str">
        <f>VLOOKUP(L12723,'[2]tabela de preços'!$A:$G,7,0)</f>
        <v>AUTOMOTIVO</v>
      </c>
    </row>
    <row r="12724" spans="1:24" x14ac:dyDescent="0.3">
      <c r="A12724" t="s">
        <v>4809</v>
      </c>
      <c r="C12724" t="s">
        <v>5742</v>
      </c>
      <c r="D12724" s="1">
        <v>46119</v>
      </c>
      <c r="E12724" t="s">
        <v>5743</v>
      </c>
      <c r="F12724">
        <v>9</v>
      </c>
      <c r="G12724">
        <v>174</v>
      </c>
      <c r="H12724" t="str">
        <f>VLOOKUP(G12724,[1]OPERADORES!$A:$B,2,0)</f>
        <v>MIRIÃ LOBATO RODRIGUES</v>
      </c>
      <c r="I12724" t="s">
        <v>21</v>
      </c>
      <c r="J12724" t="s">
        <v>2090</v>
      </c>
      <c r="K12724" t="s">
        <v>4812</v>
      </c>
      <c r="L12724">
        <v>21037</v>
      </c>
      <c r="M12724" t="s">
        <v>3781</v>
      </c>
      <c r="O12724" t="s">
        <v>11</v>
      </c>
      <c r="P12724">
        <v>5102</v>
      </c>
      <c r="Q12724">
        <v>16</v>
      </c>
      <c r="R12724">
        <v>16.850000000000001</v>
      </c>
      <c r="S12724">
        <v>269.60000000000002</v>
      </c>
      <c r="T12724">
        <v>212.16</v>
      </c>
      <c r="U12724">
        <v>21.31</v>
      </c>
      <c r="V12724" t="str">
        <f>VLOOKUP(L12724,'[2]tabela de preços'!$A:$D,4,0)</f>
        <v>SHERWIN WILLIAMS</v>
      </c>
      <c r="W12724" t="str">
        <f>VLOOKUP(L12724,'[2]tabela de preços'!$A:$F,6,0)</f>
        <v>CATALISADORES INDIVIDUAS</v>
      </c>
      <c r="X12724" t="str">
        <f>VLOOKUP(L12724,'[2]tabela de preços'!$A:$G,7,0)</f>
        <v>AUTOMOTIVO</v>
      </c>
    </row>
    <row r="12725" spans="1:24" x14ac:dyDescent="0.3">
      <c r="A12725" t="s">
        <v>4809</v>
      </c>
      <c r="C12725" t="s">
        <v>5742</v>
      </c>
      <c r="D12725" s="1">
        <v>46119</v>
      </c>
      <c r="E12725" t="s">
        <v>5743</v>
      </c>
      <c r="F12725">
        <v>9</v>
      </c>
      <c r="G12725">
        <v>174</v>
      </c>
      <c r="H12725" t="str">
        <f>VLOOKUP(G12725,[1]OPERADORES!$A:$B,2,0)</f>
        <v>MIRIÃ LOBATO RODRIGUES</v>
      </c>
      <c r="I12725" t="s">
        <v>21</v>
      </c>
      <c r="J12725" t="s">
        <v>2090</v>
      </c>
      <c r="K12725" t="s">
        <v>4812</v>
      </c>
      <c r="L12725">
        <v>23602</v>
      </c>
      <c r="M12725" t="s">
        <v>5463</v>
      </c>
      <c r="O12725" t="s">
        <v>11</v>
      </c>
      <c r="P12725">
        <v>5403</v>
      </c>
      <c r="Q12725">
        <v>6</v>
      </c>
      <c r="R12725">
        <v>36.9</v>
      </c>
      <c r="S12725">
        <v>221.4</v>
      </c>
      <c r="T12725">
        <v>176.94</v>
      </c>
      <c r="U12725">
        <v>20.079999999999998</v>
      </c>
      <c r="V12725" t="str">
        <f>VLOOKUP(L12725,'[2]tabela de preços'!$A:$D,4,0)</f>
        <v>SHERWIN WILLIAMS</v>
      </c>
      <c r="W12725" t="str">
        <f>VLOOKUP(L12725,'[2]tabela de preços'!$A:$F,6,0)</f>
        <v>VERNIZ AUTOMOTIVO</v>
      </c>
      <c r="X12725" t="str">
        <f>VLOOKUP(L12725,'[2]tabela de preços'!$A:$G,7,0)</f>
        <v>AUTOMOTIVO</v>
      </c>
    </row>
    <row r="12726" spans="1:24" x14ac:dyDescent="0.3">
      <c r="A12726" t="s">
        <v>4809</v>
      </c>
      <c r="C12726" t="s">
        <v>5742</v>
      </c>
      <c r="D12726" s="1">
        <v>46119</v>
      </c>
      <c r="E12726" t="s">
        <v>5743</v>
      </c>
      <c r="F12726">
        <v>9</v>
      </c>
      <c r="G12726">
        <v>174</v>
      </c>
      <c r="H12726" t="str">
        <f>VLOOKUP(G12726,[1]OPERADORES!$A:$B,2,0)</f>
        <v>MIRIÃ LOBATO RODRIGUES</v>
      </c>
      <c r="I12726" t="s">
        <v>21</v>
      </c>
      <c r="J12726" t="s">
        <v>2090</v>
      </c>
      <c r="K12726" t="s">
        <v>4812</v>
      </c>
      <c r="L12726">
        <v>20431</v>
      </c>
      <c r="M12726" t="s">
        <v>5332</v>
      </c>
      <c r="O12726" t="s">
        <v>11</v>
      </c>
      <c r="P12726">
        <v>5403</v>
      </c>
      <c r="Q12726">
        <v>9</v>
      </c>
      <c r="R12726">
        <v>37.9</v>
      </c>
      <c r="S12726">
        <v>341.1</v>
      </c>
      <c r="T12726">
        <v>265.5</v>
      </c>
      <c r="U12726">
        <v>22.16</v>
      </c>
      <c r="V12726" t="str">
        <f>VLOOKUP(L12726,'[2]tabela de preços'!$A:$D,4,0)</f>
        <v>SHERWIN WILLIAMS</v>
      </c>
      <c r="W12726" t="str">
        <f>VLOOKUP(L12726,'[2]tabela de preços'!$A:$F,6,0)</f>
        <v>VERNIZ AUTOMOTIVO</v>
      </c>
      <c r="X12726" t="str">
        <f>VLOOKUP(L12726,'[2]tabela de preços'!$A:$G,7,0)</f>
        <v>AUTOMOTIVO</v>
      </c>
    </row>
    <row r="12727" spans="1:24" x14ac:dyDescent="0.3">
      <c r="A12727" t="s">
        <v>4809</v>
      </c>
      <c r="C12727" t="s">
        <v>5742</v>
      </c>
      <c r="D12727" s="1">
        <v>46119</v>
      </c>
      <c r="E12727" t="s">
        <v>5743</v>
      </c>
      <c r="F12727">
        <v>9</v>
      </c>
      <c r="G12727">
        <v>174</v>
      </c>
      <c r="H12727" t="str">
        <f>VLOOKUP(G12727,[1]OPERADORES!$A:$B,2,0)</f>
        <v>MIRIÃ LOBATO RODRIGUES</v>
      </c>
      <c r="I12727" t="s">
        <v>21</v>
      </c>
      <c r="J12727" t="s">
        <v>2090</v>
      </c>
      <c r="K12727" t="s">
        <v>4812</v>
      </c>
      <c r="L12727">
        <v>21819</v>
      </c>
      <c r="M12727" t="s">
        <v>792</v>
      </c>
      <c r="O12727" t="s">
        <v>11</v>
      </c>
      <c r="P12727">
        <v>5403</v>
      </c>
      <c r="Q12727">
        <v>6</v>
      </c>
      <c r="R12727">
        <v>33.840000000000003</v>
      </c>
      <c r="S12727">
        <v>203.04</v>
      </c>
      <c r="T12727">
        <v>150.06</v>
      </c>
      <c r="U12727">
        <v>26.09</v>
      </c>
      <c r="V12727" t="str">
        <f>VLOOKUP(L12727,'[2]tabela de preços'!$A:$D,4,0)</f>
        <v>SHERWIN WILLIAMS</v>
      </c>
      <c r="W12727" t="str">
        <f>VLOOKUP(L12727,'[2]tabela de preços'!$A:$F,6,0)</f>
        <v>TINTAS POLIÉSTER</v>
      </c>
      <c r="X12727" t="str">
        <f>VLOOKUP(L12727,'[2]tabela de preços'!$A:$G,7,0)</f>
        <v>AUTOMOTIVO</v>
      </c>
    </row>
    <row r="12728" spans="1:24" x14ac:dyDescent="0.3">
      <c r="A12728" t="s">
        <v>4809</v>
      </c>
      <c r="C12728" t="s">
        <v>5742</v>
      </c>
      <c r="D12728" s="1">
        <v>46119</v>
      </c>
      <c r="E12728" t="s">
        <v>5743</v>
      </c>
      <c r="F12728">
        <v>9</v>
      </c>
      <c r="G12728">
        <v>174</v>
      </c>
      <c r="H12728" t="str">
        <f>VLOOKUP(G12728,[1]OPERADORES!$A:$B,2,0)</f>
        <v>MIRIÃ LOBATO RODRIGUES</v>
      </c>
      <c r="I12728" t="s">
        <v>21</v>
      </c>
      <c r="J12728" t="s">
        <v>2090</v>
      </c>
      <c r="K12728" t="s">
        <v>4812</v>
      </c>
      <c r="L12728">
        <v>20936</v>
      </c>
      <c r="M12728" t="s">
        <v>151</v>
      </c>
      <c r="O12728" t="s">
        <v>11</v>
      </c>
      <c r="P12728">
        <v>5405</v>
      </c>
      <c r="Q12728">
        <v>3</v>
      </c>
      <c r="R12728">
        <v>31.2</v>
      </c>
      <c r="S12728">
        <v>93.6</v>
      </c>
      <c r="T12728">
        <v>69.180000000000007</v>
      </c>
      <c r="U12728">
        <v>26.09</v>
      </c>
      <c r="V12728" t="str">
        <f>VLOOKUP(L12728,'[2]tabela de preços'!$A:$D,4,0)</f>
        <v>SHERWIN WILLIAMS</v>
      </c>
      <c r="W12728" t="str">
        <f>VLOOKUP(L12728,'[2]tabela de preços'!$A:$F,6,0)</f>
        <v>TINTAS POLIÉSTER</v>
      </c>
      <c r="X12728" t="str">
        <f>VLOOKUP(L12728,'[2]tabela de preços'!$A:$G,7,0)</f>
        <v>AUTOMOTIVO</v>
      </c>
    </row>
    <row r="12729" spans="1:24" x14ac:dyDescent="0.3">
      <c r="A12729" t="s">
        <v>4809</v>
      </c>
      <c r="C12729" t="s">
        <v>5742</v>
      </c>
      <c r="D12729" s="1">
        <v>46119</v>
      </c>
      <c r="E12729" t="s">
        <v>5743</v>
      </c>
      <c r="F12729">
        <v>9</v>
      </c>
      <c r="G12729">
        <v>174</v>
      </c>
      <c r="H12729" t="str">
        <f>VLOOKUP(G12729,[1]OPERADORES!$A:$B,2,0)</f>
        <v>MIRIÃ LOBATO RODRIGUES</v>
      </c>
      <c r="I12729" t="s">
        <v>21</v>
      </c>
      <c r="J12729" t="s">
        <v>2090</v>
      </c>
      <c r="K12729" t="s">
        <v>4812</v>
      </c>
      <c r="L12729">
        <v>20472</v>
      </c>
      <c r="M12729" t="s">
        <v>709</v>
      </c>
      <c r="O12729" t="s">
        <v>11</v>
      </c>
      <c r="P12729">
        <v>5403</v>
      </c>
      <c r="Q12729">
        <v>2</v>
      </c>
      <c r="R12729">
        <v>35.15</v>
      </c>
      <c r="S12729">
        <v>70.3</v>
      </c>
      <c r="T12729">
        <v>51.96</v>
      </c>
      <c r="U12729">
        <v>26.09</v>
      </c>
      <c r="V12729" t="str">
        <f>VLOOKUP(L12729,'[2]tabela de preços'!$A:$D,4,0)</f>
        <v>SHERWIN WILLIAMS</v>
      </c>
      <c r="W12729" t="str">
        <f>VLOOKUP(L12729,'[2]tabela de preços'!$A:$F,6,0)</f>
        <v>TINTAS POLIÉSTER</v>
      </c>
      <c r="X12729" t="str">
        <f>VLOOKUP(L12729,'[2]tabela de preços'!$A:$G,7,0)</f>
        <v>AUTOMOTIVO</v>
      </c>
    </row>
    <row r="12730" spans="1:24" x14ac:dyDescent="0.3">
      <c r="A12730" t="s">
        <v>4809</v>
      </c>
      <c r="C12730" t="s">
        <v>5742</v>
      </c>
      <c r="D12730" s="1">
        <v>46119</v>
      </c>
      <c r="E12730" t="s">
        <v>5743</v>
      </c>
      <c r="F12730">
        <v>9</v>
      </c>
      <c r="G12730">
        <v>174</v>
      </c>
      <c r="H12730" t="str">
        <f>VLOOKUP(G12730,[1]OPERADORES!$A:$B,2,0)</f>
        <v>MIRIÃ LOBATO RODRIGUES</v>
      </c>
      <c r="I12730" t="s">
        <v>21</v>
      </c>
      <c r="J12730" t="s">
        <v>2090</v>
      </c>
      <c r="K12730" t="s">
        <v>4812</v>
      </c>
      <c r="L12730">
        <v>21036</v>
      </c>
      <c r="M12730" t="s">
        <v>399</v>
      </c>
      <c r="O12730" t="s">
        <v>11</v>
      </c>
      <c r="P12730">
        <v>5403</v>
      </c>
      <c r="Q12730">
        <v>6</v>
      </c>
      <c r="R12730">
        <v>34.25</v>
      </c>
      <c r="S12730">
        <v>205.5</v>
      </c>
      <c r="T12730">
        <v>161.69999999999999</v>
      </c>
      <c r="U12730">
        <v>21.31</v>
      </c>
      <c r="V12730" t="str">
        <f>VLOOKUP(L12730,'[2]tabela de preços'!$A:$D,4,0)</f>
        <v>SHERWIN WILLIAMS</v>
      </c>
      <c r="W12730" t="str">
        <f>VLOOKUP(L12730,'[2]tabela de preços'!$A:$F,6,0)</f>
        <v>TINTAS PU</v>
      </c>
      <c r="X12730" t="str">
        <f>VLOOKUP(L12730,'[2]tabela de preços'!$A:$G,7,0)</f>
        <v>AUTOMOTIVO</v>
      </c>
    </row>
    <row r="12731" spans="1:24" x14ac:dyDescent="0.3">
      <c r="A12731" t="s">
        <v>4809</v>
      </c>
      <c r="C12731" t="s">
        <v>5742</v>
      </c>
      <c r="D12731" s="1">
        <v>46119</v>
      </c>
      <c r="E12731" t="s">
        <v>5743</v>
      </c>
      <c r="F12731">
        <v>9</v>
      </c>
      <c r="G12731">
        <v>174</v>
      </c>
      <c r="H12731" t="str">
        <f>VLOOKUP(G12731,[1]OPERADORES!$A:$B,2,0)</f>
        <v>MIRIÃ LOBATO RODRIGUES</v>
      </c>
      <c r="I12731" t="s">
        <v>21</v>
      </c>
      <c r="J12731" t="s">
        <v>2090</v>
      </c>
      <c r="K12731" t="s">
        <v>4812</v>
      </c>
      <c r="L12731">
        <v>21856</v>
      </c>
      <c r="M12731" t="s">
        <v>5115</v>
      </c>
      <c r="O12731" t="s">
        <v>11</v>
      </c>
      <c r="P12731">
        <v>5102</v>
      </c>
      <c r="Q12731">
        <v>4</v>
      </c>
      <c r="R12731">
        <v>32.51</v>
      </c>
      <c r="S12731">
        <v>130.04</v>
      </c>
      <c r="T12731">
        <v>102.32</v>
      </c>
      <c r="U12731">
        <v>21.32</v>
      </c>
      <c r="V12731" t="str">
        <f>VLOOKUP(L12731,'[2]tabela de preços'!$A:$D,4,0)</f>
        <v>SHERWIN WILLIAMS</v>
      </c>
      <c r="W12731" t="str">
        <f>VLOOKUP(L12731,'[2]tabela de preços'!$A:$F,6,0)</f>
        <v>TINTAS PU</v>
      </c>
      <c r="X12731" t="str">
        <f>VLOOKUP(L12731,'[2]tabela de preços'!$A:$G,7,0)</f>
        <v>AUTOMOTIVO</v>
      </c>
    </row>
    <row r="12732" spans="1:24" x14ac:dyDescent="0.3">
      <c r="A12732" t="s">
        <v>4809</v>
      </c>
      <c r="C12732" t="s">
        <v>5742</v>
      </c>
      <c r="D12732" s="1">
        <v>46119</v>
      </c>
      <c r="E12732" t="s">
        <v>5743</v>
      </c>
      <c r="F12732">
        <v>9</v>
      </c>
      <c r="G12732">
        <v>174</v>
      </c>
      <c r="H12732" t="str">
        <f>VLOOKUP(G12732,[1]OPERADORES!$A:$B,2,0)</f>
        <v>MIRIÃ LOBATO RODRIGUES</v>
      </c>
      <c r="I12732" t="s">
        <v>21</v>
      </c>
      <c r="J12732" t="s">
        <v>2090</v>
      </c>
      <c r="K12732" t="s">
        <v>4812</v>
      </c>
      <c r="L12732">
        <v>10238</v>
      </c>
      <c r="M12732" t="s">
        <v>79</v>
      </c>
      <c r="O12732" t="s">
        <v>11</v>
      </c>
      <c r="P12732">
        <v>5102</v>
      </c>
      <c r="Q12732">
        <v>50</v>
      </c>
      <c r="R12732">
        <v>2.79</v>
      </c>
      <c r="S12732">
        <v>139.5</v>
      </c>
      <c r="T12732">
        <v>112</v>
      </c>
      <c r="U12732">
        <v>19.71</v>
      </c>
      <c r="V12732" t="str">
        <f>VLOOKUP(L12732,'[2]tabela de preços'!$A:$D,4,0)</f>
        <v>NORTON</v>
      </c>
      <c r="W12732" t="str">
        <f>VLOOKUP(L12732,'[2]tabela de preços'!$A:$F,6,0)</f>
        <v xml:space="preserve">DISCOS / LIXAS / ABRASIVOS </v>
      </c>
      <c r="X12732" t="str">
        <f>VLOOKUP(L12732,'[2]tabela de preços'!$A:$G,7,0)</f>
        <v>AUTOMOTIVO</v>
      </c>
    </row>
    <row r="12733" spans="1:24" x14ac:dyDescent="0.3">
      <c r="A12733" t="s">
        <v>4809</v>
      </c>
      <c r="C12733" t="s">
        <v>5742</v>
      </c>
      <c r="D12733" s="1">
        <v>46119</v>
      </c>
      <c r="E12733" t="s">
        <v>5743</v>
      </c>
      <c r="F12733">
        <v>9</v>
      </c>
      <c r="G12733">
        <v>174</v>
      </c>
      <c r="H12733" t="str">
        <f>VLOOKUP(G12733,[1]OPERADORES!$A:$B,2,0)</f>
        <v>MIRIÃ LOBATO RODRIGUES</v>
      </c>
      <c r="I12733" t="s">
        <v>21</v>
      </c>
      <c r="J12733" t="s">
        <v>2090</v>
      </c>
      <c r="K12733" t="s">
        <v>4812</v>
      </c>
      <c r="L12733">
        <v>10243</v>
      </c>
      <c r="M12733" t="s">
        <v>83</v>
      </c>
      <c r="O12733" t="s">
        <v>11</v>
      </c>
      <c r="P12733">
        <v>5102</v>
      </c>
      <c r="Q12733">
        <v>50</v>
      </c>
      <c r="R12733">
        <v>2.79</v>
      </c>
      <c r="S12733">
        <v>139.5</v>
      </c>
      <c r="T12733">
        <v>96.5</v>
      </c>
      <c r="U12733">
        <v>30.82</v>
      </c>
      <c r="V12733" t="str">
        <f>VLOOKUP(L12733,'[2]tabela de preços'!$A:$D,4,0)</f>
        <v>NORTON</v>
      </c>
      <c r="W12733" t="str">
        <f>VLOOKUP(L12733,'[2]tabela de preços'!$A:$F,6,0)</f>
        <v xml:space="preserve">DISCOS / LIXAS / ABRASIVOS </v>
      </c>
      <c r="X12733" t="str">
        <f>VLOOKUP(L12733,'[2]tabela de preços'!$A:$G,7,0)</f>
        <v>AUTOMOTIVO</v>
      </c>
    </row>
    <row r="12734" spans="1:24" x14ac:dyDescent="0.3">
      <c r="A12734" t="s">
        <v>4809</v>
      </c>
      <c r="C12734" t="s">
        <v>5742</v>
      </c>
      <c r="D12734" s="1">
        <v>46119</v>
      </c>
      <c r="E12734" t="s">
        <v>5743</v>
      </c>
      <c r="F12734">
        <v>9</v>
      </c>
      <c r="G12734">
        <v>174</v>
      </c>
      <c r="H12734" t="str">
        <f>VLOOKUP(G12734,[1]OPERADORES!$A:$B,2,0)</f>
        <v>MIRIÃ LOBATO RODRIGUES</v>
      </c>
      <c r="I12734" t="s">
        <v>21</v>
      </c>
      <c r="J12734" t="s">
        <v>2090</v>
      </c>
      <c r="K12734" t="s">
        <v>4812</v>
      </c>
      <c r="L12734">
        <v>10246</v>
      </c>
      <c r="M12734" t="s">
        <v>206</v>
      </c>
      <c r="O12734" t="s">
        <v>11</v>
      </c>
      <c r="P12734">
        <v>5102</v>
      </c>
      <c r="Q12734">
        <v>50</v>
      </c>
      <c r="R12734">
        <v>2.79</v>
      </c>
      <c r="S12734">
        <v>139.5</v>
      </c>
      <c r="T12734">
        <v>96.5</v>
      </c>
      <c r="U12734">
        <v>30.82</v>
      </c>
      <c r="V12734" t="str">
        <f>VLOOKUP(L12734,'[2]tabela de preços'!$A:$D,4,0)</f>
        <v>NORTON</v>
      </c>
      <c r="W12734" t="str">
        <f>VLOOKUP(L12734,'[2]tabela de preços'!$A:$F,6,0)</f>
        <v xml:space="preserve">DISCOS / LIXAS / ABRASIVOS </v>
      </c>
      <c r="X12734" t="str">
        <f>VLOOKUP(L12734,'[2]tabela de preços'!$A:$G,7,0)</f>
        <v>AUTOMOTIVO</v>
      </c>
    </row>
    <row r="12735" spans="1:24" x14ac:dyDescent="0.3">
      <c r="A12735" t="s">
        <v>4809</v>
      </c>
      <c r="C12735" t="s">
        <v>5742</v>
      </c>
      <c r="D12735" s="1">
        <v>46119</v>
      </c>
      <c r="E12735" t="s">
        <v>5743</v>
      </c>
      <c r="F12735">
        <v>9</v>
      </c>
      <c r="G12735">
        <v>174</v>
      </c>
      <c r="H12735" t="str">
        <f>VLOOKUP(G12735,[1]OPERADORES!$A:$B,2,0)</f>
        <v>MIRIÃ LOBATO RODRIGUES</v>
      </c>
      <c r="I12735" t="s">
        <v>21</v>
      </c>
      <c r="J12735" t="s">
        <v>2090</v>
      </c>
      <c r="K12735" t="s">
        <v>4812</v>
      </c>
      <c r="L12735">
        <v>10297</v>
      </c>
      <c r="M12735" t="s">
        <v>41</v>
      </c>
      <c r="O12735" t="s">
        <v>11</v>
      </c>
      <c r="P12735">
        <v>5102</v>
      </c>
      <c r="Q12735">
        <v>12</v>
      </c>
      <c r="R12735">
        <v>12.08</v>
      </c>
      <c r="S12735">
        <v>144.96</v>
      </c>
      <c r="T12735">
        <v>110.04</v>
      </c>
      <c r="U12735">
        <v>24.09</v>
      </c>
      <c r="V12735" t="str">
        <f>VLOOKUP(L12735,'[2]tabela de preços'!$A:$D,4,0)</f>
        <v>ANJO</v>
      </c>
      <c r="W12735" t="str">
        <f>VLOOKUP(L12735,'[2]tabela de preços'!$A:$F,6,0)</f>
        <v>THINNER DE LIMPEZA</v>
      </c>
      <c r="X12735" t="str">
        <f>VLOOKUP(L12735,'[2]tabela de preços'!$A:$G,7,0)</f>
        <v>THINNER</v>
      </c>
    </row>
    <row r="12736" spans="1:24" x14ac:dyDescent="0.3">
      <c r="A12736" t="s">
        <v>4809</v>
      </c>
      <c r="C12736" t="s">
        <v>6081</v>
      </c>
      <c r="D12736" s="1">
        <v>46126</v>
      </c>
      <c r="E12736" t="s">
        <v>6082</v>
      </c>
      <c r="F12736">
        <v>9</v>
      </c>
      <c r="G12736">
        <v>174</v>
      </c>
      <c r="H12736" t="str">
        <f>VLOOKUP(G12736,[1]OPERADORES!$A:$B,2,0)</f>
        <v>MIRIÃ LOBATO RODRIGUES</v>
      </c>
      <c r="I12736" t="s">
        <v>21</v>
      </c>
      <c r="J12736" t="s">
        <v>2090</v>
      </c>
      <c r="K12736" t="s">
        <v>4812</v>
      </c>
      <c r="L12736">
        <v>84108</v>
      </c>
      <c r="M12736" t="s">
        <v>144</v>
      </c>
      <c r="O12736" t="s">
        <v>11</v>
      </c>
      <c r="P12736">
        <v>5403</v>
      </c>
      <c r="Q12736">
        <v>6</v>
      </c>
      <c r="R12736">
        <v>28.38</v>
      </c>
      <c r="S12736">
        <v>170.28</v>
      </c>
      <c r="T12736">
        <v>129.24</v>
      </c>
      <c r="U12736">
        <v>24.1</v>
      </c>
      <c r="V12736" t="str">
        <f>VLOOKUP(L12736,'[2]tabela de preços'!$A:$D,4,0)</f>
        <v>BRASILUX</v>
      </c>
      <c r="W12736" t="str">
        <f>VLOOKUP(L12736,'[2]tabela de preços'!$A:$F,6,0)</f>
        <v>TINTAS LACA</v>
      </c>
      <c r="X12736" t="str">
        <f>VLOOKUP(L12736,'[2]tabela de preços'!$A:$G,7,0)</f>
        <v>AUTOMOTIVO</v>
      </c>
    </row>
    <row r="12737" spans="1:24" x14ac:dyDescent="0.3">
      <c r="A12737" t="s">
        <v>4809</v>
      </c>
      <c r="C12737" t="s">
        <v>6081</v>
      </c>
      <c r="D12737" s="1">
        <v>46126</v>
      </c>
      <c r="E12737" t="s">
        <v>6082</v>
      </c>
      <c r="F12737">
        <v>9</v>
      </c>
      <c r="G12737">
        <v>174</v>
      </c>
      <c r="H12737" t="str">
        <f>VLOOKUP(G12737,[1]OPERADORES!$A:$B,2,0)</f>
        <v>MIRIÃ LOBATO RODRIGUES</v>
      </c>
      <c r="I12737" t="s">
        <v>21</v>
      </c>
      <c r="J12737" t="s">
        <v>2090</v>
      </c>
      <c r="K12737" t="s">
        <v>4812</v>
      </c>
      <c r="L12737">
        <v>24371</v>
      </c>
      <c r="M12737" t="s">
        <v>3982</v>
      </c>
      <c r="O12737" t="s">
        <v>11</v>
      </c>
      <c r="P12737">
        <v>5102</v>
      </c>
      <c r="Q12737">
        <v>40</v>
      </c>
      <c r="R12737">
        <v>6.66</v>
      </c>
      <c r="S12737">
        <v>266.39999999999998</v>
      </c>
      <c r="T12737">
        <v>202</v>
      </c>
      <c r="U12737">
        <v>24.17</v>
      </c>
      <c r="V12737" t="str">
        <f>VLOOKUP(L12737,'[2]tabela de preços'!$A:$D,4,0)</f>
        <v>BRASILUX</v>
      </c>
      <c r="W12737" t="str">
        <f>VLOOKUP(L12737,'[2]tabela de preços'!$A:$F,6,0)</f>
        <v>EMBALAGEM</v>
      </c>
      <c r="X12737" t="str">
        <f>VLOOKUP(L12737,'[2]tabela de preços'!$A:$G,7,0)</f>
        <v>AUTOMOTIVO</v>
      </c>
    </row>
    <row r="12738" spans="1:24" x14ac:dyDescent="0.3">
      <c r="A12738" t="s">
        <v>4809</v>
      </c>
      <c r="C12738" t="s">
        <v>6081</v>
      </c>
      <c r="D12738" s="1">
        <v>46126</v>
      </c>
      <c r="E12738" t="s">
        <v>6082</v>
      </c>
      <c r="F12738">
        <v>9</v>
      </c>
      <c r="G12738">
        <v>174</v>
      </c>
      <c r="H12738" t="str">
        <f>VLOOKUP(G12738,[1]OPERADORES!$A:$B,2,0)</f>
        <v>MIRIÃ LOBATO RODRIGUES</v>
      </c>
      <c r="I12738" t="s">
        <v>21</v>
      </c>
      <c r="J12738" t="s">
        <v>2090</v>
      </c>
      <c r="K12738" t="s">
        <v>4812</v>
      </c>
      <c r="L12738">
        <v>23602</v>
      </c>
      <c r="M12738" t="s">
        <v>5463</v>
      </c>
      <c r="O12738" t="s">
        <v>11</v>
      </c>
      <c r="P12738">
        <v>5403</v>
      </c>
      <c r="Q12738">
        <v>9</v>
      </c>
      <c r="R12738">
        <v>36.9</v>
      </c>
      <c r="S12738">
        <v>332.1</v>
      </c>
      <c r="T12738">
        <v>265.41000000000003</v>
      </c>
      <c r="U12738">
        <v>20.079999999999998</v>
      </c>
      <c r="V12738" t="str">
        <f>VLOOKUP(L12738,'[2]tabela de preços'!$A:$D,4,0)</f>
        <v>SHERWIN WILLIAMS</v>
      </c>
      <c r="W12738" t="str">
        <f>VLOOKUP(L12738,'[2]tabela de preços'!$A:$F,6,0)</f>
        <v>VERNIZ AUTOMOTIVO</v>
      </c>
      <c r="X12738" t="str">
        <f>VLOOKUP(L12738,'[2]tabela de preços'!$A:$G,7,0)</f>
        <v>AUTOMOTIVO</v>
      </c>
    </row>
    <row r="12739" spans="1:24" x14ac:dyDescent="0.3">
      <c r="A12739" t="s">
        <v>4809</v>
      </c>
      <c r="C12739" t="s">
        <v>6081</v>
      </c>
      <c r="D12739" s="1">
        <v>46126</v>
      </c>
      <c r="E12739" t="s">
        <v>6082</v>
      </c>
      <c r="F12739">
        <v>9</v>
      </c>
      <c r="G12739">
        <v>174</v>
      </c>
      <c r="H12739" t="str">
        <f>VLOOKUP(G12739,[1]OPERADORES!$A:$B,2,0)</f>
        <v>MIRIÃ LOBATO RODRIGUES</v>
      </c>
      <c r="I12739" t="s">
        <v>21</v>
      </c>
      <c r="J12739" t="s">
        <v>2090</v>
      </c>
      <c r="K12739" t="s">
        <v>4812</v>
      </c>
      <c r="L12739">
        <v>10243</v>
      </c>
      <c r="M12739" t="s">
        <v>83</v>
      </c>
      <c r="O12739" t="s">
        <v>11</v>
      </c>
      <c r="P12739">
        <v>5102</v>
      </c>
      <c r="Q12739">
        <v>100</v>
      </c>
      <c r="R12739">
        <v>2.79</v>
      </c>
      <c r="S12739">
        <v>279</v>
      </c>
      <c r="T12739">
        <v>193</v>
      </c>
      <c r="U12739">
        <v>30.82</v>
      </c>
      <c r="V12739" t="str">
        <f>VLOOKUP(L12739,'[2]tabela de preços'!$A:$D,4,0)</f>
        <v>NORTON</v>
      </c>
      <c r="W12739" t="str">
        <f>VLOOKUP(L12739,'[2]tabela de preços'!$A:$F,6,0)</f>
        <v xml:space="preserve">DISCOS / LIXAS / ABRASIVOS </v>
      </c>
      <c r="X12739" t="str">
        <f>VLOOKUP(L12739,'[2]tabela de preços'!$A:$G,7,0)</f>
        <v>AUTOMOTIVO</v>
      </c>
    </row>
    <row r="12740" spans="1:24" x14ac:dyDescent="0.3">
      <c r="A12740" t="s">
        <v>4809</v>
      </c>
      <c r="C12740" t="s">
        <v>6081</v>
      </c>
      <c r="D12740" s="1">
        <v>46126</v>
      </c>
      <c r="E12740" t="s">
        <v>6082</v>
      </c>
      <c r="F12740">
        <v>9</v>
      </c>
      <c r="G12740">
        <v>174</v>
      </c>
      <c r="H12740" t="str">
        <f>VLOOKUP(G12740,[1]OPERADORES!$A:$B,2,0)</f>
        <v>MIRIÃ LOBATO RODRIGUES</v>
      </c>
      <c r="I12740" t="s">
        <v>21</v>
      </c>
      <c r="J12740" t="s">
        <v>2090</v>
      </c>
      <c r="K12740" t="s">
        <v>4812</v>
      </c>
      <c r="L12740">
        <v>20817</v>
      </c>
      <c r="M12740" t="s">
        <v>153</v>
      </c>
      <c r="O12740" t="s">
        <v>11</v>
      </c>
      <c r="P12740">
        <v>5102</v>
      </c>
      <c r="Q12740">
        <v>12</v>
      </c>
      <c r="R12740">
        <v>24.53</v>
      </c>
      <c r="S12740">
        <v>294.36</v>
      </c>
      <c r="T12740">
        <v>223.44</v>
      </c>
      <c r="U12740">
        <v>24.09</v>
      </c>
      <c r="V12740" t="str">
        <f>VLOOKUP(L12740,'[2]tabela de preços'!$A:$D,4,0)</f>
        <v>AUTO AMERICA</v>
      </c>
      <c r="W12740" t="str">
        <f>VLOOKUP(L12740,'[2]tabela de preços'!$A:$F,6,0)</f>
        <v>MASSA DE POLIR</v>
      </c>
      <c r="X12740" t="str">
        <f>VLOOKUP(L12740,'[2]tabela de preços'!$A:$G,7,0)</f>
        <v>AUTOMOTIVO</v>
      </c>
    </row>
    <row r="12741" spans="1:24" x14ac:dyDescent="0.3">
      <c r="A12741" t="s">
        <v>4809</v>
      </c>
      <c r="C12741" t="s">
        <v>6081</v>
      </c>
      <c r="D12741" s="1">
        <v>46126</v>
      </c>
      <c r="E12741" t="s">
        <v>6082</v>
      </c>
      <c r="F12741">
        <v>9</v>
      </c>
      <c r="G12741">
        <v>174</v>
      </c>
      <c r="H12741" t="str">
        <f>VLOOKUP(G12741,[1]OPERADORES!$A:$B,2,0)</f>
        <v>MIRIÃ LOBATO RODRIGUES</v>
      </c>
      <c r="I12741" t="s">
        <v>21</v>
      </c>
      <c r="J12741" t="s">
        <v>2090</v>
      </c>
      <c r="K12741" t="s">
        <v>4812</v>
      </c>
      <c r="L12741">
        <v>10297</v>
      </c>
      <c r="M12741" t="s">
        <v>41</v>
      </c>
      <c r="O12741" t="s">
        <v>11</v>
      </c>
      <c r="P12741">
        <v>5102</v>
      </c>
      <c r="Q12741">
        <v>12</v>
      </c>
      <c r="R12741">
        <v>12.08</v>
      </c>
      <c r="S12741">
        <v>144.96</v>
      </c>
      <c r="T12741">
        <v>110.04</v>
      </c>
      <c r="U12741">
        <v>24.09</v>
      </c>
      <c r="V12741" t="str">
        <f>VLOOKUP(L12741,'[2]tabela de preços'!$A:$D,4,0)</f>
        <v>ANJO</v>
      </c>
      <c r="W12741" t="str">
        <f>VLOOKUP(L12741,'[2]tabela de preços'!$A:$F,6,0)</f>
        <v>THINNER DE LIMPEZA</v>
      </c>
      <c r="X12741" t="str">
        <f>VLOOKUP(L12741,'[2]tabela de preços'!$A:$G,7,0)</f>
        <v>THINNER</v>
      </c>
    </row>
    <row r="12742" spans="1:24" x14ac:dyDescent="0.3">
      <c r="A12742" t="s">
        <v>4809</v>
      </c>
      <c r="C12742" t="s">
        <v>6081</v>
      </c>
      <c r="D12742" s="1">
        <v>46126</v>
      </c>
      <c r="E12742" t="s">
        <v>6082</v>
      </c>
      <c r="F12742">
        <v>9</v>
      </c>
      <c r="G12742">
        <v>174</v>
      </c>
      <c r="H12742" t="str">
        <f>VLOOKUP(G12742,[1]OPERADORES!$A:$B,2,0)</f>
        <v>MIRIÃ LOBATO RODRIGUES</v>
      </c>
      <c r="I12742" t="s">
        <v>21</v>
      </c>
      <c r="J12742" t="s">
        <v>2090</v>
      </c>
      <c r="K12742" t="s">
        <v>4812</v>
      </c>
      <c r="L12742">
        <v>84560</v>
      </c>
      <c r="M12742" t="s">
        <v>118</v>
      </c>
      <c r="O12742" t="s">
        <v>11</v>
      </c>
      <c r="P12742">
        <v>5102</v>
      </c>
      <c r="Q12742">
        <v>8</v>
      </c>
      <c r="R12742">
        <v>52.28</v>
      </c>
      <c r="S12742">
        <v>418.24</v>
      </c>
      <c r="T12742">
        <v>329.04</v>
      </c>
      <c r="U12742">
        <v>21.33</v>
      </c>
      <c r="V12742" t="str">
        <f>VLOOKUP(L12742,'[2]tabela de preços'!$A:$D,4,0)</f>
        <v>BRASILUX</v>
      </c>
      <c r="W12742" t="str">
        <f>VLOOKUP(L12742,'[2]tabela de preços'!$A:$F,6,0)</f>
        <v>THINNER DE LIMPEZA</v>
      </c>
      <c r="X12742" t="str">
        <f>VLOOKUP(L12742,'[2]tabela de preços'!$A:$G,7,0)</f>
        <v>THINNER</v>
      </c>
    </row>
    <row r="12743" spans="1:24" x14ac:dyDescent="0.3">
      <c r="A12743" t="s">
        <v>4809</v>
      </c>
      <c r="C12743" t="s">
        <v>6081</v>
      </c>
      <c r="D12743" s="1">
        <v>46126</v>
      </c>
      <c r="E12743" t="s">
        <v>6082</v>
      </c>
      <c r="F12743">
        <v>9</v>
      </c>
      <c r="G12743">
        <v>174</v>
      </c>
      <c r="H12743" t="str">
        <f>VLOOKUP(G12743,[1]OPERADORES!$A:$B,2,0)</f>
        <v>MIRIÃ LOBATO RODRIGUES</v>
      </c>
      <c r="I12743" t="s">
        <v>21</v>
      </c>
      <c r="J12743" t="s">
        <v>2090</v>
      </c>
      <c r="K12743" t="s">
        <v>4812</v>
      </c>
      <c r="L12743">
        <v>84460</v>
      </c>
      <c r="M12743" t="s">
        <v>322</v>
      </c>
      <c r="O12743" t="s">
        <v>11</v>
      </c>
      <c r="P12743">
        <v>5102</v>
      </c>
      <c r="Q12743">
        <v>6</v>
      </c>
      <c r="R12743">
        <v>32.61</v>
      </c>
      <c r="S12743">
        <v>195.66</v>
      </c>
      <c r="T12743">
        <v>148.5</v>
      </c>
      <c r="U12743">
        <v>24.1</v>
      </c>
      <c r="V12743" t="str">
        <f>VLOOKUP(L12743,'[2]tabela de preços'!$A:$D,4,0)</f>
        <v>BRASILUX</v>
      </c>
      <c r="W12743" t="str">
        <f>VLOOKUP(L12743,'[2]tabela de preços'!$A:$F,6,0)</f>
        <v>VEDADORES / SELANTES</v>
      </c>
      <c r="X12743" t="str">
        <f>VLOOKUP(L12743,'[2]tabela de preços'!$A:$G,7,0)</f>
        <v>AUTOMOTIVO</v>
      </c>
    </row>
    <row r="12744" spans="1:24" x14ac:dyDescent="0.3">
      <c r="A12744" t="s">
        <v>4809</v>
      </c>
      <c r="C12744" t="s">
        <v>6081</v>
      </c>
      <c r="D12744" s="1">
        <v>46126</v>
      </c>
      <c r="E12744" t="s">
        <v>6082</v>
      </c>
      <c r="F12744">
        <v>9</v>
      </c>
      <c r="G12744">
        <v>174</v>
      </c>
      <c r="H12744" t="str">
        <f>VLOOKUP(G12744,[1]OPERADORES!$A:$B,2,0)</f>
        <v>MIRIÃ LOBATO RODRIGUES</v>
      </c>
      <c r="I12744" t="s">
        <v>21</v>
      </c>
      <c r="J12744" t="s">
        <v>2090</v>
      </c>
      <c r="K12744" t="s">
        <v>4812</v>
      </c>
      <c r="L12744">
        <v>10404</v>
      </c>
      <c r="M12744" t="s">
        <v>130</v>
      </c>
      <c r="O12744" t="s">
        <v>11</v>
      </c>
      <c r="P12744">
        <v>5102</v>
      </c>
      <c r="Q12744">
        <v>24</v>
      </c>
      <c r="R12744">
        <v>18.7</v>
      </c>
      <c r="S12744">
        <v>448.8</v>
      </c>
      <c r="T12744">
        <v>340.56</v>
      </c>
      <c r="U12744">
        <v>24.12</v>
      </c>
      <c r="V12744" t="str">
        <f>VLOOKUP(L12744,'[2]tabela de preços'!$A:$D,4,0)</f>
        <v>MAXI RUBBER</v>
      </c>
      <c r="W12744" t="str">
        <f>VLOOKUP(L12744,'[2]tabela de preços'!$A:$F,6,0)</f>
        <v>VEDADORES / SELANTES</v>
      </c>
      <c r="X12744" t="str">
        <f>VLOOKUP(L12744,'[2]tabela de preços'!$A:$G,7,0)</f>
        <v>AUTOMOTIVO</v>
      </c>
    </row>
    <row r="12745" spans="1:24" x14ac:dyDescent="0.3">
      <c r="A12745" t="s">
        <v>4809</v>
      </c>
      <c r="C12745" t="s">
        <v>6202</v>
      </c>
      <c r="D12745" s="1">
        <v>46128</v>
      </c>
      <c r="E12745" t="s">
        <v>6203</v>
      </c>
      <c r="F12745">
        <v>9</v>
      </c>
      <c r="G12745">
        <v>174</v>
      </c>
      <c r="H12745" t="str">
        <f>VLOOKUP(G12745,[1]OPERADORES!$A:$B,2,0)</f>
        <v>MIRIÃ LOBATO RODRIGUES</v>
      </c>
      <c r="I12745" t="s">
        <v>21</v>
      </c>
      <c r="J12745" t="s">
        <v>2090</v>
      </c>
      <c r="K12745" t="s">
        <v>4812</v>
      </c>
      <c r="L12745">
        <v>20099</v>
      </c>
      <c r="M12745" t="s">
        <v>1308</v>
      </c>
      <c r="O12745" t="s">
        <v>11</v>
      </c>
      <c r="P12745">
        <v>5403</v>
      </c>
      <c r="Q12745">
        <v>4</v>
      </c>
      <c r="R12745">
        <v>14.77</v>
      </c>
      <c r="S12745">
        <v>59.08</v>
      </c>
      <c r="T12745">
        <v>44.84</v>
      </c>
      <c r="U12745">
        <v>24.1</v>
      </c>
      <c r="V12745" t="str">
        <f>VLOOKUP(L12745,'[2]tabela de preços'!$A:$D,4,0)</f>
        <v>MAXI RUBBER</v>
      </c>
      <c r="W12745" t="str">
        <f>VLOOKUP(L12745,'[2]tabela de preços'!$A:$F,6,0)</f>
        <v>BATIDA DE PEDRA</v>
      </c>
      <c r="X12745" t="str">
        <f>VLOOKUP(L12745,'[2]tabela de preços'!$A:$G,7,0)</f>
        <v>AUTOMOTIVO</v>
      </c>
    </row>
    <row r="12746" spans="1:24" x14ac:dyDescent="0.3">
      <c r="A12746" t="s">
        <v>4809</v>
      </c>
      <c r="C12746" t="s">
        <v>6202</v>
      </c>
      <c r="D12746" s="1">
        <v>46128</v>
      </c>
      <c r="E12746" t="s">
        <v>6203</v>
      </c>
      <c r="F12746">
        <v>9</v>
      </c>
      <c r="G12746">
        <v>174</v>
      </c>
      <c r="H12746" t="str">
        <f>VLOOKUP(G12746,[1]OPERADORES!$A:$B,2,0)</f>
        <v>MIRIÃ LOBATO RODRIGUES</v>
      </c>
      <c r="I12746" t="s">
        <v>21</v>
      </c>
      <c r="J12746" t="s">
        <v>2090</v>
      </c>
      <c r="K12746" t="s">
        <v>4812</v>
      </c>
      <c r="L12746">
        <v>20464</v>
      </c>
      <c r="M12746" t="s">
        <v>3168</v>
      </c>
      <c r="O12746" t="s">
        <v>11</v>
      </c>
      <c r="P12746">
        <v>5102</v>
      </c>
      <c r="Q12746">
        <v>6</v>
      </c>
      <c r="R12746">
        <v>11.84</v>
      </c>
      <c r="S12746">
        <v>71.040000000000006</v>
      </c>
      <c r="T12746">
        <v>53.94</v>
      </c>
      <c r="U12746">
        <v>24.07</v>
      </c>
      <c r="V12746" t="str">
        <f>VLOOKUP(L12746,'[2]tabela de preços'!$A:$D,4,0)</f>
        <v>SHERWIN WILLIAMS</v>
      </c>
      <c r="W12746" t="str">
        <f>VLOOKUP(L12746,'[2]tabela de preços'!$A:$F,6,0)</f>
        <v>PRETO FOSCO VINÍLICO</v>
      </c>
      <c r="X12746" t="str">
        <f>VLOOKUP(L12746,'[2]tabela de preços'!$A:$G,7,0)</f>
        <v>AUTOMOTIVO</v>
      </c>
    </row>
    <row r="12747" spans="1:24" x14ac:dyDescent="0.3">
      <c r="A12747" t="s">
        <v>4809</v>
      </c>
      <c r="C12747" t="s">
        <v>6202</v>
      </c>
      <c r="D12747" s="1">
        <v>46128</v>
      </c>
      <c r="E12747" t="s">
        <v>6203</v>
      </c>
      <c r="F12747">
        <v>9</v>
      </c>
      <c r="G12747">
        <v>174</v>
      </c>
      <c r="H12747" t="str">
        <f>VLOOKUP(G12747,[1]OPERADORES!$A:$B,2,0)</f>
        <v>MIRIÃ LOBATO RODRIGUES</v>
      </c>
      <c r="I12747" t="s">
        <v>21</v>
      </c>
      <c r="J12747" t="s">
        <v>2090</v>
      </c>
      <c r="K12747" t="s">
        <v>4812</v>
      </c>
      <c r="L12747">
        <v>10236</v>
      </c>
      <c r="M12747" t="s">
        <v>133</v>
      </c>
      <c r="O12747" t="s">
        <v>11</v>
      </c>
      <c r="P12747">
        <v>5102</v>
      </c>
      <c r="Q12747">
        <v>102</v>
      </c>
      <c r="R12747">
        <v>3.23</v>
      </c>
      <c r="S12747">
        <v>329.46</v>
      </c>
      <c r="T12747">
        <v>249.9</v>
      </c>
      <c r="U12747">
        <v>24.15</v>
      </c>
      <c r="V12747" t="str">
        <f>VLOOKUP(L12747,'[2]tabela de preços'!$A:$D,4,0)</f>
        <v>NORTON</v>
      </c>
      <c r="W12747" t="str">
        <f>VLOOKUP(L12747,'[2]tabela de preços'!$A:$F,6,0)</f>
        <v xml:space="preserve">DISCOS / LIXAS / ABRASIVOS </v>
      </c>
      <c r="X12747" t="str">
        <f>VLOOKUP(L12747,'[2]tabela de preços'!$A:$G,7,0)</f>
        <v>AUTOMOTIVO</v>
      </c>
    </row>
    <row r="12748" spans="1:24" x14ac:dyDescent="0.3">
      <c r="A12748" t="s">
        <v>4809</v>
      </c>
      <c r="C12748" t="s">
        <v>6202</v>
      </c>
      <c r="D12748" s="1">
        <v>46128</v>
      </c>
      <c r="E12748" t="s">
        <v>6203</v>
      </c>
      <c r="F12748">
        <v>9</v>
      </c>
      <c r="G12748">
        <v>174</v>
      </c>
      <c r="H12748" t="str">
        <f>VLOOKUP(G12748,[1]OPERADORES!$A:$B,2,0)</f>
        <v>MIRIÃ LOBATO RODRIGUES</v>
      </c>
      <c r="I12748" t="s">
        <v>21</v>
      </c>
      <c r="J12748" t="s">
        <v>2090</v>
      </c>
      <c r="K12748" t="s">
        <v>4812</v>
      </c>
      <c r="L12748">
        <v>24248</v>
      </c>
      <c r="M12748" t="s">
        <v>107</v>
      </c>
      <c r="O12748" t="s">
        <v>11</v>
      </c>
      <c r="P12748">
        <v>5102</v>
      </c>
      <c r="Q12748">
        <v>24</v>
      </c>
      <c r="R12748">
        <v>8.9</v>
      </c>
      <c r="S12748">
        <v>213.6</v>
      </c>
      <c r="T12748">
        <v>160.32</v>
      </c>
      <c r="U12748">
        <v>24.94</v>
      </c>
      <c r="V12748" t="str">
        <f>VLOOKUP(L12748,'[2]tabela de preços'!$A:$D,4,0)</f>
        <v>SHERWIN WILLIAMS</v>
      </c>
      <c r="W12748" t="str">
        <f>VLOOKUP(L12748,'[2]tabela de preços'!$A:$F,6,0)</f>
        <v>PRIMER AUTOMOTIVO</v>
      </c>
      <c r="X12748" t="str">
        <f>VLOOKUP(L12748,'[2]tabela de preços'!$A:$G,7,0)</f>
        <v>AUTOMOTIVO</v>
      </c>
    </row>
    <row r="12749" spans="1:24" x14ac:dyDescent="0.3">
      <c r="A12749" t="s">
        <v>4809</v>
      </c>
      <c r="C12749" t="s">
        <v>6202</v>
      </c>
      <c r="D12749" s="1">
        <v>46128</v>
      </c>
      <c r="E12749" t="s">
        <v>6203</v>
      </c>
      <c r="F12749">
        <v>9</v>
      </c>
      <c r="G12749">
        <v>174</v>
      </c>
      <c r="H12749" t="str">
        <f>VLOOKUP(G12749,[1]OPERADORES!$A:$B,2,0)</f>
        <v>MIRIÃ LOBATO RODRIGUES</v>
      </c>
      <c r="I12749" t="s">
        <v>21</v>
      </c>
      <c r="J12749" t="s">
        <v>2090</v>
      </c>
      <c r="K12749" t="s">
        <v>4812</v>
      </c>
      <c r="L12749">
        <v>20318</v>
      </c>
      <c r="M12749" t="s">
        <v>136</v>
      </c>
      <c r="O12749" t="s">
        <v>11</v>
      </c>
      <c r="P12749">
        <v>5403</v>
      </c>
      <c r="Q12749">
        <v>6</v>
      </c>
      <c r="R12749">
        <v>35.06</v>
      </c>
      <c r="S12749">
        <v>210.36</v>
      </c>
      <c r="T12749">
        <v>150</v>
      </c>
      <c r="U12749">
        <v>28.69</v>
      </c>
      <c r="V12749" t="str">
        <f>VLOOKUP(L12749,'[2]tabela de preços'!$A:$D,4,0)</f>
        <v>SHERWIN WILLIAMS</v>
      </c>
      <c r="W12749" t="str">
        <f>VLOOKUP(L12749,'[2]tabela de preços'!$A:$F,6,0)</f>
        <v>TINTAS POLIÉSTER</v>
      </c>
      <c r="X12749" t="str">
        <f>VLOOKUP(L12749,'[2]tabela de preços'!$A:$G,7,0)</f>
        <v>AUTOMOTIVO</v>
      </c>
    </row>
    <row r="12750" spans="1:24" x14ac:dyDescent="0.3">
      <c r="A12750" t="s">
        <v>4809</v>
      </c>
      <c r="C12750" t="s">
        <v>6202</v>
      </c>
      <c r="D12750" s="1">
        <v>46128</v>
      </c>
      <c r="E12750" t="s">
        <v>6203</v>
      </c>
      <c r="F12750">
        <v>9</v>
      </c>
      <c r="G12750">
        <v>174</v>
      </c>
      <c r="H12750" t="str">
        <f>VLOOKUP(G12750,[1]OPERADORES!$A:$B,2,0)</f>
        <v>MIRIÃ LOBATO RODRIGUES</v>
      </c>
      <c r="I12750" t="s">
        <v>21</v>
      </c>
      <c r="J12750" t="s">
        <v>2090</v>
      </c>
      <c r="K12750" t="s">
        <v>4812</v>
      </c>
      <c r="L12750">
        <v>20375</v>
      </c>
      <c r="M12750" t="s">
        <v>148</v>
      </c>
      <c r="O12750" t="s">
        <v>11</v>
      </c>
      <c r="P12750">
        <v>5403</v>
      </c>
      <c r="Q12750">
        <v>6</v>
      </c>
      <c r="R12750">
        <v>36.869999999999997</v>
      </c>
      <c r="S12750">
        <v>221.22</v>
      </c>
      <c r="T12750">
        <v>157.74</v>
      </c>
      <c r="U12750">
        <v>28.7</v>
      </c>
      <c r="V12750" t="str">
        <f>VLOOKUP(L12750,'[2]tabela de preços'!$A:$D,4,0)</f>
        <v>SHERWIN WILLIAMS</v>
      </c>
      <c r="W12750" t="str">
        <f>VLOOKUP(L12750,'[2]tabela de preços'!$A:$F,6,0)</f>
        <v>TINTAS POLIÉSTER</v>
      </c>
      <c r="X12750" t="str">
        <f>VLOOKUP(L12750,'[2]tabela de preços'!$A:$G,7,0)</f>
        <v>AUTOMOTIVO</v>
      </c>
    </row>
    <row r="12751" spans="1:24" x14ac:dyDescent="0.3">
      <c r="A12751" t="s">
        <v>4809</v>
      </c>
      <c r="C12751" t="s">
        <v>6202</v>
      </c>
      <c r="D12751" s="1">
        <v>46128</v>
      </c>
      <c r="E12751" t="s">
        <v>6203</v>
      </c>
      <c r="F12751">
        <v>9</v>
      </c>
      <c r="G12751">
        <v>174</v>
      </c>
      <c r="H12751" t="str">
        <f>VLOOKUP(G12751,[1]OPERADORES!$A:$B,2,0)</f>
        <v>MIRIÃ LOBATO RODRIGUES</v>
      </c>
      <c r="I12751" t="s">
        <v>21</v>
      </c>
      <c r="J12751" t="s">
        <v>2090</v>
      </c>
      <c r="K12751" t="s">
        <v>4812</v>
      </c>
      <c r="L12751">
        <v>20384</v>
      </c>
      <c r="M12751" t="s">
        <v>648</v>
      </c>
      <c r="O12751" t="s">
        <v>11</v>
      </c>
      <c r="P12751">
        <v>5403</v>
      </c>
      <c r="Q12751">
        <v>6</v>
      </c>
      <c r="R12751">
        <v>32.75</v>
      </c>
      <c r="S12751">
        <v>196.5</v>
      </c>
      <c r="T12751">
        <v>140.1</v>
      </c>
      <c r="U12751">
        <v>28.7</v>
      </c>
      <c r="V12751" t="str">
        <f>VLOOKUP(L12751,'[2]tabela de preços'!$A:$D,4,0)</f>
        <v>SHERWIN WILLIAMS</v>
      </c>
      <c r="W12751" t="str">
        <f>VLOOKUP(L12751,'[2]tabela de preços'!$A:$F,6,0)</f>
        <v>TINTAS PU</v>
      </c>
      <c r="X12751" t="str">
        <f>VLOOKUP(L12751,'[2]tabela de preços'!$A:$G,7,0)</f>
        <v>AUTOMOTIVO</v>
      </c>
    </row>
    <row r="12752" spans="1:24" x14ac:dyDescent="0.3">
      <c r="A12752" t="s">
        <v>4809</v>
      </c>
      <c r="C12752" t="s">
        <v>6202</v>
      </c>
      <c r="D12752" s="1">
        <v>46128</v>
      </c>
      <c r="E12752" t="s">
        <v>6203</v>
      </c>
      <c r="F12752">
        <v>9</v>
      </c>
      <c r="G12752">
        <v>174</v>
      </c>
      <c r="H12752" t="str">
        <f>VLOOKUP(G12752,[1]OPERADORES!$A:$B,2,0)</f>
        <v>MIRIÃ LOBATO RODRIGUES</v>
      </c>
      <c r="I12752" t="s">
        <v>21</v>
      </c>
      <c r="J12752" t="s">
        <v>2090</v>
      </c>
      <c r="K12752" t="s">
        <v>4812</v>
      </c>
      <c r="L12752">
        <v>24247</v>
      </c>
      <c r="M12752" t="s">
        <v>160</v>
      </c>
      <c r="O12752" t="s">
        <v>11</v>
      </c>
      <c r="P12752">
        <v>5403</v>
      </c>
      <c r="Q12752">
        <v>24</v>
      </c>
      <c r="R12752">
        <v>20.9</v>
      </c>
      <c r="S12752">
        <v>501.6</v>
      </c>
      <c r="T12752">
        <v>415.44</v>
      </c>
      <c r="U12752">
        <v>17.18</v>
      </c>
      <c r="V12752" t="str">
        <f>VLOOKUP(L12752,'[2]tabela de preços'!$A:$D,4,0)</f>
        <v>SHERWIN WILLIAMS</v>
      </c>
      <c r="W12752" t="str">
        <f>VLOOKUP(L12752,'[2]tabela de preços'!$A:$F,6,0)</f>
        <v>PRIMER AUTOMOTIVO</v>
      </c>
      <c r="X12752" t="str">
        <f>VLOOKUP(L12752,'[2]tabela de preços'!$A:$G,7,0)</f>
        <v>AUTOMOTIVO</v>
      </c>
    </row>
    <row r="12753" spans="1:24" x14ac:dyDescent="0.3">
      <c r="A12753" t="s">
        <v>4809</v>
      </c>
      <c r="C12753" t="s">
        <v>6202</v>
      </c>
      <c r="D12753" s="1">
        <v>46128</v>
      </c>
      <c r="E12753" t="s">
        <v>6203</v>
      </c>
      <c r="F12753">
        <v>9</v>
      </c>
      <c r="G12753">
        <v>174</v>
      </c>
      <c r="H12753" t="str">
        <f>VLOOKUP(G12753,[1]OPERADORES!$A:$B,2,0)</f>
        <v>MIRIÃ LOBATO RODRIGUES</v>
      </c>
      <c r="I12753" t="s">
        <v>21</v>
      </c>
      <c r="J12753" t="s">
        <v>2090</v>
      </c>
      <c r="K12753" t="s">
        <v>4812</v>
      </c>
      <c r="L12753">
        <v>84560</v>
      </c>
      <c r="M12753" t="s">
        <v>118</v>
      </c>
      <c r="O12753" t="s">
        <v>11</v>
      </c>
      <c r="P12753">
        <v>5102</v>
      </c>
      <c r="Q12753">
        <v>4</v>
      </c>
      <c r="R12753">
        <v>54.19</v>
      </c>
      <c r="S12753">
        <v>216.76</v>
      </c>
      <c r="T12753">
        <v>164.52</v>
      </c>
      <c r="U12753">
        <v>24.1</v>
      </c>
      <c r="V12753" t="str">
        <f>VLOOKUP(L12753,'[2]tabela de preços'!$A:$D,4,0)</f>
        <v>BRASILUX</v>
      </c>
      <c r="W12753" t="str">
        <f>VLOOKUP(L12753,'[2]tabela de preços'!$A:$F,6,0)</f>
        <v>THINNER DE LIMPEZA</v>
      </c>
      <c r="X12753" t="str">
        <f>VLOOKUP(L12753,'[2]tabela de preços'!$A:$G,7,0)</f>
        <v>THINNER</v>
      </c>
    </row>
    <row r="12754" spans="1:24" x14ac:dyDescent="0.3">
      <c r="A12754" t="s">
        <v>4809</v>
      </c>
      <c r="C12754" t="s">
        <v>6202</v>
      </c>
      <c r="D12754" s="1">
        <v>46128</v>
      </c>
      <c r="E12754" t="s">
        <v>6203</v>
      </c>
      <c r="F12754">
        <v>9</v>
      </c>
      <c r="G12754">
        <v>174</v>
      </c>
      <c r="H12754" t="str">
        <f>VLOOKUP(G12754,[1]OPERADORES!$A:$B,2,0)</f>
        <v>MIRIÃ LOBATO RODRIGUES</v>
      </c>
      <c r="I12754" t="s">
        <v>21</v>
      </c>
      <c r="J12754" t="s">
        <v>2090</v>
      </c>
      <c r="K12754" t="s">
        <v>4812</v>
      </c>
      <c r="L12754">
        <v>21038</v>
      </c>
      <c r="M12754" t="s">
        <v>6204</v>
      </c>
      <c r="O12754">
        <v>5</v>
      </c>
      <c r="P12754">
        <v>5403</v>
      </c>
      <c r="Q12754">
        <v>6</v>
      </c>
      <c r="R12754">
        <v>28.24</v>
      </c>
      <c r="S12754">
        <v>169.44</v>
      </c>
      <c r="T12754">
        <v>128.58000000000001</v>
      </c>
      <c r="U12754">
        <v>24.11</v>
      </c>
      <c r="V12754" t="str">
        <f>VLOOKUP(L12754,'[2]tabela de preços'!$A:$D,4,0)</f>
        <v>SHERWIN WILLIAMS</v>
      </c>
      <c r="W12754" t="str">
        <f>VLOOKUP(L12754,'[2]tabela de preços'!$A:$F,6,0)</f>
        <v>PRIMER AUTOMOTIVO</v>
      </c>
      <c r="X12754" t="str">
        <f>VLOOKUP(L12754,'[2]tabela de preços'!$A:$G,7,0)</f>
        <v>AUTOMOTIVO</v>
      </c>
    </row>
    <row r="12755" spans="1:24" x14ac:dyDescent="0.3">
      <c r="A12755" t="s">
        <v>4809</v>
      </c>
      <c r="C12755" t="s">
        <v>6326</v>
      </c>
      <c r="D12755" s="1">
        <v>46135</v>
      </c>
      <c r="E12755" t="s">
        <v>6327</v>
      </c>
      <c r="F12755">
        <v>9</v>
      </c>
      <c r="G12755">
        <v>174</v>
      </c>
      <c r="H12755" t="str">
        <f>VLOOKUP(G12755,[1]OPERADORES!$A:$B,2,0)</f>
        <v>MIRIÃ LOBATO RODRIGUES</v>
      </c>
      <c r="I12755" t="s">
        <v>21</v>
      </c>
      <c r="J12755" t="s">
        <v>2090</v>
      </c>
      <c r="K12755" t="s">
        <v>4812</v>
      </c>
      <c r="L12755">
        <v>24248</v>
      </c>
      <c r="M12755" t="s">
        <v>107</v>
      </c>
      <c r="O12755" t="s">
        <v>11</v>
      </c>
      <c r="P12755">
        <v>5102</v>
      </c>
      <c r="Q12755">
        <v>24</v>
      </c>
      <c r="R12755">
        <v>8.9</v>
      </c>
      <c r="S12755">
        <v>213.6</v>
      </c>
      <c r="T12755">
        <v>160.32</v>
      </c>
      <c r="U12755">
        <v>24.94</v>
      </c>
      <c r="V12755" t="str">
        <f>VLOOKUP(L12755,'[2]tabela de preços'!$A:$D,4,0)</f>
        <v>SHERWIN WILLIAMS</v>
      </c>
      <c r="W12755" t="str">
        <f>VLOOKUP(L12755,'[2]tabela de preços'!$A:$F,6,0)</f>
        <v>PRIMER AUTOMOTIVO</v>
      </c>
      <c r="X12755" t="str">
        <f>VLOOKUP(L12755,'[2]tabela de preços'!$A:$G,7,0)</f>
        <v>AUTOMOTIVO</v>
      </c>
    </row>
    <row r="12756" spans="1:24" x14ac:dyDescent="0.3">
      <c r="A12756" t="s">
        <v>4809</v>
      </c>
      <c r="C12756" t="s">
        <v>6326</v>
      </c>
      <c r="D12756" s="1">
        <v>46135</v>
      </c>
      <c r="E12756" t="s">
        <v>6327</v>
      </c>
      <c r="F12756">
        <v>9</v>
      </c>
      <c r="G12756">
        <v>174</v>
      </c>
      <c r="H12756" t="str">
        <f>VLOOKUP(G12756,[1]OPERADORES!$A:$B,2,0)</f>
        <v>MIRIÃ LOBATO RODRIGUES</v>
      </c>
      <c r="I12756" t="s">
        <v>21</v>
      </c>
      <c r="J12756" t="s">
        <v>2090</v>
      </c>
      <c r="K12756" t="s">
        <v>4812</v>
      </c>
      <c r="L12756">
        <v>10277</v>
      </c>
      <c r="M12756" t="s">
        <v>135</v>
      </c>
      <c r="O12756" t="s">
        <v>11</v>
      </c>
      <c r="P12756">
        <v>5102</v>
      </c>
      <c r="Q12756">
        <v>24</v>
      </c>
      <c r="R12756">
        <v>16.97</v>
      </c>
      <c r="S12756">
        <v>407.28</v>
      </c>
      <c r="T12756">
        <v>309.12</v>
      </c>
      <c r="U12756">
        <v>24.1</v>
      </c>
      <c r="V12756" t="str">
        <f>VLOOKUP(L12756,'[2]tabela de preços'!$A:$D,4,0)</f>
        <v>RETOQUE</v>
      </c>
      <c r="W12756" t="str">
        <f>VLOOKUP(L12756,'[2]tabela de preços'!$A:$F,6,0)</f>
        <v xml:space="preserve">COLA  PLÁSTICA </v>
      </c>
      <c r="X12756" t="str">
        <f>VLOOKUP(L12756,'[2]tabela de preços'!$A:$G,7,0)</f>
        <v>AUTOMOTIVO</v>
      </c>
    </row>
    <row r="12757" spans="1:24" x14ac:dyDescent="0.3">
      <c r="A12757" t="s">
        <v>4809</v>
      </c>
      <c r="C12757" t="s">
        <v>6326</v>
      </c>
      <c r="D12757" s="1">
        <v>46135</v>
      </c>
      <c r="E12757" t="s">
        <v>6327</v>
      </c>
      <c r="F12757">
        <v>9</v>
      </c>
      <c r="G12757">
        <v>174</v>
      </c>
      <c r="H12757" t="str">
        <f>VLOOKUP(G12757,[1]OPERADORES!$A:$B,2,0)</f>
        <v>MIRIÃ LOBATO RODRIGUES</v>
      </c>
      <c r="I12757" t="s">
        <v>21</v>
      </c>
      <c r="J12757" t="s">
        <v>2090</v>
      </c>
      <c r="K12757" t="s">
        <v>4812</v>
      </c>
      <c r="L12757">
        <v>23602</v>
      </c>
      <c r="M12757" t="s">
        <v>5463</v>
      </c>
      <c r="O12757" t="s">
        <v>11</v>
      </c>
      <c r="P12757">
        <v>5403</v>
      </c>
      <c r="Q12757">
        <v>18</v>
      </c>
      <c r="R12757">
        <v>36.9</v>
      </c>
      <c r="S12757">
        <v>664.2</v>
      </c>
      <c r="T12757">
        <v>530.82000000000005</v>
      </c>
      <c r="U12757">
        <v>20.079999999999998</v>
      </c>
      <c r="V12757" t="str">
        <f>VLOOKUP(L12757,'[2]tabela de preços'!$A:$D,4,0)</f>
        <v>SHERWIN WILLIAMS</v>
      </c>
      <c r="W12757" t="str">
        <f>VLOOKUP(L12757,'[2]tabela de preços'!$A:$F,6,0)</f>
        <v>VERNIZ AUTOMOTIVO</v>
      </c>
      <c r="X12757" t="str">
        <f>VLOOKUP(L12757,'[2]tabela de preços'!$A:$G,7,0)</f>
        <v>AUTOMOTIVO</v>
      </c>
    </row>
    <row r="12758" spans="1:24" x14ac:dyDescent="0.3">
      <c r="A12758" t="s">
        <v>4809</v>
      </c>
      <c r="C12758" t="s">
        <v>6326</v>
      </c>
      <c r="D12758" s="1">
        <v>46135</v>
      </c>
      <c r="E12758" t="s">
        <v>6327</v>
      </c>
      <c r="F12758">
        <v>9</v>
      </c>
      <c r="G12758">
        <v>174</v>
      </c>
      <c r="H12758" t="str">
        <f>VLOOKUP(G12758,[1]OPERADORES!$A:$B,2,0)</f>
        <v>MIRIÃ LOBATO RODRIGUES</v>
      </c>
      <c r="I12758" t="s">
        <v>21</v>
      </c>
      <c r="J12758" t="s">
        <v>2090</v>
      </c>
      <c r="K12758" t="s">
        <v>4812</v>
      </c>
      <c r="L12758">
        <v>20817</v>
      </c>
      <c r="M12758" t="s">
        <v>153</v>
      </c>
      <c r="O12758" t="s">
        <v>11</v>
      </c>
      <c r="P12758">
        <v>5102</v>
      </c>
      <c r="Q12758">
        <v>6</v>
      </c>
      <c r="R12758">
        <v>24.84</v>
      </c>
      <c r="S12758">
        <v>149.04</v>
      </c>
      <c r="T12758">
        <v>113.1</v>
      </c>
      <c r="U12758">
        <v>24.11</v>
      </c>
      <c r="V12758" t="str">
        <f>VLOOKUP(L12758,'[2]tabela de preços'!$A:$D,4,0)</f>
        <v>AUTO AMERICA</v>
      </c>
      <c r="W12758" t="str">
        <f>VLOOKUP(L12758,'[2]tabela de preços'!$A:$F,6,0)</f>
        <v>MASSA DE POLIR</v>
      </c>
      <c r="X12758" t="str">
        <f>VLOOKUP(L12758,'[2]tabela de preços'!$A:$G,7,0)</f>
        <v>AUTOMOTIVO</v>
      </c>
    </row>
    <row r="12759" spans="1:24" x14ac:dyDescent="0.3">
      <c r="A12759" t="s">
        <v>4809</v>
      </c>
      <c r="C12759" t="s">
        <v>6326</v>
      </c>
      <c r="D12759" s="1">
        <v>46135</v>
      </c>
      <c r="E12759" t="s">
        <v>6327</v>
      </c>
      <c r="F12759">
        <v>9</v>
      </c>
      <c r="G12759">
        <v>174</v>
      </c>
      <c r="H12759" t="str">
        <f>VLOOKUP(G12759,[1]OPERADORES!$A:$B,2,0)</f>
        <v>MIRIÃ LOBATO RODRIGUES</v>
      </c>
      <c r="I12759" t="s">
        <v>21</v>
      </c>
      <c r="J12759" t="s">
        <v>2090</v>
      </c>
      <c r="K12759" t="s">
        <v>4812</v>
      </c>
      <c r="L12759">
        <v>23267</v>
      </c>
      <c r="M12759" t="s">
        <v>164</v>
      </c>
      <c r="O12759" t="s">
        <v>11</v>
      </c>
      <c r="P12759">
        <v>5102</v>
      </c>
      <c r="Q12759">
        <v>12</v>
      </c>
      <c r="R12759">
        <v>24.53</v>
      </c>
      <c r="S12759">
        <v>294.36</v>
      </c>
      <c r="T12759">
        <v>223.44</v>
      </c>
      <c r="U12759">
        <v>24.09</v>
      </c>
      <c r="V12759" t="str">
        <f>VLOOKUP(L12759,'[2]tabela de preços'!$A:$D,4,0)</f>
        <v>ANJO</v>
      </c>
      <c r="W12759" t="str">
        <f>VLOOKUP(L12759,'[2]tabela de preços'!$A:$F,6,0)</f>
        <v>MASSA POLIÉSTER</v>
      </c>
      <c r="X12759" t="str">
        <f>VLOOKUP(L12759,'[2]tabela de preços'!$A:$G,7,0)</f>
        <v>AUTOMOTIVO</v>
      </c>
    </row>
    <row r="12760" spans="1:24" x14ac:dyDescent="0.3">
      <c r="A12760" t="s">
        <v>4809</v>
      </c>
      <c r="C12760" t="s">
        <v>6326</v>
      </c>
      <c r="D12760" s="1">
        <v>46135</v>
      </c>
      <c r="E12760" t="s">
        <v>6327</v>
      </c>
      <c r="F12760">
        <v>9</v>
      </c>
      <c r="G12760">
        <v>174</v>
      </c>
      <c r="H12760" t="str">
        <f>VLOOKUP(G12760,[1]OPERADORES!$A:$B,2,0)</f>
        <v>MIRIÃ LOBATO RODRIGUES</v>
      </c>
      <c r="I12760" t="s">
        <v>21</v>
      </c>
      <c r="J12760" t="s">
        <v>2090</v>
      </c>
      <c r="K12760" t="s">
        <v>4812</v>
      </c>
      <c r="L12760">
        <v>87043</v>
      </c>
      <c r="M12760" t="s">
        <v>217</v>
      </c>
      <c r="O12760" t="s">
        <v>11</v>
      </c>
      <c r="P12760">
        <v>5102</v>
      </c>
      <c r="Q12760">
        <v>24</v>
      </c>
      <c r="R12760">
        <v>21.89</v>
      </c>
      <c r="S12760">
        <v>525.36</v>
      </c>
      <c r="T12760">
        <v>432.48</v>
      </c>
      <c r="U12760">
        <v>17.68</v>
      </c>
      <c r="V12760" t="str">
        <f>VLOOKUP(L12760,'[2]tabela de preços'!$A:$D,4,0)</f>
        <v>ROBERLO</v>
      </c>
      <c r="W12760" t="str">
        <f>VLOOKUP(L12760,'[2]tabela de preços'!$A:$F,6,0)</f>
        <v>MASSA POLIÉSTER</v>
      </c>
      <c r="X12760" t="str">
        <f>VLOOKUP(L12760,'[2]tabela de preços'!$A:$G,7,0)</f>
        <v>AUTOMOTIVO</v>
      </c>
    </row>
    <row r="12761" spans="1:24" x14ac:dyDescent="0.3">
      <c r="A12761" t="s">
        <v>4809</v>
      </c>
      <c r="C12761" t="s">
        <v>6326</v>
      </c>
      <c r="D12761" s="1">
        <v>46135</v>
      </c>
      <c r="E12761" t="s">
        <v>6327</v>
      </c>
      <c r="F12761">
        <v>9</v>
      </c>
      <c r="G12761">
        <v>174</v>
      </c>
      <c r="H12761" t="str">
        <f>VLOOKUP(G12761,[1]OPERADORES!$A:$B,2,0)</f>
        <v>MIRIÃ LOBATO RODRIGUES</v>
      </c>
      <c r="I12761" t="s">
        <v>21</v>
      </c>
      <c r="J12761" t="s">
        <v>2090</v>
      </c>
      <c r="K12761" t="s">
        <v>4812</v>
      </c>
      <c r="L12761">
        <v>24247</v>
      </c>
      <c r="M12761" t="s">
        <v>160</v>
      </c>
      <c r="O12761" t="s">
        <v>11</v>
      </c>
      <c r="P12761">
        <v>5403</v>
      </c>
      <c r="Q12761">
        <v>24</v>
      </c>
      <c r="R12761">
        <v>20.9</v>
      </c>
      <c r="S12761">
        <v>501.6</v>
      </c>
      <c r="T12761">
        <v>415.44</v>
      </c>
      <c r="U12761">
        <v>17.18</v>
      </c>
      <c r="V12761" t="str">
        <f>VLOOKUP(L12761,'[2]tabela de preços'!$A:$D,4,0)</f>
        <v>SHERWIN WILLIAMS</v>
      </c>
      <c r="W12761" t="str">
        <f>VLOOKUP(L12761,'[2]tabela de preços'!$A:$F,6,0)</f>
        <v>PRIMER AUTOMOTIVO</v>
      </c>
      <c r="X12761" t="str">
        <f>VLOOKUP(L12761,'[2]tabela de preços'!$A:$G,7,0)</f>
        <v>AUTOMOTIVO</v>
      </c>
    </row>
    <row r="12762" spans="1:24" x14ac:dyDescent="0.3">
      <c r="A12762" t="s">
        <v>4809</v>
      </c>
      <c r="C12762" t="s">
        <v>6326</v>
      </c>
      <c r="D12762" s="1">
        <v>46135</v>
      </c>
      <c r="E12762" t="s">
        <v>6327</v>
      </c>
      <c r="F12762">
        <v>9</v>
      </c>
      <c r="G12762">
        <v>174</v>
      </c>
      <c r="H12762" t="str">
        <f>VLOOKUP(G12762,[1]OPERADORES!$A:$B,2,0)</f>
        <v>MIRIÃ LOBATO RODRIGUES</v>
      </c>
      <c r="I12762" t="s">
        <v>21</v>
      </c>
      <c r="J12762" t="s">
        <v>2090</v>
      </c>
      <c r="K12762" t="s">
        <v>4812</v>
      </c>
      <c r="L12762">
        <v>10297</v>
      </c>
      <c r="M12762" t="s">
        <v>41</v>
      </c>
      <c r="O12762" t="s">
        <v>11</v>
      </c>
      <c r="P12762">
        <v>5102</v>
      </c>
      <c r="Q12762">
        <v>24</v>
      </c>
      <c r="R12762">
        <v>13.06</v>
      </c>
      <c r="S12762">
        <v>313.44</v>
      </c>
      <c r="T12762">
        <v>237.84</v>
      </c>
      <c r="U12762">
        <v>24.12</v>
      </c>
      <c r="V12762" t="str">
        <f>VLOOKUP(L12762,'[2]tabela de preços'!$A:$D,4,0)</f>
        <v>ANJO</v>
      </c>
      <c r="W12762" t="str">
        <f>VLOOKUP(L12762,'[2]tabela de preços'!$A:$F,6,0)</f>
        <v>THINNER DE LIMPEZA</v>
      </c>
      <c r="X12762" t="str">
        <f>VLOOKUP(L12762,'[2]tabela de preços'!$A:$G,7,0)</f>
        <v>THINNER</v>
      </c>
    </row>
    <row r="12763" spans="1:24" x14ac:dyDescent="0.3">
      <c r="A12763" t="s">
        <v>4809</v>
      </c>
      <c r="C12763" t="s">
        <v>6326</v>
      </c>
      <c r="D12763" s="1">
        <v>46135</v>
      </c>
      <c r="E12763" t="s">
        <v>6327</v>
      </c>
      <c r="F12763">
        <v>9</v>
      </c>
      <c r="G12763">
        <v>174</v>
      </c>
      <c r="H12763" t="str">
        <f>VLOOKUP(G12763,[1]OPERADORES!$A:$B,2,0)</f>
        <v>MIRIÃ LOBATO RODRIGUES</v>
      </c>
      <c r="I12763" t="s">
        <v>21</v>
      </c>
      <c r="J12763" t="s">
        <v>2090</v>
      </c>
      <c r="K12763" t="s">
        <v>4812</v>
      </c>
      <c r="L12763">
        <v>84560</v>
      </c>
      <c r="M12763" t="s">
        <v>118</v>
      </c>
      <c r="O12763" t="s">
        <v>11</v>
      </c>
      <c r="P12763">
        <v>5102</v>
      </c>
      <c r="Q12763">
        <v>4</v>
      </c>
      <c r="R12763">
        <v>52.28</v>
      </c>
      <c r="S12763">
        <v>209.12</v>
      </c>
      <c r="T12763">
        <v>164.52</v>
      </c>
      <c r="U12763">
        <v>21.33</v>
      </c>
      <c r="V12763" t="str">
        <f>VLOOKUP(L12763,'[2]tabela de preços'!$A:$D,4,0)</f>
        <v>BRASILUX</v>
      </c>
      <c r="W12763" t="str">
        <f>VLOOKUP(L12763,'[2]tabela de preços'!$A:$F,6,0)</f>
        <v>THINNER DE LIMPEZA</v>
      </c>
      <c r="X12763" t="str">
        <f>VLOOKUP(L12763,'[2]tabela de preços'!$A:$G,7,0)</f>
        <v>THINNER</v>
      </c>
    </row>
    <row r="12764" spans="1:24" x14ac:dyDescent="0.3">
      <c r="A12764" t="s">
        <v>4809</v>
      </c>
      <c r="C12764" t="s">
        <v>6328</v>
      </c>
      <c r="D12764" s="1">
        <v>46135</v>
      </c>
      <c r="E12764" t="s">
        <v>6329</v>
      </c>
      <c r="F12764">
        <v>9</v>
      </c>
      <c r="G12764">
        <v>174</v>
      </c>
      <c r="H12764" t="str">
        <f>VLOOKUP(G12764,[1]OPERADORES!$A:$B,2,0)</f>
        <v>MIRIÃ LOBATO RODRIGUES</v>
      </c>
      <c r="I12764" t="s">
        <v>21</v>
      </c>
      <c r="J12764" t="s">
        <v>2090</v>
      </c>
      <c r="K12764" t="s">
        <v>4812</v>
      </c>
      <c r="L12764">
        <v>24371</v>
      </c>
      <c r="M12764" t="s">
        <v>3982</v>
      </c>
      <c r="O12764" t="s">
        <v>11</v>
      </c>
      <c r="P12764">
        <v>5102</v>
      </c>
      <c r="Q12764">
        <v>14</v>
      </c>
      <c r="R12764">
        <v>6.66</v>
      </c>
      <c r="S12764">
        <v>93.24</v>
      </c>
      <c r="T12764">
        <v>70.7</v>
      </c>
      <c r="U12764">
        <v>24.17</v>
      </c>
      <c r="V12764" t="str">
        <f>VLOOKUP(L12764,'[2]tabela de preços'!$A:$D,4,0)</f>
        <v>BRASILUX</v>
      </c>
      <c r="W12764" t="str">
        <f>VLOOKUP(L12764,'[2]tabela de preços'!$A:$F,6,0)</f>
        <v>EMBALAGEM</v>
      </c>
      <c r="X12764" t="str">
        <f>VLOOKUP(L12764,'[2]tabela de preços'!$A:$G,7,0)</f>
        <v>AUTOMOTIVO</v>
      </c>
    </row>
    <row r="12765" spans="1:24" x14ac:dyDescent="0.3">
      <c r="A12765" t="s">
        <v>4809</v>
      </c>
      <c r="C12765" t="s">
        <v>6328</v>
      </c>
      <c r="D12765" s="1">
        <v>46135</v>
      </c>
      <c r="E12765" t="s">
        <v>6329</v>
      </c>
      <c r="F12765">
        <v>9</v>
      </c>
      <c r="G12765">
        <v>174</v>
      </c>
      <c r="H12765" t="str">
        <f>VLOOKUP(G12765,[1]OPERADORES!$A:$B,2,0)</f>
        <v>MIRIÃ LOBATO RODRIGUES</v>
      </c>
      <c r="I12765" t="s">
        <v>21</v>
      </c>
      <c r="J12765" t="s">
        <v>2090</v>
      </c>
      <c r="K12765" t="s">
        <v>4812</v>
      </c>
      <c r="L12765">
        <v>10236</v>
      </c>
      <c r="M12765" t="s">
        <v>133</v>
      </c>
      <c r="O12765" t="s">
        <v>11</v>
      </c>
      <c r="P12765">
        <v>5102</v>
      </c>
      <c r="Q12765">
        <v>102</v>
      </c>
      <c r="R12765">
        <v>2.89</v>
      </c>
      <c r="S12765">
        <v>294.77999999999997</v>
      </c>
      <c r="T12765">
        <v>249.9</v>
      </c>
      <c r="U12765">
        <v>15.22</v>
      </c>
      <c r="V12765" t="str">
        <f>VLOOKUP(L12765,'[2]tabela de preços'!$A:$D,4,0)</f>
        <v>NORTON</v>
      </c>
      <c r="W12765" t="str">
        <f>VLOOKUP(L12765,'[2]tabela de preços'!$A:$F,6,0)</f>
        <v xml:space="preserve">DISCOS / LIXAS / ABRASIVOS </v>
      </c>
      <c r="X12765" t="str">
        <f>VLOOKUP(L12765,'[2]tabela de preços'!$A:$G,7,0)</f>
        <v>AUTOMOTIVO</v>
      </c>
    </row>
    <row r="12766" spans="1:24" x14ac:dyDescent="0.3">
      <c r="A12766" t="s">
        <v>4809</v>
      </c>
      <c r="C12766" t="s">
        <v>6328</v>
      </c>
      <c r="D12766" s="1">
        <v>46135</v>
      </c>
      <c r="E12766" t="s">
        <v>6329</v>
      </c>
      <c r="F12766">
        <v>9</v>
      </c>
      <c r="G12766">
        <v>174</v>
      </c>
      <c r="H12766" t="str">
        <f>VLOOKUP(G12766,[1]OPERADORES!$A:$B,2,0)</f>
        <v>MIRIÃ LOBATO RODRIGUES</v>
      </c>
      <c r="I12766" t="s">
        <v>21</v>
      </c>
      <c r="J12766" t="s">
        <v>2090</v>
      </c>
      <c r="K12766" t="s">
        <v>4812</v>
      </c>
      <c r="L12766">
        <v>10226</v>
      </c>
      <c r="M12766" t="s">
        <v>145</v>
      </c>
      <c r="O12766" t="s">
        <v>11</v>
      </c>
      <c r="P12766">
        <v>5102</v>
      </c>
      <c r="Q12766">
        <v>102</v>
      </c>
      <c r="R12766">
        <v>2.89</v>
      </c>
      <c r="S12766">
        <v>294.77999999999997</v>
      </c>
      <c r="T12766">
        <v>249.9</v>
      </c>
      <c r="U12766">
        <v>15.22</v>
      </c>
      <c r="V12766" t="str">
        <f>VLOOKUP(L12766,'[2]tabela de preços'!$A:$D,4,0)</f>
        <v>NORTON</v>
      </c>
      <c r="W12766" t="str">
        <f>VLOOKUP(L12766,'[2]tabela de preços'!$A:$F,6,0)</f>
        <v xml:space="preserve">DISCOS / LIXAS / ABRASIVOS </v>
      </c>
      <c r="X12766" t="str">
        <f>VLOOKUP(L12766,'[2]tabela de preços'!$A:$G,7,0)</f>
        <v>AUTOMOTIVO</v>
      </c>
    </row>
    <row r="12767" spans="1:24" x14ac:dyDescent="0.3">
      <c r="A12767" t="s">
        <v>4809</v>
      </c>
      <c r="C12767" t="s">
        <v>6328</v>
      </c>
      <c r="D12767" s="1">
        <v>46135</v>
      </c>
      <c r="E12767" t="s">
        <v>6329</v>
      </c>
      <c r="F12767">
        <v>9</v>
      </c>
      <c r="G12767">
        <v>174</v>
      </c>
      <c r="H12767" t="str">
        <f>VLOOKUP(G12767,[1]OPERADORES!$A:$B,2,0)</f>
        <v>MIRIÃ LOBATO RODRIGUES</v>
      </c>
      <c r="I12767" t="s">
        <v>21</v>
      </c>
      <c r="J12767" t="s">
        <v>2090</v>
      </c>
      <c r="K12767" t="s">
        <v>4812</v>
      </c>
      <c r="L12767">
        <v>21037</v>
      </c>
      <c r="M12767" t="s">
        <v>3781</v>
      </c>
      <c r="O12767" t="s">
        <v>11</v>
      </c>
      <c r="P12767">
        <v>5102</v>
      </c>
      <c r="Q12767">
        <v>4</v>
      </c>
      <c r="R12767">
        <v>17.47</v>
      </c>
      <c r="S12767">
        <v>69.88</v>
      </c>
      <c r="T12767">
        <v>53.04</v>
      </c>
      <c r="U12767">
        <v>24.1</v>
      </c>
      <c r="V12767" t="str">
        <f>VLOOKUP(L12767,'[2]tabela de preços'!$A:$D,4,0)</f>
        <v>SHERWIN WILLIAMS</v>
      </c>
      <c r="W12767" t="str">
        <f>VLOOKUP(L12767,'[2]tabela de preços'!$A:$F,6,0)</f>
        <v>CATALISADORES INDIVIDUAS</v>
      </c>
      <c r="X12767" t="str">
        <f>VLOOKUP(L12767,'[2]tabela de preços'!$A:$G,7,0)</f>
        <v>AUTOMOTIVO</v>
      </c>
    </row>
    <row r="12768" spans="1:24" x14ac:dyDescent="0.3">
      <c r="A12768" t="s">
        <v>4809</v>
      </c>
      <c r="C12768" t="s">
        <v>6328</v>
      </c>
      <c r="D12768" s="1">
        <v>46135</v>
      </c>
      <c r="E12768" t="s">
        <v>6329</v>
      </c>
      <c r="F12768">
        <v>9</v>
      </c>
      <c r="G12768">
        <v>174</v>
      </c>
      <c r="H12768" t="str">
        <f>VLOOKUP(G12768,[1]OPERADORES!$A:$B,2,0)</f>
        <v>MIRIÃ LOBATO RODRIGUES</v>
      </c>
      <c r="I12768" t="s">
        <v>21</v>
      </c>
      <c r="J12768" t="s">
        <v>2090</v>
      </c>
      <c r="K12768" t="s">
        <v>4812</v>
      </c>
      <c r="L12768">
        <v>5</v>
      </c>
      <c r="M12768" t="s">
        <v>147</v>
      </c>
      <c r="O12768" t="s">
        <v>11</v>
      </c>
      <c r="P12768">
        <v>5102</v>
      </c>
      <c r="Q12768">
        <v>20</v>
      </c>
      <c r="R12768">
        <v>5.3</v>
      </c>
      <c r="S12768">
        <v>106</v>
      </c>
      <c r="T12768">
        <v>80.400000000000006</v>
      </c>
      <c r="U12768">
        <v>24.15</v>
      </c>
      <c r="V12768" t="str">
        <f>VLOOKUP(L12768,'[2]tabela de preços'!$A:$D,4,0)</f>
        <v>BRILHO ESTOPA</v>
      </c>
      <c r="W12768" t="str">
        <f>VLOOKUP(L12768,'[2]tabela de preços'!$A:$F,6,0)</f>
        <v>ESTOPAS</v>
      </c>
      <c r="X12768" t="str">
        <f>VLOOKUP(L12768,'[2]tabela de preços'!$A:$G,7,0)</f>
        <v>AUTOMOTIVO</v>
      </c>
    </row>
    <row r="12769" spans="1:24" x14ac:dyDescent="0.3">
      <c r="A12769" t="s">
        <v>4809</v>
      </c>
      <c r="C12769" t="s">
        <v>6328</v>
      </c>
      <c r="D12769" s="1">
        <v>46135</v>
      </c>
      <c r="E12769" t="s">
        <v>6329</v>
      </c>
      <c r="F12769">
        <v>9</v>
      </c>
      <c r="G12769">
        <v>174</v>
      </c>
      <c r="H12769" t="str">
        <f>VLOOKUP(G12769,[1]OPERADORES!$A:$B,2,0)</f>
        <v>MIRIÃ LOBATO RODRIGUES</v>
      </c>
      <c r="I12769" t="s">
        <v>21</v>
      </c>
      <c r="J12769" t="s">
        <v>2090</v>
      </c>
      <c r="K12769" t="s">
        <v>4812</v>
      </c>
      <c r="L12769">
        <v>22684</v>
      </c>
      <c r="M12769" t="s">
        <v>73</v>
      </c>
      <c r="O12769" t="s">
        <v>11</v>
      </c>
      <c r="P12769">
        <v>5102</v>
      </c>
      <c r="Q12769">
        <v>80</v>
      </c>
      <c r="R12769">
        <v>3.65</v>
      </c>
      <c r="S12769">
        <v>292</v>
      </c>
      <c r="T12769">
        <v>246.4</v>
      </c>
      <c r="U12769">
        <v>15.62</v>
      </c>
      <c r="V12769" t="str">
        <f>VLOOKUP(L12769,'[2]tabela de preços'!$A:$D,4,0)</f>
        <v>3M</v>
      </c>
      <c r="W12769" t="str">
        <f>VLOOKUP(L12769,'[2]tabela de preços'!$A:$F,6,0)</f>
        <v>FITA AUTOMOTIVA</v>
      </c>
      <c r="X12769" t="str">
        <f>VLOOKUP(L12769,'[2]tabela de preços'!$A:$G,7,0)</f>
        <v>AUTOMOTIVO</v>
      </c>
    </row>
    <row r="12770" spans="1:24" x14ac:dyDescent="0.3">
      <c r="A12770" t="s">
        <v>4809</v>
      </c>
      <c r="C12770" t="s">
        <v>6328</v>
      </c>
      <c r="D12770" s="1">
        <v>46135</v>
      </c>
      <c r="E12770" t="s">
        <v>6329</v>
      </c>
      <c r="F12770">
        <v>9</v>
      </c>
      <c r="G12770">
        <v>174</v>
      </c>
      <c r="H12770" t="str">
        <f>VLOOKUP(G12770,[1]OPERADORES!$A:$B,2,0)</f>
        <v>MIRIÃ LOBATO RODRIGUES</v>
      </c>
      <c r="I12770" t="s">
        <v>21</v>
      </c>
      <c r="J12770" t="s">
        <v>2090</v>
      </c>
      <c r="K12770" t="s">
        <v>4812</v>
      </c>
      <c r="L12770">
        <v>20318</v>
      </c>
      <c r="M12770" t="s">
        <v>136</v>
      </c>
      <c r="O12770" t="s">
        <v>11</v>
      </c>
      <c r="P12770">
        <v>5403</v>
      </c>
      <c r="Q12770">
        <v>6</v>
      </c>
      <c r="R12770">
        <v>35.06</v>
      </c>
      <c r="S12770">
        <v>210.36</v>
      </c>
      <c r="T12770">
        <v>150</v>
      </c>
      <c r="U12770">
        <v>28.69</v>
      </c>
      <c r="V12770" t="str">
        <f>VLOOKUP(L12770,'[2]tabela de preços'!$A:$D,4,0)</f>
        <v>SHERWIN WILLIAMS</v>
      </c>
      <c r="W12770" t="str">
        <f>VLOOKUP(L12770,'[2]tabela de preços'!$A:$F,6,0)</f>
        <v>TINTAS POLIÉSTER</v>
      </c>
      <c r="X12770" t="str">
        <f>VLOOKUP(L12770,'[2]tabela de preços'!$A:$G,7,0)</f>
        <v>AUTOMOTIVO</v>
      </c>
    </row>
    <row r="12771" spans="1:24" x14ac:dyDescent="0.3">
      <c r="A12771" t="s">
        <v>4809</v>
      </c>
      <c r="C12771" t="s">
        <v>6328</v>
      </c>
      <c r="D12771" s="1">
        <v>46135</v>
      </c>
      <c r="E12771" t="s">
        <v>6329</v>
      </c>
      <c r="F12771">
        <v>9</v>
      </c>
      <c r="G12771">
        <v>174</v>
      </c>
      <c r="H12771" t="str">
        <f>VLOOKUP(G12771,[1]OPERADORES!$A:$B,2,0)</f>
        <v>MIRIÃ LOBATO RODRIGUES</v>
      </c>
      <c r="I12771" t="s">
        <v>21</v>
      </c>
      <c r="J12771" t="s">
        <v>2090</v>
      </c>
      <c r="K12771" t="s">
        <v>4812</v>
      </c>
      <c r="L12771">
        <v>20375</v>
      </c>
      <c r="M12771" t="s">
        <v>148</v>
      </c>
      <c r="O12771" t="s">
        <v>11</v>
      </c>
      <c r="P12771">
        <v>5403</v>
      </c>
      <c r="Q12771">
        <v>6</v>
      </c>
      <c r="R12771">
        <v>36.869999999999997</v>
      </c>
      <c r="S12771">
        <v>221.22</v>
      </c>
      <c r="T12771">
        <v>157.74</v>
      </c>
      <c r="U12771">
        <v>28.7</v>
      </c>
      <c r="V12771" t="str">
        <f>VLOOKUP(L12771,'[2]tabela de preços'!$A:$D,4,0)</f>
        <v>SHERWIN WILLIAMS</v>
      </c>
      <c r="W12771" t="str">
        <f>VLOOKUP(L12771,'[2]tabela de preços'!$A:$F,6,0)</f>
        <v>TINTAS POLIÉSTER</v>
      </c>
      <c r="X12771" t="str">
        <f>VLOOKUP(L12771,'[2]tabela de preços'!$A:$G,7,0)</f>
        <v>AUTOMOTIVO</v>
      </c>
    </row>
    <row r="12772" spans="1:24" x14ac:dyDescent="0.3">
      <c r="A12772" t="s">
        <v>4809</v>
      </c>
      <c r="C12772" t="s">
        <v>6328</v>
      </c>
      <c r="D12772" s="1">
        <v>46135</v>
      </c>
      <c r="E12772" t="s">
        <v>6329</v>
      </c>
      <c r="F12772">
        <v>9</v>
      </c>
      <c r="G12772">
        <v>174</v>
      </c>
      <c r="H12772" t="str">
        <f>VLOOKUP(G12772,[1]OPERADORES!$A:$B,2,0)</f>
        <v>MIRIÃ LOBATO RODRIGUES</v>
      </c>
      <c r="I12772" t="s">
        <v>21</v>
      </c>
      <c r="J12772" t="s">
        <v>2090</v>
      </c>
      <c r="K12772" t="s">
        <v>4812</v>
      </c>
      <c r="L12772">
        <v>87108</v>
      </c>
      <c r="M12772" t="s">
        <v>3782</v>
      </c>
      <c r="O12772" t="s">
        <v>11</v>
      </c>
      <c r="P12772">
        <v>5102</v>
      </c>
      <c r="Q12772">
        <v>4</v>
      </c>
      <c r="R12772">
        <v>41.95</v>
      </c>
      <c r="S12772">
        <v>167.8</v>
      </c>
      <c r="T12772">
        <v>127.36</v>
      </c>
      <c r="U12772">
        <v>24.1</v>
      </c>
      <c r="V12772" t="str">
        <f>VLOOKUP(L12772,'[2]tabela de preços'!$A:$D,4,0)</f>
        <v>SHERWIN WILLIAMS</v>
      </c>
      <c r="W12772" t="str">
        <f>VLOOKUP(L12772,'[2]tabela de preços'!$A:$F,6,0)</f>
        <v>TINTAS PU</v>
      </c>
      <c r="X12772" t="str">
        <f>VLOOKUP(L12772,'[2]tabela de preços'!$A:$G,7,0)</f>
        <v>AUTOMOTIVO</v>
      </c>
    </row>
    <row r="12773" spans="1:24" x14ac:dyDescent="0.3">
      <c r="A12773" t="s">
        <v>4809</v>
      </c>
      <c r="C12773" t="s">
        <v>6328</v>
      </c>
      <c r="D12773" s="1">
        <v>46135</v>
      </c>
      <c r="E12773" t="s">
        <v>6329</v>
      </c>
      <c r="F12773">
        <v>9</v>
      </c>
      <c r="G12773">
        <v>174</v>
      </c>
      <c r="H12773" t="str">
        <f>VLOOKUP(G12773,[1]OPERADORES!$A:$B,2,0)</f>
        <v>MIRIÃ LOBATO RODRIGUES</v>
      </c>
      <c r="I12773" t="s">
        <v>21</v>
      </c>
      <c r="J12773" t="s">
        <v>2090</v>
      </c>
      <c r="K12773" t="s">
        <v>4812</v>
      </c>
      <c r="L12773">
        <v>10238</v>
      </c>
      <c r="M12773" t="s">
        <v>79</v>
      </c>
      <c r="O12773" t="s">
        <v>11</v>
      </c>
      <c r="P12773">
        <v>5102</v>
      </c>
      <c r="Q12773">
        <v>50</v>
      </c>
      <c r="R12773">
        <v>2.89</v>
      </c>
      <c r="S12773">
        <v>144.5</v>
      </c>
      <c r="T12773">
        <v>118</v>
      </c>
      <c r="U12773">
        <v>18.34</v>
      </c>
      <c r="V12773" t="str">
        <f>VLOOKUP(L12773,'[2]tabela de preços'!$A:$D,4,0)</f>
        <v>NORTON</v>
      </c>
      <c r="W12773" t="str">
        <f>VLOOKUP(L12773,'[2]tabela de preços'!$A:$F,6,0)</f>
        <v xml:space="preserve">DISCOS / LIXAS / ABRASIVOS </v>
      </c>
      <c r="X12773" t="str">
        <f>VLOOKUP(L12773,'[2]tabela de preços'!$A:$G,7,0)</f>
        <v>AUTOMOTIVO</v>
      </c>
    </row>
    <row r="12774" spans="1:24" x14ac:dyDescent="0.3">
      <c r="A12774" t="s">
        <v>4809</v>
      </c>
      <c r="C12774" t="s">
        <v>6328</v>
      </c>
      <c r="D12774" s="1">
        <v>46135</v>
      </c>
      <c r="E12774" t="s">
        <v>6329</v>
      </c>
      <c r="F12774">
        <v>9</v>
      </c>
      <c r="G12774">
        <v>174</v>
      </c>
      <c r="H12774" t="str">
        <f>VLOOKUP(G12774,[1]OPERADORES!$A:$B,2,0)</f>
        <v>MIRIÃ LOBATO RODRIGUES</v>
      </c>
      <c r="I12774" t="s">
        <v>21</v>
      </c>
      <c r="J12774" t="s">
        <v>2090</v>
      </c>
      <c r="K12774" t="s">
        <v>4812</v>
      </c>
      <c r="L12774">
        <v>10241</v>
      </c>
      <c r="M12774" t="s">
        <v>819</v>
      </c>
      <c r="O12774" t="s">
        <v>11</v>
      </c>
      <c r="P12774">
        <v>5102</v>
      </c>
      <c r="Q12774">
        <v>50</v>
      </c>
      <c r="R12774">
        <v>2.89</v>
      </c>
      <c r="S12774">
        <v>144.5</v>
      </c>
      <c r="T12774">
        <v>118</v>
      </c>
      <c r="U12774">
        <v>18.34</v>
      </c>
      <c r="V12774" t="str">
        <f>VLOOKUP(L12774,'[2]tabela de preços'!$A:$D,4,0)</f>
        <v>NORTON</v>
      </c>
      <c r="W12774" t="str">
        <f>VLOOKUP(L12774,'[2]tabela de preços'!$A:$F,6,0)</f>
        <v xml:space="preserve">DISCOS / LIXAS / ABRASIVOS </v>
      </c>
      <c r="X12774" t="str">
        <f>VLOOKUP(L12774,'[2]tabela de preços'!$A:$G,7,0)</f>
        <v>AUTOMOTIVO</v>
      </c>
    </row>
    <row r="12775" spans="1:24" x14ac:dyDescent="0.3">
      <c r="A12775" t="s">
        <v>4809</v>
      </c>
      <c r="C12775" t="s">
        <v>6328</v>
      </c>
      <c r="D12775" s="1">
        <v>46135</v>
      </c>
      <c r="E12775" t="s">
        <v>6329</v>
      </c>
      <c r="F12775">
        <v>9</v>
      </c>
      <c r="G12775">
        <v>174</v>
      </c>
      <c r="H12775" t="str">
        <f>VLOOKUP(G12775,[1]OPERADORES!$A:$B,2,0)</f>
        <v>MIRIÃ LOBATO RODRIGUES</v>
      </c>
      <c r="I12775" t="s">
        <v>21</v>
      </c>
      <c r="J12775" t="s">
        <v>2090</v>
      </c>
      <c r="K12775" t="s">
        <v>4812</v>
      </c>
      <c r="L12775">
        <v>10243</v>
      </c>
      <c r="M12775" t="s">
        <v>83</v>
      </c>
      <c r="O12775" t="s">
        <v>11</v>
      </c>
      <c r="P12775">
        <v>5102</v>
      </c>
      <c r="Q12775">
        <v>50</v>
      </c>
      <c r="R12775">
        <v>2.89</v>
      </c>
      <c r="S12775">
        <v>144.5</v>
      </c>
      <c r="T12775">
        <v>99</v>
      </c>
      <c r="U12775">
        <v>31.49</v>
      </c>
      <c r="V12775" t="str">
        <f>VLOOKUP(L12775,'[2]tabela de preços'!$A:$D,4,0)</f>
        <v>NORTON</v>
      </c>
      <c r="W12775" t="str">
        <f>VLOOKUP(L12775,'[2]tabela de preços'!$A:$F,6,0)</f>
        <v xml:space="preserve">DISCOS / LIXAS / ABRASIVOS </v>
      </c>
      <c r="X12775" t="str">
        <f>VLOOKUP(L12775,'[2]tabela de preços'!$A:$G,7,0)</f>
        <v>AUTOMOTIVO</v>
      </c>
    </row>
    <row r="12776" spans="1:24" x14ac:dyDescent="0.3">
      <c r="A12776" t="s">
        <v>4809</v>
      </c>
      <c r="C12776" t="s">
        <v>6328</v>
      </c>
      <c r="D12776" s="1">
        <v>46135</v>
      </c>
      <c r="E12776" t="s">
        <v>6329</v>
      </c>
      <c r="F12776">
        <v>9</v>
      </c>
      <c r="G12776">
        <v>174</v>
      </c>
      <c r="H12776" t="str">
        <f>VLOOKUP(G12776,[1]OPERADORES!$A:$B,2,0)</f>
        <v>MIRIÃ LOBATO RODRIGUES</v>
      </c>
      <c r="I12776" t="s">
        <v>21</v>
      </c>
      <c r="J12776" t="s">
        <v>2090</v>
      </c>
      <c r="K12776" t="s">
        <v>4812</v>
      </c>
      <c r="L12776">
        <v>10296</v>
      </c>
      <c r="M12776" t="s">
        <v>334</v>
      </c>
      <c r="O12776" t="s">
        <v>11</v>
      </c>
      <c r="P12776">
        <v>5102</v>
      </c>
      <c r="Q12776">
        <v>12</v>
      </c>
      <c r="R12776">
        <v>17.02</v>
      </c>
      <c r="S12776">
        <v>204.24</v>
      </c>
      <c r="T12776">
        <v>150.84</v>
      </c>
      <c r="U12776">
        <v>26.15</v>
      </c>
      <c r="V12776" t="str">
        <f>VLOOKUP(L12776,'[2]tabela de preços'!$A:$D,4,0)</f>
        <v>ANJO</v>
      </c>
      <c r="W12776" t="str">
        <f>VLOOKUP(L12776,'[2]tabela de preços'!$A:$F,6,0)</f>
        <v>DESENGRAXANTE</v>
      </c>
      <c r="X12776" t="str">
        <f>VLOOKUP(L12776,'[2]tabela de preços'!$A:$G,7,0)</f>
        <v>AUTOMOTIVO</v>
      </c>
    </row>
    <row r="12777" spans="1:24" x14ac:dyDescent="0.3">
      <c r="A12777" t="s">
        <v>4809</v>
      </c>
      <c r="C12777" t="s">
        <v>6328</v>
      </c>
      <c r="D12777" s="1">
        <v>46135</v>
      </c>
      <c r="E12777" t="s">
        <v>6329</v>
      </c>
      <c r="F12777">
        <v>9</v>
      </c>
      <c r="G12777">
        <v>174</v>
      </c>
      <c r="H12777" t="str">
        <f>VLOOKUP(G12777,[1]OPERADORES!$A:$B,2,0)</f>
        <v>MIRIÃ LOBATO RODRIGUES</v>
      </c>
      <c r="I12777" t="s">
        <v>21</v>
      </c>
      <c r="J12777" t="s">
        <v>2090</v>
      </c>
      <c r="K12777" t="s">
        <v>4812</v>
      </c>
      <c r="L12777">
        <v>85658</v>
      </c>
      <c r="M12777" t="s">
        <v>6330</v>
      </c>
      <c r="O12777" t="s">
        <v>11</v>
      </c>
      <c r="P12777">
        <v>5403</v>
      </c>
      <c r="Q12777">
        <v>6</v>
      </c>
      <c r="R12777">
        <v>10.11</v>
      </c>
      <c r="S12777">
        <v>60.66</v>
      </c>
      <c r="T12777">
        <v>58.14</v>
      </c>
      <c r="U12777">
        <v>4.1500000000000004</v>
      </c>
      <c r="V12777" t="str">
        <f>VLOOKUP(L12777,'[2]tabela de preços'!$A:$D,4,0)</f>
        <v>UNIPEGA</v>
      </c>
      <c r="W12777" t="str">
        <f>VLOOKUP(L12777,'[2]tabela de preços'!$A:$F,6,0)</f>
        <v xml:space="preserve">SPRAYS </v>
      </c>
      <c r="X12777" t="str">
        <f>VLOOKUP(L12777,'[2]tabela de preços'!$A:$G,7,0)</f>
        <v>AUTOMOTIVO</v>
      </c>
    </row>
    <row r="12778" spans="1:24" x14ac:dyDescent="0.3">
      <c r="A12778" t="s">
        <v>4809</v>
      </c>
      <c r="C12778" t="s">
        <v>6328</v>
      </c>
      <c r="D12778" s="1">
        <v>46135</v>
      </c>
      <c r="E12778" t="s">
        <v>6329</v>
      </c>
      <c r="F12778">
        <v>9</v>
      </c>
      <c r="G12778">
        <v>174</v>
      </c>
      <c r="H12778" t="str">
        <f>VLOOKUP(G12778,[1]OPERADORES!$A:$B,2,0)</f>
        <v>MIRIÃ LOBATO RODRIGUES</v>
      </c>
      <c r="I12778" t="s">
        <v>21</v>
      </c>
      <c r="J12778" t="s">
        <v>2090</v>
      </c>
      <c r="K12778" t="s">
        <v>4812</v>
      </c>
      <c r="L12778">
        <v>85649</v>
      </c>
      <c r="M12778" t="s">
        <v>478</v>
      </c>
      <c r="O12778" t="s">
        <v>11</v>
      </c>
      <c r="P12778">
        <v>5403</v>
      </c>
      <c r="Q12778">
        <v>6</v>
      </c>
      <c r="R12778">
        <v>8.49</v>
      </c>
      <c r="S12778">
        <v>50.94</v>
      </c>
      <c r="T12778">
        <v>41.52</v>
      </c>
      <c r="U12778">
        <v>18.489999999999998</v>
      </c>
      <c r="V12778" t="str">
        <f>VLOOKUP(L12778,'[2]tabela de preços'!$A:$D,4,0)</f>
        <v>UNIPEGA</v>
      </c>
      <c r="W12778" t="str">
        <f>VLOOKUP(L12778,'[2]tabela de preços'!$A:$F,6,0)</f>
        <v xml:space="preserve">SPRAYS </v>
      </c>
      <c r="X12778" t="str">
        <f>VLOOKUP(L12778,'[2]tabela de preços'!$A:$G,7,0)</f>
        <v>AUTOMOTIVO</v>
      </c>
    </row>
    <row r="12779" spans="1:24" x14ac:dyDescent="0.3">
      <c r="A12779" t="s">
        <v>4809</v>
      </c>
      <c r="C12779" t="s">
        <v>6328</v>
      </c>
      <c r="D12779" s="1">
        <v>46135</v>
      </c>
      <c r="E12779" t="s">
        <v>6329</v>
      </c>
      <c r="F12779">
        <v>9</v>
      </c>
      <c r="G12779">
        <v>174</v>
      </c>
      <c r="H12779" t="str">
        <f>VLOOKUP(G12779,[1]OPERADORES!$A:$B,2,0)</f>
        <v>MIRIÃ LOBATO RODRIGUES</v>
      </c>
      <c r="I12779" t="s">
        <v>21</v>
      </c>
      <c r="J12779" t="s">
        <v>2090</v>
      </c>
      <c r="K12779" t="s">
        <v>4812</v>
      </c>
      <c r="L12779">
        <v>85650</v>
      </c>
      <c r="M12779" t="s">
        <v>439</v>
      </c>
      <c r="O12779" t="s">
        <v>11</v>
      </c>
      <c r="P12779">
        <v>5403</v>
      </c>
      <c r="Q12779">
        <v>6</v>
      </c>
      <c r="R12779">
        <v>8.49</v>
      </c>
      <c r="S12779">
        <v>50.94</v>
      </c>
      <c r="T12779">
        <v>41.52</v>
      </c>
      <c r="U12779">
        <v>18.489999999999998</v>
      </c>
      <c r="V12779" t="str">
        <f>VLOOKUP(L12779,'[2]tabela de preços'!$A:$D,4,0)</f>
        <v>UNIPEGA</v>
      </c>
      <c r="W12779" t="str">
        <f>VLOOKUP(L12779,'[2]tabela de preços'!$A:$F,6,0)</f>
        <v xml:space="preserve">SPRAYS </v>
      </c>
      <c r="X12779" t="str">
        <f>VLOOKUP(L12779,'[2]tabela de preços'!$A:$G,7,0)</f>
        <v>AUTOMOTIVO</v>
      </c>
    </row>
    <row r="12780" spans="1:24" x14ac:dyDescent="0.3">
      <c r="A12780" t="s">
        <v>938</v>
      </c>
      <c r="C12780" t="s">
        <v>6331</v>
      </c>
      <c r="D12780" s="1">
        <v>46132</v>
      </c>
      <c r="E12780" t="s">
        <v>6332</v>
      </c>
      <c r="F12780">
        <v>9</v>
      </c>
      <c r="G12780">
        <v>197</v>
      </c>
      <c r="H12780" t="str">
        <f>VLOOKUP(G12780,[1]OPERADORES!$A:$B,2,0)</f>
        <v xml:space="preserve">POLIANA LORRANE DE AMORIM </v>
      </c>
      <c r="I12780" t="s">
        <v>21</v>
      </c>
      <c r="J12780" t="s">
        <v>424</v>
      </c>
      <c r="K12780" t="s">
        <v>941</v>
      </c>
      <c r="L12780">
        <v>84815</v>
      </c>
      <c r="M12780" t="s">
        <v>949</v>
      </c>
      <c r="O12780" t="s">
        <v>11</v>
      </c>
      <c r="P12780">
        <v>5403</v>
      </c>
      <c r="Q12780">
        <v>22</v>
      </c>
      <c r="R12780">
        <v>33.49</v>
      </c>
      <c r="S12780">
        <v>736.78</v>
      </c>
      <c r="T12780">
        <v>540.1</v>
      </c>
      <c r="U12780">
        <v>26.69</v>
      </c>
      <c r="V12780" t="str">
        <f>VLOOKUP(L12780,'[2]tabela de preços'!$A:$D,4,0)</f>
        <v>BRASILUX</v>
      </c>
      <c r="W12780" t="str">
        <f>VLOOKUP(L12780,'[2]tabela de preços'!$A:$F,6,0)</f>
        <v>KIT BRASCORTEN</v>
      </c>
      <c r="X12780" t="str">
        <f>VLOOKUP(L12780,'[2]tabela de preços'!$A:$G,7,0)</f>
        <v>IMOBILIÁRIO</v>
      </c>
    </row>
    <row r="12781" spans="1:24" x14ac:dyDescent="0.3">
      <c r="A12781" t="s">
        <v>938</v>
      </c>
      <c r="C12781" t="s">
        <v>6331</v>
      </c>
      <c r="D12781" s="1">
        <v>46132</v>
      </c>
      <c r="E12781" t="s">
        <v>6332</v>
      </c>
      <c r="F12781">
        <v>9</v>
      </c>
      <c r="G12781">
        <v>197</v>
      </c>
      <c r="H12781" t="str">
        <f>VLOOKUP(G12781,[1]OPERADORES!$A:$B,2,0)</f>
        <v xml:space="preserve">POLIANA LORRANE DE AMORIM </v>
      </c>
      <c r="I12781" t="s">
        <v>21</v>
      </c>
      <c r="J12781" t="s">
        <v>424</v>
      </c>
      <c r="K12781" t="s">
        <v>941</v>
      </c>
      <c r="L12781">
        <v>84814</v>
      </c>
      <c r="M12781" t="s">
        <v>950</v>
      </c>
      <c r="O12781" t="s">
        <v>11</v>
      </c>
      <c r="P12781">
        <v>5403</v>
      </c>
      <c r="Q12781">
        <v>20</v>
      </c>
      <c r="R12781">
        <v>123.13</v>
      </c>
      <c r="S12781" s="2">
        <v>2462.6</v>
      </c>
      <c r="T12781" s="2">
        <v>1805.4</v>
      </c>
      <c r="U12781">
        <v>26.69</v>
      </c>
      <c r="V12781" t="str">
        <f>VLOOKUP(L12781,'[2]tabela de preços'!$A:$D,4,0)</f>
        <v>BRASILUX</v>
      </c>
      <c r="W12781" t="str">
        <f>VLOOKUP(L12781,'[2]tabela de preços'!$A:$F,6,0)</f>
        <v>KIT BRASCORTEN</v>
      </c>
      <c r="X12781" t="str">
        <f>VLOOKUP(L12781,'[2]tabela de preços'!$A:$G,7,0)</f>
        <v>IMOBILIÁRIO</v>
      </c>
    </row>
    <row r="12782" spans="1:24" x14ac:dyDescent="0.3">
      <c r="A12782" t="s">
        <v>953</v>
      </c>
      <c r="C12782" t="s">
        <v>5744</v>
      </c>
      <c r="D12782" s="1">
        <v>46120</v>
      </c>
      <c r="E12782" t="s">
        <v>5745</v>
      </c>
      <c r="F12782">
        <v>9</v>
      </c>
      <c r="G12782">
        <v>231</v>
      </c>
      <c r="H12782" t="str">
        <f>VLOOKUP(G12782,[1]OPERADORES!$A:$B,2,0)</f>
        <v>EDIJANE</v>
      </c>
      <c r="I12782" t="s">
        <v>21</v>
      </c>
      <c r="J12782" t="s">
        <v>550</v>
      </c>
      <c r="K12782" t="s">
        <v>956</v>
      </c>
      <c r="L12782">
        <v>20817</v>
      </c>
      <c r="M12782" t="s">
        <v>153</v>
      </c>
      <c r="O12782" t="s">
        <v>11</v>
      </c>
      <c r="P12782">
        <v>5102</v>
      </c>
      <c r="Q12782">
        <v>6</v>
      </c>
      <c r="R12782">
        <v>24.53</v>
      </c>
      <c r="S12782">
        <v>147.18</v>
      </c>
      <c r="T12782">
        <v>111.72</v>
      </c>
      <c r="U12782">
        <v>24.09</v>
      </c>
      <c r="V12782" t="str">
        <f>VLOOKUP(L12782,'[2]tabela de preços'!$A:$D,4,0)</f>
        <v>AUTO AMERICA</v>
      </c>
      <c r="W12782" t="str">
        <f>VLOOKUP(L12782,'[2]tabela de preços'!$A:$F,6,0)</f>
        <v>MASSA DE POLIR</v>
      </c>
      <c r="X12782" t="str">
        <f>VLOOKUP(L12782,'[2]tabela de preços'!$A:$G,7,0)</f>
        <v>AUTOMOTIVO</v>
      </c>
    </row>
    <row r="12783" spans="1:24" x14ac:dyDescent="0.3">
      <c r="A12783" t="s">
        <v>953</v>
      </c>
      <c r="C12783" t="s">
        <v>5744</v>
      </c>
      <c r="D12783" s="1">
        <v>46120</v>
      </c>
      <c r="E12783" t="s">
        <v>5745</v>
      </c>
      <c r="F12783">
        <v>9</v>
      </c>
      <c r="G12783">
        <v>231</v>
      </c>
      <c r="H12783" t="str">
        <f>VLOOKUP(G12783,[1]OPERADORES!$A:$B,2,0)</f>
        <v>EDIJANE</v>
      </c>
      <c r="I12783" t="s">
        <v>21</v>
      </c>
      <c r="J12783" t="s">
        <v>550</v>
      </c>
      <c r="K12783" t="s">
        <v>956</v>
      </c>
      <c r="L12783">
        <v>87043</v>
      </c>
      <c r="M12783" t="s">
        <v>217</v>
      </c>
      <c r="O12783" t="s">
        <v>11</v>
      </c>
      <c r="P12783">
        <v>5102</v>
      </c>
      <c r="Q12783">
        <v>6</v>
      </c>
      <c r="R12783">
        <v>21.89</v>
      </c>
      <c r="S12783">
        <v>131.34</v>
      </c>
      <c r="T12783">
        <v>108.12</v>
      </c>
      <c r="U12783">
        <v>17.68</v>
      </c>
      <c r="V12783" t="str">
        <f>VLOOKUP(L12783,'[2]tabela de preços'!$A:$D,4,0)</f>
        <v>ROBERLO</v>
      </c>
      <c r="W12783" t="str">
        <f>VLOOKUP(L12783,'[2]tabela de preços'!$A:$F,6,0)</f>
        <v>MASSA POLIÉSTER</v>
      </c>
      <c r="X12783" t="str">
        <f>VLOOKUP(L12783,'[2]tabela de preços'!$A:$G,7,0)</f>
        <v>AUTOMOTIVO</v>
      </c>
    </row>
    <row r="12784" spans="1:24" x14ac:dyDescent="0.3">
      <c r="A12784" t="s">
        <v>953</v>
      </c>
      <c r="C12784" t="s">
        <v>5744</v>
      </c>
      <c r="D12784" s="1">
        <v>46120</v>
      </c>
      <c r="E12784" t="s">
        <v>5745</v>
      </c>
      <c r="F12784">
        <v>9</v>
      </c>
      <c r="G12784">
        <v>231</v>
      </c>
      <c r="H12784" t="str">
        <f>VLOOKUP(G12784,[1]OPERADORES!$A:$B,2,0)</f>
        <v>EDIJANE</v>
      </c>
      <c r="I12784" t="s">
        <v>21</v>
      </c>
      <c r="J12784" t="s">
        <v>550</v>
      </c>
      <c r="K12784" t="s">
        <v>956</v>
      </c>
      <c r="L12784">
        <v>20414</v>
      </c>
      <c r="M12784" t="s">
        <v>112</v>
      </c>
      <c r="O12784" t="s">
        <v>11</v>
      </c>
      <c r="P12784">
        <v>5102</v>
      </c>
      <c r="Q12784">
        <v>5</v>
      </c>
      <c r="R12784">
        <v>22.39</v>
      </c>
      <c r="S12784">
        <v>111.95</v>
      </c>
      <c r="T12784">
        <v>92.05</v>
      </c>
      <c r="U12784">
        <v>17.78</v>
      </c>
      <c r="V12784" t="str">
        <f>VLOOKUP(L12784,'[2]tabela de preços'!$A:$D,4,0)</f>
        <v>SHERWIN WILLIAMS</v>
      </c>
      <c r="W12784" t="str">
        <f>VLOOKUP(L12784,'[2]tabela de preços'!$A:$F,6,0)</f>
        <v>DILUENTE</v>
      </c>
      <c r="X12784" t="str">
        <f>VLOOKUP(L12784,'[2]tabela de preços'!$A:$G,7,0)</f>
        <v>AUTOMOTIVO</v>
      </c>
    </row>
    <row r="12785" spans="1:24" x14ac:dyDescent="0.3">
      <c r="A12785" t="s">
        <v>953</v>
      </c>
      <c r="C12785" t="s">
        <v>5744</v>
      </c>
      <c r="D12785" s="1">
        <v>46120</v>
      </c>
      <c r="E12785" t="s">
        <v>5745</v>
      </c>
      <c r="F12785">
        <v>9</v>
      </c>
      <c r="G12785">
        <v>231</v>
      </c>
      <c r="H12785" t="str">
        <f>VLOOKUP(G12785,[1]OPERADORES!$A:$B,2,0)</f>
        <v>EDIJANE</v>
      </c>
      <c r="I12785" t="s">
        <v>21</v>
      </c>
      <c r="J12785" t="s">
        <v>550</v>
      </c>
      <c r="K12785" t="s">
        <v>956</v>
      </c>
      <c r="L12785">
        <v>10404</v>
      </c>
      <c r="M12785" t="s">
        <v>130</v>
      </c>
      <c r="O12785" t="s">
        <v>11</v>
      </c>
      <c r="P12785">
        <v>5102</v>
      </c>
      <c r="Q12785">
        <v>6</v>
      </c>
      <c r="R12785">
        <v>18.7</v>
      </c>
      <c r="S12785">
        <v>112.2</v>
      </c>
      <c r="T12785">
        <v>85.14</v>
      </c>
      <c r="U12785">
        <v>24.12</v>
      </c>
      <c r="V12785" t="str">
        <f>VLOOKUP(L12785,'[2]tabela de preços'!$A:$D,4,0)</f>
        <v>MAXI RUBBER</v>
      </c>
      <c r="W12785" t="str">
        <f>VLOOKUP(L12785,'[2]tabela de preços'!$A:$F,6,0)</f>
        <v>VEDADORES / SELANTES</v>
      </c>
      <c r="X12785" t="str">
        <f>VLOOKUP(L12785,'[2]tabela de preços'!$A:$G,7,0)</f>
        <v>AUTOMOTIVO</v>
      </c>
    </row>
    <row r="12786" spans="1:24" x14ac:dyDescent="0.3">
      <c r="A12786" t="s">
        <v>963</v>
      </c>
      <c r="B12786" t="s">
        <v>964</v>
      </c>
      <c r="C12786" t="s">
        <v>6205</v>
      </c>
      <c r="D12786" s="1">
        <v>46128</v>
      </c>
      <c r="E12786" t="s">
        <v>6206</v>
      </c>
      <c r="F12786">
        <v>9</v>
      </c>
      <c r="G12786">
        <v>197</v>
      </c>
      <c r="H12786" t="str">
        <f>VLOOKUP(G12786,[1]OPERADORES!$A:$B,2,0)</f>
        <v xml:space="preserve">POLIANA LORRANE DE AMORIM </v>
      </c>
      <c r="I12786" t="s">
        <v>244</v>
      </c>
      <c r="J12786" t="s">
        <v>967</v>
      </c>
      <c r="K12786" t="s">
        <v>968</v>
      </c>
      <c r="L12786">
        <v>20135</v>
      </c>
      <c r="M12786" t="s">
        <v>459</v>
      </c>
      <c r="O12786" t="s">
        <v>11</v>
      </c>
      <c r="P12786">
        <v>6102</v>
      </c>
      <c r="Q12786">
        <v>15</v>
      </c>
      <c r="R12786">
        <v>25.37</v>
      </c>
      <c r="S12786">
        <v>380.55</v>
      </c>
      <c r="T12786">
        <v>288.89999999999998</v>
      </c>
      <c r="U12786">
        <v>24.08</v>
      </c>
      <c r="V12786" t="str">
        <f>VLOOKUP(L12786,'[2]tabela de preços'!$A:$D,4,0)</f>
        <v>3M</v>
      </c>
      <c r="W12786" t="str">
        <f>VLOOKUP(L12786,'[2]tabela de preços'!$A:$F,6,0)</f>
        <v>DISCO TRIZACT</v>
      </c>
      <c r="X12786" t="str">
        <f>VLOOKUP(L12786,'[2]tabela de preços'!$A:$G,7,0)</f>
        <v>AUTOMOTIVO</v>
      </c>
    </row>
    <row r="12787" spans="1:24" x14ac:dyDescent="0.3">
      <c r="A12787" t="s">
        <v>963</v>
      </c>
      <c r="B12787" t="s">
        <v>964</v>
      </c>
      <c r="C12787" t="s">
        <v>6205</v>
      </c>
      <c r="D12787" s="1">
        <v>46128</v>
      </c>
      <c r="E12787" t="s">
        <v>6206</v>
      </c>
      <c r="F12787">
        <v>9</v>
      </c>
      <c r="G12787">
        <v>197</v>
      </c>
      <c r="H12787" t="str">
        <f>VLOOKUP(G12787,[1]OPERADORES!$A:$B,2,0)</f>
        <v xml:space="preserve">POLIANA LORRANE DE AMORIM </v>
      </c>
      <c r="I12787" t="s">
        <v>244</v>
      </c>
      <c r="J12787" t="s">
        <v>967</v>
      </c>
      <c r="K12787" t="s">
        <v>968</v>
      </c>
      <c r="L12787">
        <v>87043</v>
      </c>
      <c r="M12787" t="s">
        <v>217</v>
      </c>
      <c r="O12787" t="s">
        <v>11</v>
      </c>
      <c r="P12787">
        <v>6102</v>
      </c>
      <c r="Q12787">
        <v>64</v>
      </c>
      <c r="R12787">
        <v>21.89</v>
      </c>
      <c r="S12787" s="2">
        <v>1400.96</v>
      </c>
      <c r="T12787" s="2">
        <v>1153.28</v>
      </c>
      <c r="U12787">
        <v>17.68</v>
      </c>
      <c r="V12787" t="str">
        <f>VLOOKUP(L12787,'[2]tabela de preços'!$A:$D,4,0)</f>
        <v>ROBERLO</v>
      </c>
      <c r="W12787" t="str">
        <f>VLOOKUP(L12787,'[2]tabela de preços'!$A:$F,6,0)</f>
        <v>MASSA POLIÉSTER</v>
      </c>
      <c r="X12787" t="str">
        <f>VLOOKUP(L12787,'[2]tabela de preços'!$A:$G,7,0)</f>
        <v>AUTOMOTIVO</v>
      </c>
    </row>
    <row r="12788" spans="1:24" x14ac:dyDescent="0.3">
      <c r="A12788" t="s">
        <v>963</v>
      </c>
      <c r="B12788" t="s">
        <v>964</v>
      </c>
      <c r="C12788" t="s">
        <v>6205</v>
      </c>
      <c r="D12788" s="1">
        <v>46128</v>
      </c>
      <c r="E12788" t="s">
        <v>6206</v>
      </c>
      <c r="F12788">
        <v>9</v>
      </c>
      <c r="G12788">
        <v>197</v>
      </c>
      <c r="H12788" t="str">
        <f>VLOOKUP(G12788,[1]OPERADORES!$A:$B,2,0)</f>
        <v xml:space="preserve">POLIANA LORRANE DE AMORIM </v>
      </c>
      <c r="I12788" t="s">
        <v>244</v>
      </c>
      <c r="J12788" t="s">
        <v>967</v>
      </c>
      <c r="K12788" t="s">
        <v>968</v>
      </c>
      <c r="L12788">
        <v>85657</v>
      </c>
      <c r="M12788" t="s">
        <v>4077</v>
      </c>
      <c r="O12788" t="s">
        <v>11</v>
      </c>
      <c r="P12788">
        <v>6403</v>
      </c>
      <c r="Q12788">
        <v>6</v>
      </c>
      <c r="R12788">
        <v>11.89</v>
      </c>
      <c r="S12788">
        <v>71.34</v>
      </c>
      <c r="T12788">
        <v>58.14</v>
      </c>
      <c r="U12788">
        <v>18.5</v>
      </c>
      <c r="V12788" t="str">
        <f>VLOOKUP(L12788,'[2]tabela de preços'!$A:$D,4,0)</f>
        <v>UNIPEGA</v>
      </c>
      <c r="W12788" t="str">
        <f>VLOOKUP(L12788,'[2]tabela de preços'!$A:$F,6,0)</f>
        <v xml:space="preserve">SPRAYS </v>
      </c>
      <c r="X12788" t="str">
        <f>VLOOKUP(L12788,'[2]tabela de preços'!$A:$G,7,0)</f>
        <v>AUTOMOTIVO</v>
      </c>
    </row>
    <row r="12789" spans="1:24" x14ac:dyDescent="0.3">
      <c r="A12789" t="s">
        <v>963</v>
      </c>
      <c r="B12789" t="s">
        <v>964</v>
      </c>
      <c r="C12789" t="s">
        <v>6205</v>
      </c>
      <c r="D12789" s="1">
        <v>46128</v>
      </c>
      <c r="E12789" t="s">
        <v>6206</v>
      </c>
      <c r="F12789">
        <v>9</v>
      </c>
      <c r="G12789">
        <v>197</v>
      </c>
      <c r="H12789" t="str">
        <f>VLOOKUP(G12789,[1]OPERADORES!$A:$B,2,0)</f>
        <v xml:space="preserve">POLIANA LORRANE DE AMORIM </v>
      </c>
      <c r="I12789" t="s">
        <v>244</v>
      </c>
      <c r="J12789" t="s">
        <v>967</v>
      </c>
      <c r="K12789" t="s">
        <v>968</v>
      </c>
      <c r="L12789">
        <v>85643</v>
      </c>
      <c r="M12789" t="s">
        <v>476</v>
      </c>
      <c r="O12789" t="s">
        <v>11</v>
      </c>
      <c r="P12789">
        <v>6403</v>
      </c>
      <c r="Q12789">
        <v>6</v>
      </c>
      <c r="R12789">
        <v>8.49</v>
      </c>
      <c r="S12789">
        <v>50.94</v>
      </c>
      <c r="T12789">
        <v>40.26</v>
      </c>
      <c r="U12789">
        <v>20.97</v>
      </c>
      <c r="V12789" t="str">
        <f>VLOOKUP(L12789,'[2]tabela de preços'!$A:$D,4,0)</f>
        <v>UNIPEGA</v>
      </c>
      <c r="W12789" t="str">
        <f>VLOOKUP(L12789,'[2]tabela de preços'!$A:$F,6,0)</f>
        <v xml:space="preserve">SPRAYS </v>
      </c>
      <c r="X12789" t="str">
        <f>VLOOKUP(L12789,'[2]tabela de preços'!$A:$G,7,0)</f>
        <v>AUTOMOTIVO</v>
      </c>
    </row>
    <row r="12790" spans="1:24" x14ac:dyDescent="0.3">
      <c r="A12790" t="s">
        <v>963</v>
      </c>
      <c r="B12790" t="s">
        <v>964</v>
      </c>
      <c r="C12790" t="s">
        <v>6205</v>
      </c>
      <c r="D12790" s="1">
        <v>46128</v>
      </c>
      <c r="E12790" t="s">
        <v>6206</v>
      </c>
      <c r="F12790">
        <v>9</v>
      </c>
      <c r="G12790">
        <v>197</v>
      </c>
      <c r="H12790" t="str">
        <f>VLOOKUP(G12790,[1]OPERADORES!$A:$B,2,0)</f>
        <v xml:space="preserve">POLIANA LORRANE DE AMORIM </v>
      </c>
      <c r="I12790" t="s">
        <v>244</v>
      </c>
      <c r="J12790" t="s">
        <v>967</v>
      </c>
      <c r="K12790" t="s">
        <v>968</v>
      </c>
      <c r="L12790">
        <v>85649</v>
      </c>
      <c r="M12790" t="s">
        <v>478</v>
      </c>
      <c r="O12790" t="s">
        <v>11</v>
      </c>
      <c r="P12790">
        <v>6403</v>
      </c>
      <c r="Q12790">
        <v>12</v>
      </c>
      <c r="R12790">
        <v>8.49</v>
      </c>
      <c r="S12790">
        <v>101.88</v>
      </c>
      <c r="T12790">
        <v>83.04</v>
      </c>
      <c r="U12790">
        <v>18.489999999999998</v>
      </c>
      <c r="V12790" t="str">
        <f>VLOOKUP(L12790,'[2]tabela de preços'!$A:$D,4,0)</f>
        <v>UNIPEGA</v>
      </c>
      <c r="W12790" t="str">
        <f>VLOOKUP(L12790,'[2]tabela de preços'!$A:$F,6,0)</f>
        <v xml:space="preserve">SPRAYS </v>
      </c>
      <c r="X12790" t="str">
        <f>VLOOKUP(L12790,'[2]tabela de preços'!$A:$G,7,0)</f>
        <v>AUTOMOTIVO</v>
      </c>
    </row>
    <row r="12791" spans="1:24" x14ac:dyDescent="0.3">
      <c r="A12791" t="s">
        <v>963</v>
      </c>
      <c r="B12791" t="s">
        <v>964</v>
      </c>
      <c r="C12791" t="s">
        <v>6205</v>
      </c>
      <c r="D12791" s="1">
        <v>46128</v>
      </c>
      <c r="E12791" t="s">
        <v>6206</v>
      </c>
      <c r="F12791">
        <v>9</v>
      </c>
      <c r="G12791">
        <v>197</v>
      </c>
      <c r="H12791" t="str">
        <f>VLOOKUP(G12791,[1]OPERADORES!$A:$B,2,0)</f>
        <v xml:space="preserve">POLIANA LORRANE DE AMORIM </v>
      </c>
      <c r="I12791" t="s">
        <v>244</v>
      </c>
      <c r="J12791" t="s">
        <v>967</v>
      </c>
      <c r="K12791" t="s">
        <v>968</v>
      </c>
      <c r="L12791">
        <v>85650</v>
      </c>
      <c r="M12791" t="s">
        <v>439</v>
      </c>
      <c r="O12791" t="s">
        <v>11</v>
      </c>
      <c r="P12791">
        <v>6403</v>
      </c>
      <c r="Q12791">
        <v>12</v>
      </c>
      <c r="R12791">
        <v>8.49</v>
      </c>
      <c r="S12791">
        <v>101.88</v>
      </c>
      <c r="T12791">
        <v>83.04</v>
      </c>
      <c r="U12791">
        <v>18.489999999999998</v>
      </c>
      <c r="V12791" t="str">
        <f>VLOOKUP(L12791,'[2]tabela de preços'!$A:$D,4,0)</f>
        <v>UNIPEGA</v>
      </c>
      <c r="W12791" t="str">
        <f>VLOOKUP(L12791,'[2]tabela de preços'!$A:$F,6,0)</f>
        <v xml:space="preserve">SPRAYS </v>
      </c>
      <c r="X12791" t="str">
        <f>VLOOKUP(L12791,'[2]tabela de preços'!$A:$G,7,0)</f>
        <v>AUTOMOTIVO</v>
      </c>
    </row>
    <row r="12792" spans="1:24" x14ac:dyDescent="0.3">
      <c r="A12792" t="s">
        <v>4893</v>
      </c>
      <c r="C12792" t="s">
        <v>6706</v>
      </c>
      <c r="D12792" s="1">
        <v>46141</v>
      </c>
      <c r="E12792" t="s">
        <v>6707</v>
      </c>
      <c r="F12792">
        <v>9</v>
      </c>
      <c r="G12792">
        <v>236</v>
      </c>
      <c r="H12792" t="str">
        <f>VLOOKUP(G12792,[1]OPERADORES!$A:$B,2,0)</f>
        <v>DANIEL</v>
      </c>
      <c r="I12792" t="s">
        <v>21</v>
      </c>
      <c r="J12792" t="s">
        <v>4896</v>
      </c>
      <c r="K12792" t="s">
        <v>4897</v>
      </c>
      <c r="L12792">
        <v>84213</v>
      </c>
      <c r="M12792" t="s">
        <v>3165</v>
      </c>
      <c r="O12792" t="s">
        <v>11</v>
      </c>
      <c r="P12792">
        <v>5403</v>
      </c>
      <c r="Q12792">
        <v>2</v>
      </c>
      <c r="R12792">
        <v>233.1</v>
      </c>
      <c r="S12792">
        <v>466.2</v>
      </c>
      <c r="T12792">
        <v>353.84</v>
      </c>
      <c r="U12792">
        <v>24.1</v>
      </c>
      <c r="V12792" t="str">
        <f>VLOOKUP(L12792,'[2]tabela de preços'!$A:$D,4,0)</f>
        <v>BRASILUX</v>
      </c>
      <c r="W12792" t="str">
        <f>VLOOKUP(L12792,'[2]tabela de preços'!$A:$F,6,0)</f>
        <v>ESMALTES</v>
      </c>
      <c r="X12792" t="str">
        <f>VLOOKUP(L12792,'[2]tabela de preços'!$A:$G,7,0)</f>
        <v>INDUSTRIAL</v>
      </c>
    </row>
    <row r="12793" spans="1:24" x14ac:dyDescent="0.3">
      <c r="A12793" t="s">
        <v>4893</v>
      </c>
      <c r="C12793" t="s">
        <v>6706</v>
      </c>
      <c r="D12793" s="1">
        <v>46141</v>
      </c>
      <c r="E12793" t="s">
        <v>6707</v>
      </c>
      <c r="F12793">
        <v>9</v>
      </c>
      <c r="G12793">
        <v>236</v>
      </c>
      <c r="H12793" t="str">
        <f>VLOOKUP(G12793,[1]OPERADORES!$A:$B,2,0)</f>
        <v>DANIEL</v>
      </c>
      <c r="I12793" t="s">
        <v>21</v>
      </c>
      <c r="J12793" t="s">
        <v>4896</v>
      </c>
      <c r="K12793" t="s">
        <v>4897</v>
      </c>
      <c r="L12793">
        <v>84145</v>
      </c>
      <c r="M12793" t="s">
        <v>301</v>
      </c>
      <c r="O12793" t="s">
        <v>11</v>
      </c>
      <c r="P12793">
        <v>5403</v>
      </c>
      <c r="Q12793">
        <v>4</v>
      </c>
      <c r="R12793">
        <v>76.430000000000007</v>
      </c>
      <c r="S12793">
        <v>305.72000000000003</v>
      </c>
      <c r="T12793">
        <v>224.12</v>
      </c>
      <c r="U12793">
        <v>26.69</v>
      </c>
      <c r="V12793" t="str">
        <f>VLOOKUP(L12793,'[2]tabela de preços'!$A:$D,4,0)</f>
        <v>BRASILUX</v>
      </c>
      <c r="W12793" t="str">
        <f>VLOOKUP(L12793,'[2]tabela de preços'!$A:$F,6,0)</f>
        <v>ESMALTES</v>
      </c>
      <c r="X12793" t="str">
        <f>VLOOKUP(L12793,'[2]tabela de preços'!$A:$G,7,0)</f>
        <v>INDUSTRIAL</v>
      </c>
    </row>
    <row r="12794" spans="1:24" x14ac:dyDescent="0.3">
      <c r="A12794" t="s">
        <v>4893</v>
      </c>
      <c r="C12794" t="s">
        <v>6756</v>
      </c>
      <c r="D12794" s="1">
        <v>46142</v>
      </c>
      <c r="E12794" t="s">
        <v>6757</v>
      </c>
      <c r="F12794">
        <v>9</v>
      </c>
      <c r="G12794">
        <v>236</v>
      </c>
      <c r="H12794" t="str">
        <f>VLOOKUP(G12794,[1]OPERADORES!$A:$B,2,0)</f>
        <v>DANIEL</v>
      </c>
      <c r="I12794" t="s">
        <v>21</v>
      </c>
      <c r="J12794" t="s">
        <v>4896</v>
      </c>
      <c r="K12794" t="s">
        <v>4897</v>
      </c>
      <c r="L12794">
        <v>84214</v>
      </c>
      <c r="M12794" t="s">
        <v>1485</v>
      </c>
      <c r="O12794" t="s">
        <v>11</v>
      </c>
      <c r="P12794">
        <v>5403</v>
      </c>
      <c r="Q12794">
        <v>2</v>
      </c>
      <c r="R12794">
        <v>242.61</v>
      </c>
      <c r="S12794">
        <v>485.22</v>
      </c>
      <c r="T12794">
        <v>368.28</v>
      </c>
      <c r="U12794">
        <v>24.1</v>
      </c>
      <c r="V12794" t="str">
        <f>VLOOKUP(L12794,'[2]tabela de preços'!$A:$D,4,0)</f>
        <v>BRASILUX</v>
      </c>
      <c r="W12794" t="str">
        <f>VLOOKUP(L12794,'[2]tabela de preços'!$A:$F,6,0)</f>
        <v>ESMALTES</v>
      </c>
      <c r="X12794" t="str">
        <f>VLOOKUP(L12794,'[2]tabela de preços'!$A:$G,7,0)</f>
        <v>INDUSTRIAL</v>
      </c>
    </row>
    <row r="12795" spans="1:24" x14ac:dyDescent="0.3">
      <c r="A12795" t="s">
        <v>3383</v>
      </c>
      <c r="C12795" t="s">
        <v>6333</v>
      </c>
      <c r="D12795" s="1">
        <v>46132</v>
      </c>
      <c r="E12795" t="s">
        <v>6334</v>
      </c>
      <c r="F12795">
        <v>9</v>
      </c>
      <c r="G12795">
        <v>197</v>
      </c>
      <c r="H12795" t="str">
        <f>VLOOKUP(G12795,[1]OPERADORES!$A:$B,2,0)</f>
        <v xml:space="preserve">POLIANA LORRANE DE AMORIM </v>
      </c>
      <c r="I12795" t="s">
        <v>21</v>
      </c>
      <c r="J12795" t="s">
        <v>750</v>
      </c>
      <c r="K12795" t="s">
        <v>3386</v>
      </c>
      <c r="L12795">
        <v>84025</v>
      </c>
      <c r="M12795" t="s">
        <v>1520</v>
      </c>
      <c r="O12795" t="s">
        <v>11</v>
      </c>
      <c r="P12795">
        <v>5102</v>
      </c>
      <c r="Q12795">
        <v>4</v>
      </c>
      <c r="R12795">
        <v>83.26</v>
      </c>
      <c r="S12795">
        <v>333.04</v>
      </c>
      <c r="T12795">
        <v>244.16</v>
      </c>
      <c r="U12795">
        <v>26.69</v>
      </c>
      <c r="V12795" t="str">
        <f>VLOOKUP(L12795,'[2]tabela de preços'!$A:$D,4,0)</f>
        <v>BRASILUX</v>
      </c>
      <c r="W12795" t="str">
        <f>VLOOKUP(L12795,'[2]tabela de preços'!$A:$F,6,0)</f>
        <v>EPOXI</v>
      </c>
      <c r="X12795" t="str">
        <f>VLOOKUP(L12795,'[2]tabela de preços'!$A:$G,7,0)</f>
        <v>INDUSTRIAL</v>
      </c>
    </row>
    <row r="12796" spans="1:24" x14ac:dyDescent="0.3">
      <c r="A12796" t="s">
        <v>3383</v>
      </c>
      <c r="C12796" t="s">
        <v>6333</v>
      </c>
      <c r="D12796" s="1">
        <v>46132</v>
      </c>
      <c r="E12796" t="s">
        <v>6334</v>
      </c>
      <c r="F12796">
        <v>9</v>
      </c>
      <c r="G12796">
        <v>197</v>
      </c>
      <c r="H12796" t="str">
        <f>VLOOKUP(G12796,[1]OPERADORES!$A:$B,2,0)</f>
        <v xml:space="preserve">POLIANA LORRANE DE AMORIM </v>
      </c>
      <c r="I12796" t="s">
        <v>21</v>
      </c>
      <c r="J12796" t="s">
        <v>750</v>
      </c>
      <c r="K12796" t="s">
        <v>3386</v>
      </c>
      <c r="L12796">
        <v>84024</v>
      </c>
      <c r="M12796" t="s">
        <v>2444</v>
      </c>
      <c r="O12796" t="s">
        <v>11</v>
      </c>
      <c r="P12796">
        <v>5102</v>
      </c>
      <c r="Q12796">
        <v>4</v>
      </c>
      <c r="R12796">
        <v>18.600000000000001</v>
      </c>
      <c r="S12796">
        <v>74.400000000000006</v>
      </c>
      <c r="T12796">
        <v>52.48</v>
      </c>
      <c r="U12796">
        <v>29.46</v>
      </c>
      <c r="V12796" t="str">
        <f>VLOOKUP(L12796,'[2]tabela de preços'!$A:$D,4,0)</f>
        <v>BRASILUX</v>
      </c>
      <c r="W12796" t="str">
        <f>VLOOKUP(L12796,'[2]tabela de preços'!$A:$F,6,0)</f>
        <v>EPOXI</v>
      </c>
      <c r="X12796" t="str">
        <f>VLOOKUP(L12796,'[2]tabela de preços'!$A:$G,7,0)</f>
        <v>INDUSTRIAL</v>
      </c>
    </row>
    <row r="12797" spans="1:24" x14ac:dyDescent="0.3">
      <c r="A12797" t="s">
        <v>3383</v>
      </c>
      <c r="C12797" t="s">
        <v>6333</v>
      </c>
      <c r="D12797" s="1">
        <v>46132</v>
      </c>
      <c r="E12797" t="s">
        <v>6334</v>
      </c>
      <c r="F12797">
        <v>9</v>
      </c>
      <c r="G12797">
        <v>197</v>
      </c>
      <c r="H12797" t="str">
        <f>VLOOKUP(G12797,[1]OPERADORES!$A:$B,2,0)</f>
        <v xml:space="preserve">POLIANA LORRANE DE AMORIM </v>
      </c>
      <c r="I12797" t="s">
        <v>21</v>
      </c>
      <c r="J12797" t="s">
        <v>750</v>
      </c>
      <c r="K12797" t="s">
        <v>3386</v>
      </c>
      <c r="L12797">
        <v>84785</v>
      </c>
      <c r="M12797" t="s">
        <v>944</v>
      </c>
      <c r="O12797" t="s">
        <v>11</v>
      </c>
      <c r="P12797">
        <v>5403</v>
      </c>
      <c r="Q12797">
        <v>1</v>
      </c>
      <c r="R12797">
        <v>185.43</v>
      </c>
      <c r="S12797">
        <v>185.43</v>
      </c>
      <c r="T12797">
        <v>135.94999999999999</v>
      </c>
      <c r="U12797">
        <v>26.68</v>
      </c>
      <c r="V12797" t="str">
        <f>VLOOKUP(L12797,'[2]tabela de preços'!$A:$D,4,0)</f>
        <v>BRASILUX</v>
      </c>
      <c r="W12797" t="str">
        <f>VLOOKUP(L12797,'[2]tabela de preços'!$A:$F,6,0)</f>
        <v>EPOXI</v>
      </c>
      <c r="X12797" t="str">
        <f>VLOOKUP(L12797,'[2]tabela de preços'!$A:$G,7,0)</f>
        <v>INDUSTRIAL</v>
      </c>
    </row>
    <row r="12798" spans="1:24" x14ac:dyDescent="0.3">
      <c r="A12798" t="s">
        <v>1031</v>
      </c>
      <c r="C12798" t="s">
        <v>5608</v>
      </c>
      <c r="D12798" s="1">
        <v>46118</v>
      </c>
      <c r="E12798" t="s">
        <v>5609</v>
      </c>
      <c r="F12798">
        <v>9</v>
      </c>
      <c r="G12798">
        <v>236</v>
      </c>
      <c r="H12798" t="str">
        <f>VLOOKUP(G12798,[1]OPERADORES!$A:$B,2,0)</f>
        <v>DANIEL</v>
      </c>
      <c r="I12798" t="s">
        <v>168</v>
      </c>
      <c r="J12798" t="s">
        <v>1034</v>
      </c>
      <c r="K12798" t="s">
        <v>1035</v>
      </c>
      <c r="L12798">
        <v>84331</v>
      </c>
      <c r="M12798" t="s">
        <v>497</v>
      </c>
      <c r="O12798" t="s">
        <v>11</v>
      </c>
      <c r="P12798">
        <v>6108</v>
      </c>
      <c r="Q12798">
        <v>1</v>
      </c>
      <c r="R12798">
        <v>62.9</v>
      </c>
      <c r="S12798">
        <v>62.9</v>
      </c>
      <c r="T12798">
        <v>53.06</v>
      </c>
      <c r="U12798">
        <v>15.64</v>
      </c>
      <c r="V12798" t="str">
        <f>VLOOKUP(L12798,'[2]tabela de preços'!$A:$D,4,0)</f>
        <v>BRASILUX</v>
      </c>
      <c r="W12798" t="str">
        <f>VLOOKUP(L12798,'[2]tabela de preços'!$A:$F,6,0)</f>
        <v>ESMALTES</v>
      </c>
      <c r="X12798" t="str">
        <f>VLOOKUP(L12798,'[2]tabela de preços'!$A:$G,7,0)</f>
        <v>INDUSTRIAL</v>
      </c>
    </row>
    <row r="12799" spans="1:24" x14ac:dyDescent="0.3">
      <c r="A12799" t="s">
        <v>1031</v>
      </c>
      <c r="C12799" t="s">
        <v>5608</v>
      </c>
      <c r="D12799" s="1">
        <v>46118</v>
      </c>
      <c r="E12799" t="s">
        <v>5609</v>
      </c>
      <c r="F12799">
        <v>9</v>
      </c>
      <c r="G12799">
        <v>236</v>
      </c>
      <c r="H12799" t="str">
        <f>VLOOKUP(G12799,[1]OPERADORES!$A:$B,2,0)</f>
        <v>DANIEL</v>
      </c>
      <c r="I12799" t="s">
        <v>168</v>
      </c>
      <c r="J12799" t="s">
        <v>1034</v>
      </c>
      <c r="K12799" t="s">
        <v>1035</v>
      </c>
      <c r="L12799">
        <v>84359</v>
      </c>
      <c r="M12799" t="s">
        <v>2283</v>
      </c>
      <c r="O12799" t="s">
        <v>11</v>
      </c>
      <c r="P12799">
        <v>6108</v>
      </c>
      <c r="Q12799">
        <v>1</v>
      </c>
      <c r="R12799">
        <v>18.13</v>
      </c>
      <c r="S12799">
        <v>18.13</v>
      </c>
      <c r="T12799">
        <v>13.76</v>
      </c>
      <c r="U12799">
        <v>24.1</v>
      </c>
      <c r="V12799" t="str">
        <f>VLOOKUP(L12799,'[2]tabela de preços'!$A:$D,4,0)</f>
        <v>BRASILUX</v>
      </c>
      <c r="W12799" t="str">
        <f>VLOOKUP(L12799,'[2]tabela de preços'!$A:$F,6,0)</f>
        <v>ESMALTES</v>
      </c>
      <c r="X12799" t="str">
        <f>VLOOKUP(L12799,'[2]tabela de preços'!$A:$G,7,0)</f>
        <v>INDUSTRIAL</v>
      </c>
    </row>
    <row r="12800" spans="1:24" x14ac:dyDescent="0.3">
      <c r="A12800" t="s">
        <v>1031</v>
      </c>
      <c r="C12800" t="s">
        <v>5608</v>
      </c>
      <c r="D12800" s="1">
        <v>46118</v>
      </c>
      <c r="E12800" t="s">
        <v>5609</v>
      </c>
      <c r="F12800">
        <v>9</v>
      </c>
      <c r="G12800">
        <v>236</v>
      </c>
      <c r="H12800" t="str">
        <f>VLOOKUP(G12800,[1]OPERADORES!$A:$B,2,0)</f>
        <v>DANIEL</v>
      </c>
      <c r="I12800" t="s">
        <v>168</v>
      </c>
      <c r="J12800" t="s">
        <v>1034</v>
      </c>
      <c r="K12800" t="s">
        <v>1035</v>
      </c>
      <c r="L12800">
        <v>85626</v>
      </c>
      <c r="M12800" t="s">
        <v>1040</v>
      </c>
      <c r="O12800" t="s">
        <v>11</v>
      </c>
      <c r="P12800">
        <v>6108</v>
      </c>
      <c r="Q12800">
        <v>1</v>
      </c>
      <c r="R12800">
        <v>33.89</v>
      </c>
      <c r="S12800">
        <v>33.89</v>
      </c>
      <c r="T12800">
        <v>28.68</v>
      </c>
      <c r="U12800">
        <v>15.37</v>
      </c>
      <c r="V12800" t="str">
        <f>VLOOKUP(L12800,'[2]tabela de preços'!$A:$D,4,0)</f>
        <v>WD-40</v>
      </c>
      <c r="W12800" t="str">
        <f>VLOOKUP(L12800,'[2]tabela de preços'!$A:$F,6,0)</f>
        <v>DESENGRIPANTE</v>
      </c>
      <c r="X12800" t="str">
        <f>VLOOKUP(L12800,'[2]tabela de preços'!$A:$G,7,0)</f>
        <v>AUTOMOTIVO</v>
      </c>
    </row>
    <row r="12801" spans="1:24" x14ac:dyDescent="0.3">
      <c r="A12801" t="s">
        <v>1031</v>
      </c>
      <c r="C12801" t="s">
        <v>5608</v>
      </c>
      <c r="D12801" s="1">
        <v>46118</v>
      </c>
      <c r="E12801" t="s">
        <v>5609</v>
      </c>
      <c r="F12801">
        <v>9</v>
      </c>
      <c r="G12801">
        <v>236</v>
      </c>
      <c r="H12801" t="str">
        <f>VLOOKUP(G12801,[1]OPERADORES!$A:$B,2,0)</f>
        <v>DANIEL</v>
      </c>
      <c r="I12801" t="s">
        <v>168</v>
      </c>
      <c r="J12801" t="s">
        <v>1034</v>
      </c>
      <c r="K12801" t="s">
        <v>1035</v>
      </c>
      <c r="L12801">
        <v>84421</v>
      </c>
      <c r="M12801" t="s">
        <v>568</v>
      </c>
      <c r="O12801" t="s">
        <v>11</v>
      </c>
      <c r="P12801">
        <v>6108</v>
      </c>
      <c r="Q12801">
        <v>3</v>
      </c>
      <c r="R12801">
        <v>7.47</v>
      </c>
      <c r="S12801">
        <v>22.41</v>
      </c>
      <c r="T12801">
        <v>14.46</v>
      </c>
      <c r="U12801">
        <v>35.479999999999997</v>
      </c>
      <c r="V12801" t="str">
        <f>VLOOKUP(L12801,'[2]tabela de preços'!$A:$D,4,0)</f>
        <v>ATLAS</v>
      </c>
      <c r="W12801" t="str">
        <f>VLOOKUP(L12801,'[2]tabela de preços'!$A:$F,6,0)</f>
        <v>ROLOS / TRINCHAS / PINCÉIS / ESPÁTULAS</v>
      </c>
      <c r="X12801" t="str">
        <f>VLOOKUP(L12801,'[2]tabela de preços'!$A:$G,7,0)</f>
        <v>IMOBILIÁRIO</v>
      </c>
    </row>
    <row r="12802" spans="1:24" x14ac:dyDescent="0.3">
      <c r="A12802" t="s">
        <v>1031</v>
      </c>
      <c r="C12802" t="s">
        <v>5608</v>
      </c>
      <c r="D12802" s="1">
        <v>46118</v>
      </c>
      <c r="E12802" t="s">
        <v>5609</v>
      </c>
      <c r="F12802">
        <v>9</v>
      </c>
      <c r="G12802">
        <v>236</v>
      </c>
      <c r="H12802" t="str">
        <f>VLOOKUP(G12802,[1]OPERADORES!$A:$B,2,0)</f>
        <v>DANIEL</v>
      </c>
      <c r="I12802" t="s">
        <v>168</v>
      </c>
      <c r="J12802" t="s">
        <v>1034</v>
      </c>
      <c r="K12802" t="s">
        <v>1035</v>
      </c>
      <c r="L12802">
        <v>84560</v>
      </c>
      <c r="M12802" t="s">
        <v>118</v>
      </c>
      <c r="O12802" t="s">
        <v>11</v>
      </c>
      <c r="P12802">
        <v>6108</v>
      </c>
      <c r="Q12802">
        <v>2</v>
      </c>
      <c r="R12802">
        <v>54.19</v>
      </c>
      <c r="S12802">
        <v>108.38</v>
      </c>
      <c r="T12802">
        <v>82.26</v>
      </c>
      <c r="U12802">
        <v>24.1</v>
      </c>
      <c r="V12802" t="str">
        <f>VLOOKUP(L12802,'[2]tabela de preços'!$A:$D,4,0)</f>
        <v>BRASILUX</v>
      </c>
      <c r="W12802" t="str">
        <f>VLOOKUP(L12802,'[2]tabela de preços'!$A:$F,6,0)</f>
        <v>THINNER DE LIMPEZA</v>
      </c>
      <c r="X12802" t="str">
        <f>VLOOKUP(L12802,'[2]tabela de preços'!$A:$G,7,0)</f>
        <v>THINNER</v>
      </c>
    </row>
    <row r="12803" spans="1:24" x14ac:dyDescent="0.3">
      <c r="A12803" t="s">
        <v>1031</v>
      </c>
      <c r="C12803" t="s">
        <v>5746</v>
      </c>
      <c r="D12803" s="1">
        <v>46121</v>
      </c>
      <c r="E12803" t="s">
        <v>5747</v>
      </c>
      <c r="F12803">
        <v>9</v>
      </c>
      <c r="G12803">
        <v>236</v>
      </c>
      <c r="H12803" t="str">
        <f>VLOOKUP(G12803,[1]OPERADORES!$A:$B,2,0)</f>
        <v>DANIEL</v>
      </c>
      <c r="I12803" t="s">
        <v>168</v>
      </c>
      <c r="J12803" t="s">
        <v>1034</v>
      </c>
      <c r="K12803" t="s">
        <v>1035</v>
      </c>
      <c r="L12803">
        <v>84339</v>
      </c>
      <c r="M12803" t="s">
        <v>5038</v>
      </c>
      <c r="O12803" t="s">
        <v>11</v>
      </c>
      <c r="P12803">
        <v>6108</v>
      </c>
      <c r="Q12803">
        <v>1</v>
      </c>
      <c r="R12803">
        <v>62.9</v>
      </c>
      <c r="S12803">
        <v>62.9</v>
      </c>
      <c r="T12803">
        <v>52</v>
      </c>
      <c r="U12803">
        <v>17.329999999999998</v>
      </c>
      <c r="V12803" t="str">
        <f>VLOOKUP(L12803,'[2]tabela de preços'!$A:$D,4,0)</f>
        <v>BRASILUX</v>
      </c>
      <c r="W12803" t="str">
        <f>VLOOKUP(L12803,'[2]tabela de preços'!$A:$F,6,0)</f>
        <v>ESMALTES</v>
      </c>
      <c r="X12803" t="str">
        <f>VLOOKUP(L12803,'[2]tabela de preços'!$A:$G,7,0)</f>
        <v>INDUSTRIAL</v>
      </c>
    </row>
    <row r="12804" spans="1:24" x14ac:dyDescent="0.3">
      <c r="A12804" t="s">
        <v>1031</v>
      </c>
      <c r="C12804" t="s">
        <v>5746</v>
      </c>
      <c r="D12804" s="1">
        <v>46121</v>
      </c>
      <c r="E12804" t="s">
        <v>5747</v>
      </c>
      <c r="F12804">
        <v>9</v>
      </c>
      <c r="G12804">
        <v>236</v>
      </c>
      <c r="H12804" t="str">
        <f>VLOOKUP(G12804,[1]OPERADORES!$A:$B,2,0)</f>
        <v>DANIEL</v>
      </c>
      <c r="I12804" t="s">
        <v>168</v>
      </c>
      <c r="J12804" t="s">
        <v>1034</v>
      </c>
      <c r="K12804" t="s">
        <v>1035</v>
      </c>
      <c r="L12804">
        <v>5</v>
      </c>
      <c r="M12804" t="s">
        <v>147</v>
      </c>
      <c r="O12804" t="s">
        <v>11</v>
      </c>
      <c r="P12804">
        <v>6108</v>
      </c>
      <c r="Q12804">
        <v>1</v>
      </c>
      <c r="R12804">
        <v>5.48</v>
      </c>
      <c r="S12804">
        <v>5.48</v>
      </c>
      <c r="T12804">
        <v>4.0199999999999996</v>
      </c>
      <c r="U12804">
        <v>26.64</v>
      </c>
      <c r="V12804" t="str">
        <f>VLOOKUP(L12804,'[2]tabela de preços'!$A:$D,4,0)</f>
        <v>BRILHO ESTOPA</v>
      </c>
      <c r="W12804" t="str">
        <f>VLOOKUP(L12804,'[2]tabela de preços'!$A:$F,6,0)</f>
        <v>ESTOPAS</v>
      </c>
      <c r="X12804" t="str">
        <f>VLOOKUP(L12804,'[2]tabela de preços'!$A:$G,7,0)</f>
        <v>AUTOMOTIVO</v>
      </c>
    </row>
    <row r="12805" spans="1:24" x14ac:dyDescent="0.3">
      <c r="A12805" t="s">
        <v>1031</v>
      </c>
      <c r="C12805" t="s">
        <v>5746</v>
      </c>
      <c r="D12805" s="1">
        <v>46121</v>
      </c>
      <c r="E12805" t="s">
        <v>5747</v>
      </c>
      <c r="F12805">
        <v>9</v>
      </c>
      <c r="G12805">
        <v>236</v>
      </c>
      <c r="H12805" t="str">
        <f>VLOOKUP(G12805,[1]OPERADORES!$A:$B,2,0)</f>
        <v>DANIEL</v>
      </c>
      <c r="I12805" t="s">
        <v>168</v>
      </c>
      <c r="J12805" t="s">
        <v>1034</v>
      </c>
      <c r="K12805" t="s">
        <v>1035</v>
      </c>
      <c r="L12805">
        <v>84424</v>
      </c>
      <c r="M12805" t="s">
        <v>567</v>
      </c>
      <c r="O12805" t="s">
        <v>11</v>
      </c>
      <c r="P12805">
        <v>6108</v>
      </c>
      <c r="Q12805">
        <v>2</v>
      </c>
      <c r="R12805">
        <v>14.8</v>
      </c>
      <c r="S12805">
        <v>29.6</v>
      </c>
      <c r="T12805">
        <v>21.7</v>
      </c>
      <c r="U12805">
        <v>26.69</v>
      </c>
      <c r="V12805" t="str">
        <f>VLOOKUP(L12805,'[2]tabela de preços'!$A:$D,4,0)</f>
        <v>ATLAS</v>
      </c>
      <c r="W12805" t="str">
        <f>VLOOKUP(L12805,'[2]tabela de preços'!$A:$F,6,0)</f>
        <v>ROLOS / TRINCHAS / PINCÉIS / ESPÁTULAS</v>
      </c>
      <c r="X12805" t="str">
        <f>VLOOKUP(L12805,'[2]tabela de preços'!$A:$G,7,0)</f>
        <v>IMOBILIÁRIO</v>
      </c>
    </row>
    <row r="12806" spans="1:24" x14ac:dyDescent="0.3">
      <c r="A12806" t="s">
        <v>1031</v>
      </c>
      <c r="C12806" t="s">
        <v>5746</v>
      </c>
      <c r="D12806" s="1">
        <v>46121</v>
      </c>
      <c r="E12806" t="s">
        <v>5747</v>
      </c>
      <c r="F12806">
        <v>9</v>
      </c>
      <c r="G12806">
        <v>236</v>
      </c>
      <c r="H12806" t="str">
        <f>VLOOKUP(G12806,[1]OPERADORES!$A:$B,2,0)</f>
        <v>DANIEL</v>
      </c>
      <c r="I12806" t="s">
        <v>168</v>
      </c>
      <c r="J12806" t="s">
        <v>1034</v>
      </c>
      <c r="K12806" t="s">
        <v>1035</v>
      </c>
      <c r="L12806">
        <v>84560</v>
      </c>
      <c r="M12806" t="s">
        <v>118</v>
      </c>
      <c r="O12806" t="s">
        <v>11</v>
      </c>
      <c r="P12806">
        <v>6108</v>
      </c>
      <c r="Q12806">
        <v>1</v>
      </c>
      <c r="R12806">
        <v>54.19</v>
      </c>
      <c r="S12806">
        <v>54.19</v>
      </c>
      <c r="T12806">
        <v>41.13</v>
      </c>
      <c r="U12806">
        <v>24.1</v>
      </c>
      <c r="V12806" t="str">
        <f>VLOOKUP(L12806,'[2]tabela de preços'!$A:$D,4,0)</f>
        <v>BRASILUX</v>
      </c>
      <c r="W12806" t="str">
        <f>VLOOKUP(L12806,'[2]tabela de preços'!$A:$F,6,0)</f>
        <v>THINNER DE LIMPEZA</v>
      </c>
      <c r="X12806" t="str">
        <f>VLOOKUP(L12806,'[2]tabela de preços'!$A:$G,7,0)</f>
        <v>THINNER</v>
      </c>
    </row>
    <row r="12807" spans="1:24" x14ac:dyDescent="0.3">
      <c r="A12807" t="s">
        <v>1031</v>
      </c>
      <c r="C12807" t="s">
        <v>5746</v>
      </c>
      <c r="D12807" s="1">
        <v>46121</v>
      </c>
      <c r="E12807" t="s">
        <v>5747</v>
      </c>
      <c r="F12807">
        <v>9</v>
      </c>
      <c r="G12807">
        <v>236</v>
      </c>
      <c r="H12807" t="str">
        <f>VLOOKUP(G12807,[1]OPERADORES!$A:$B,2,0)</f>
        <v>DANIEL</v>
      </c>
      <c r="I12807" t="s">
        <v>168</v>
      </c>
      <c r="J12807" t="s">
        <v>1034</v>
      </c>
      <c r="K12807" t="s">
        <v>1035</v>
      </c>
      <c r="L12807">
        <v>84497</v>
      </c>
      <c r="M12807" t="s">
        <v>1159</v>
      </c>
      <c r="O12807" t="s">
        <v>11</v>
      </c>
      <c r="P12807">
        <v>6108</v>
      </c>
      <c r="Q12807">
        <v>2</v>
      </c>
      <c r="R12807">
        <v>11.26</v>
      </c>
      <c r="S12807">
        <v>22.52</v>
      </c>
      <c r="T12807">
        <v>17.100000000000001</v>
      </c>
      <c r="U12807">
        <v>24.07</v>
      </c>
      <c r="V12807" t="str">
        <f>VLOOKUP(L12807,'[2]tabela de preços'!$A:$D,4,0)</f>
        <v>BRASILUX</v>
      </c>
      <c r="W12807" t="str">
        <f>VLOOKUP(L12807,'[2]tabela de preços'!$A:$F,6,0)</f>
        <v>THINNER DE LIMPEZA</v>
      </c>
      <c r="X12807" t="str">
        <f>VLOOKUP(L12807,'[2]tabela de preços'!$A:$G,7,0)</f>
        <v>THINNER</v>
      </c>
    </row>
    <row r="12808" spans="1:24" x14ac:dyDescent="0.3">
      <c r="A12808" t="s">
        <v>1031</v>
      </c>
      <c r="C12808" t="s">
        <v>5937</v>
      </c>
      <c r="D12808" s="1">
        <v>46122</v>
      </c>
      <c r="E12808" t="s">
        <v>5938</v>
      </c>
      <c r="F12808">
        <v>9</v>
      </c>
      <c r="G12808">
        <v>145</v>
      </c>
      <c r="H12808" t="str">
        <f>VLOOKUP(G12808,[1]OPERADORES!$A:$B,2,0)</f>
        <v xml:space="preserve">FABRICIA </v>
      </c>
      <c r="I12808" t="s">
        <v>168</v>
      </c>
      <c r="J12808" t="s">
        <v>1034</v>
      </c>
      <c r="K12808" t="s">
        <v>1035</v>
      </c>
      <c r="L12808">
        <v>85078</v>
      </c>
      <c r="M12808" t="s">
        <v>1048</v>
      </c>
      <c r="O12808" t="s">
        <v>11</v>
      </c>
      <c r="P12808">
        <v>6108</v>
      </c>
      <c r="Q12808">
        <v>2</v>
      </c>
      <c r="R12808">
        <v>108.57</v>
      </c>
      <c r="S12808">
        <v>217.14</v>
      </c>
      <c r="T12808">
        <v>164.8</v>
      </c>
      <c r="U12808">
        <v>24.1</v>
      </c>
      <c r="V12808" t="str">
        <f>VLOOKUP(L12808,'[2]tabela de preços'!$A:$D,4,0)</f>
        <v>BRASILUX</v>
      </c>
      <c r="W12808" t="str">
        <f>VLOOKUP(L12808,'[2]tabela de preços'!$A:$F,6,0)</f>
        <v>TINTAS LACA</v>
      </c>
      <c r="X12808" t="str">
        <f>VLOOKUP(L12808,'[2]tabela de preços'!$A:$G,7,0)</f>
        <v>AUTOMOTIVO</v>
      </c>
    </row>
    <row r="12809" spans="1:24" x14ac:dyDescent="0.3">
      <c r="A12809" t="s">
        <v>1031</v>
      </c>
      <c r="C12809" t="s">
        <v>5937</v>
      </c>
      <c r="D12809" s="1">
        <v>46122</v>
      </c>
      <c r="E12809" t="s">
        <v>5938</v>
      </c>
      <c r="F12809">
        <v>9</v>
      </c>
      <c r="G12809">
        <v>145</v>
      </c>
      <c r="H12809" t="str">
        <f>VLOOKUP(G12809,[1]OPERADORES!$A:$B,2,0)</f>
        <v xml:space="preserve">FABRICIA </v>
      </c>
      <c r="I12809" t="s">
        <v>168</v>
      </c>
      <c r="J12809" t="s">
        <v>1034</v>
      </c>
      <c r="K12809" t="s">
        <v>1035</v>
      </c>
      <c r="L12809">
        <v>23110</v>
      </c>
      <c r="M12809" t="s">
        <v>409</v>
      </c>
      <c r="O12809" t="s">
        <v>11</v>
      </c>
      <c r="P12809">
        <v>6108</v>
      </c>
      <c r="Q12809">
        <v>50</v>
      </c>
      <c r="R12809">
        <v>2.35</v>
      </c>
      <c r="S12809">
        <v>117.5</v>
      </c>
      <c r="T12809">
        <v>92.5</v>
      </c>
      <c r="U12809">
        <v>21.28</v>
      </c>
      <c r="V12809" t="str">
        <f>VLOOKUP(L12809,'[2]tabela de preços'!$A:$D,4,0)</f>
        <v>3M</v>
      </c>
      <c r="W12809" t="str">
        <f>VLOOKUP(L12809,'[2]tabela de preços'!$A:$F,6,0)</f>
        <v xml:space="preserve">DISCOS / LIXAS / ABRASIVOS </v>
      </c>
      <c r="X12809" t="str">
        <f>VLOOKUP(L12809,'[2]tabela de preços'!$A:$G,7,0)</f>
        <v>AUTOMOTIVO</v>
      </c>
    </row>
    <row r="12810" spans="1:24" x14ac:dyDescent="0.3">
      <c r="A12810" t="s">
        <v>1031</v>
      </c>
      <c r="C12810" t="s">
        <v>5937</v>
      </c>
      <c r="D12810" s="1">
        <v>46122</v>
      </c>
      <c r="E12810" t="s">
        <v>5938</v>
      </c>
      <c r="F12810">
        <v>9</v>
      </c>
      <c r="G12810">
        <v>145</v>
      </c>
      <c r="H12810" t="str">
        <f>VLOOKUP(G12810,[1]OPERADORES!$A:$B,2,0)</f>
        <v xml:space="preserve">FABRICIA </v>
      </c>
      <c r="I12810" t="s">
        <v>168</v>
      </c>
      <c r="J12810" t="s">
        <v>1034</v>
      </c>
      <c r="K12810" t="s">
        <v>1035</v>
      </c>
      <c r="L12810">
        <v>23602</v>
      </c>
      <c r="M12810" t="s">
        <v>5463</v>
      </c>
      <c r="O12810" t="s">
        <v>11</v>
      </c>
      <c r="P12810">
        <v>6108</v>
      </c>
      <c r="Q12810">
        <v>5</v>
      </c>
      <c r="R12810">
        <v>36.9</v>
      </c>
      <c r="S12810">
        <v>184.5</v>
      </c>
      <c r="T12810">
        <v>147.44999999999999</v>
      </c>
      <c r="U12810">
        <v>20.079999999999998</v>
      </c>
      <c r="V12810" t="str">
        <f>VLOOKUP(L12810,'[2]tabela de preços'!$A:$D,4,0)</f>
        <v>SHERWIN WILLIAMS</v>
      </c>
      <c r="W12810" t="str">
        <f>VLOOKUP(L12810,'[2]tabela de preços'!$A:$F,6,0)</f>
        <v>VERNIZ AUTOMOTIVO</v>
      </c>
      <c r="X12810" t="str">
        <f>VLOOKUP(L12810,'[2]tabela de preços'!$A:$G,7,0)</f>
        <v>AUTOMOTIVO</v>
      </c>
    </row>
    <row r="12811" spans="1:24" x14ac:dyDescent="0.3">
      <c r="A12811" t="s">
        <v>1031</v>
      </c>
      <c r="C12811" t="s">
        <v>5937</v>
      </c>
      <c r="D12811" s="1">
        <v>46122</v>
      </c>
      <c r="E12811" t="s">
        <v>5938</v>
      </c>
      <c r="F12811">
        <v>9</v>
      </c>
      <c r="G12811">
        <v>145</v>
      </c>
      <c r="H12811" t="str">
        <f>VLOOKUP(G12811,[1]OPERADORES!$A:$B,2,0)</f>
        <v xml:space="preserve">FABRICIA </v>
      </c>
      <c r="I12811" t="s">
        <v>168</v>
      </c>
      <c r="J12811" t="s">
        <v>1034</v>
      </c>
      <c r="K12811" t="s">
        <v>1035</v>
      </c>
      <c r="L12811">
        <v>84560</v>
      </c>
      <c r="M12811" t="s">
        <v>118</v>
      </c>
      <c r="O12811" t="s">
        <v>11</v>
      </c>
      <c r="P12811">
        <v>6108</v>
      </c>
      <c r="Q12811">
        <v>4</v>
      </c>
      <c r="R12811">
        <v>54.19</v>
      </c>
      <c r="S12811">
        <v>216.76</v>
      </c>
      <c r="T12811">
        <v>164.52</v>
      </c>
      <c r="U12811">
        <v>24.1</v>
      </c>
      <c r="V12811" t="str">
        <f>VLOOKUP(L12811,'[2]tabela de preços'!$A:$D,4,0)</f>
        <v>BRASILUX</v>
      </c>
      <c r="W12811" t="str">
        <f>VLOOKUP(L12811,'[2]tabela de preços'!$A:$F,6,0)</f>
        <v>THINNER DE LIMPEZA</v>
      </c>
      <c r="X12811" t="str">
        <f>VLOOKUP(L12811,'[2]tabela de preços'!$A:$G,7,0)</f>
        <v>THINNER</v>
      </c>
    </row>
    <row r="12812" spans="1:24" x14ac:dyDescent="0.3">
      <c r="A12812" t="s">
        <v>1031</v>
      </c>
      <c r="C12812" t="s">
        <v>6207</v>
      </c>
      <c r="D12812" s="1">
        <v>46128</v>
      </c>
      <c r="E12812" t="s">
        <v>6208</v>
      </c>
      <c r="F12812">
        <v>9</v>
      </c>
      <c r="G12812">
        <v>236</v>
      </c>
      <c r="H12812" t="str">
        <f>VLOOKUP(G12812,[1]OPERADORES!$A:$B,2,0)</f>
        <v>DANIEL</v>
      </c>
      <c r="I12812" t="s">
        <v>168</v>
      </c>
      <c r="J12812" t="s">
        <v>1034</v>
      </c>
      <c r="K12812" t="s">
        <v>1035</v>
      </c>
      <c r="L12812">
        <v>85246</v>
      </c>
      <c r="M12812" t="s">
        <v>1036</v>
      </c>
      <c r="O12812" t="s">
        <v>11</v>
      </c>
      <c r="P12812">
        <v>6108</v>
      </c>
      <c r="Q12812">
        <v>1</v>
      </c>
      <c r="R12812">
        <v>124.85</v>
      </c>
      <c r="S12812">
        <v>124.85</v>
      </c>
      <c r="T12812">
        <v>92.59</v>
      </c>
      <c r="U12812">
        <v>25.84</v>
      </c>
      <c r="V12812" t="str">
        <f>VLOOKUP(L12812,'[2]tabela de preços'!$A:$D,4,0)</f>
        <v>BRASILUX</v>
      </c>
      <c r="W12812" t="str">
        <f>VLOOKUP(L12812,'[2]tabela de preços'!$A:$F,6,0)</f>
        <v>TINTAS LACA</v>
      </c>
      <c r="X12812" t="str">
        <f>VLOOKUP(L12812,'[2]tabela de preços'!$A:$G,7,0)</f>
        <v>AUTOMOTIVO</v>
      </c>
    </row>
    <row r="12813" spans="1:24" x14ac:dyDescent="0.3">
      <c r="A12813" t="s">
        <v>1031</v>
      </c>
      <c r="C12813" t="s">
        <v>6207</v>
      </c>
      <c r="D12813" s="1">
        <v>46128</v>
      </c>
      <c r="E12813" t="s">
        <v>6208</v>
      </c>
      <c r="F12813">
        <v>9</v>
      </c>
      <c r="G12813">
        <v>236</v>
      </c>
      <c r="H12813" t="str">
        <f>VLOOKUP(G12813,[1]OPERADORES!$A:$B,2,0)</f>
        <v>DANIEL</v>
      </c>
      <c r="I12813" t="s">
        <v>168</v>
      </c>
      <c r="J12813" t="s">
        <v>1034</v>
      </c>
      <c r="K12813" t="s">
        <v>1035</v>
      </c>
      <c r="L12813">
        <v>23110</v>
      </c>
      <c r="M12813" t="s">
        <v>409</v>
      </c>
      <c r="O12813" t="s">
        <v>11</v>
      </c>
      <c r="P12813">
        <v>6108</v>
      </c>
      <c r="Q12813">
        <v>100</v>
      </c>
      <c r="R12813">
        <v>2.35</v>
      </c>
      <c r="S12813">
        <v>235</v>
      </c>
      <c r="T12813">
        <v>185</v>
      </c>
      <c r="U12813">
        <v>21.28</v>
      </c>
      <c r="V12813" t="str">
        <f>VLOOKUP(L12813,'[2]tabela de preços'!$A:$D,4,0)</f>
        <v>3M</v>
      </c>
      <c r="W12813" t="str">
        <f>VLOOKUP(L12813,'[2]tabela de preços'!$A:$F,6,0)</f>
        <v xml:space="preserve">DISCOS / LIXAS / ABRASIVOS </v>
      </c>
      <c r="X12813" t="str">
        <f>VLOOKUP(L12813,'[2]tabela de preços'!$A:$G,7,0)</f>
        <v>AUTOMOTIVO</v>
      </c>
    </row>
    <row r="12814" spans="1:24" x14ac:dyDescent="0.3">
      <c r="A12814" t="s">
        <v>1031</v>
      </c>
      <c r="C12814" t="s">
        <v>6207</v>
      </c>
      <c r="D12814" s="1">
        <v>46128</v>
      </c>
      <c r="E12814" t="s">
        <v>6208</v>
      </c>
      <c r="F12814">
        <v>9</v>
      </c>
      <c r="G12814">
        <v>236</v>
      </c>
      <c r="H12814" t="str">
        <f>VLOOKUP(G12814,[1]OPERADORES!$A:$B,2,0)</f>
        <v>DANIEL</v>
      </c>
      <c r="I12814" t="s">
        <v>168</v>
      </c>
      <c r="J12814" t="s">
        <v>1034</v>
      </c>
      <c r="K12814" t="s">
        <v>1035</v>
      </c>
      <c r="L12814">
        <v>85077</v>
      </c>
      <c r="M12814" t="s">
        <v>3762</v>
      </c>
      <c r="O12814" t="s">
        <v>11</v>
      </c>
      <c r="P12814">
        <v>6108</v>
      </c>
      <c r="Q12814">
        <v>1</v>
      </c>
      <c r="R12814">
        <v>438.24</v>
      </c>
      <c r="S12814">
        <v>438.24</v>
      </c>
      <c r="T12814">
        <v>332.63</v>
      </c>
      <c r="U12814">
        <v>24.1</v>
      </c>
      <c r="V12814" t="str">
        <f>VLOOKUP(L12814,'[2]tabela de preços'!$A:$D,4,0)</f>
        <v>BRASILUX</v>
      </c>
      <c r="W12814" t="str">
        <f>VLOOKUP(L12814,'[2]tabela de preços'!$A:$F,6,0)</f>
        <v>ESMALTES</v>
      </c>
      <c r="X12814" t="str">
        <f>VLOOKUP(L12814,'[2]tabela de preços'!$A:$G,7,0)</f>
        <v>INDUSTRIAL</v>
      </c>
    </row>
    <row r="12815" spans="1:24" x14ac:dyDescent="0.3">
      <c r="A12815" t="s">
        <v>1031</v>
      </c>
      <c r="C12815" t="s">
        <v>6207</v>
      </c>
      <c r="D12815" s="1">
        <v>46128</v>
      </c>
      <c r="E12815" t="s">
        <v>6208</v>
      </c>
      <c r="F12815">
        <v>9</v>
      </c>
      <c r="G12815">
        <v>236</v>
      </c>
      <c r="H12815" t="str">
        <f>VLOOKUP(G12815,[1]OPERADORES!$A:$B,2,0)</f>
        <v>DANIEL</v>
      </c>
      <c r="I12815" t="s">
        <v>168</v>
      </c>
      <c r="J12815" t="s">
        <v>1034</v>
      </c>
      <c r="K12815" t="s">
        <v>1035</v>
      </c>
      <c r="L12815">
        <v>84560</v>
      </c>
      <c r="M12815" t="s">
        <v>118</v>
      </c>
      <c r="O12815" t="s">
        <v>11</v>
      </c>
      <c r="P12815">
        <v>6108</v>
      </c>
      <c r="Q12815">
        <v>4</v>
      </c>
      <c r="R12815">
        <v>54.19</v>
      </c>
      <c r="S12815">
        <v>216.76</v>
      </c>
      <c r="T12815">
        <v>164.52</v>
      </c>
      <c r="U12815">
        <v>24.1</v>
      </c>
      <c r="V12815" t="str">
        <f>VLOOKUP(L12815,'[2]tabela de preços'!$A:$D,4,0)</f>
        <v>BRASILUX</v>
      </c>
      <c r="W12815" t="str">
        <f>VLOOKUP(L12815,'[2]tabela de preços'!$A:$F,6,0)</f>
        <v>THINNER DE LIMPEZA</v>
      </c>
      <c r="X12815" t="str">
        <f>VLOOKUP(L12815,'[2]tabela de preços'!$A:$G,7,0)</f>
        <v>THINNER</v>
      </c>
    </row>
    <row r="12816" spans="1:24" x14ac:dyDescent="0.3">
      <c r="A12816" t="s">
        <v>1031</v>
      </c>
      <c r="C12816" t="s">
        <v>6335</v>
      </c>
      <c r="D12816" s="1">
        <v>46135</v>
      </c>
      <c r="E12816" t="s">
        <v>6336</v>
      </c>
      <c r="F12816">
        <v>9</v>
      </c>
      <c r="G12816">
        <v>236</v>
      </c>
      <c r="H12816" t="str">
        <f>VLOOKUP(G12816,[1]OPERADORES!$A:$B,2,0)</f>
        <v>DANIEL</v>
      </c>
      <c r="I12816" t="s">
        <v>168</v>
      </c>
      <c r="J12816" t="s">
        <v>1034</v>
      </c>
      <c r="K12816" t="s">
        <v>1035</v>
      </c>
      <c r="L12816">
        <v>85246</v>
      </c>
      <c r="M12816" t="s">
        <v>1036</v>
      </c>
      <c r="O12816" t="s">
        <v>11</v>
      </c>
      <c r="P12816">
        <v>6108</v>
      </c>
      <c r="Q12816">
        <v>1</v>
      </c>
      <c r="R12816">
        <v>121.98</v>
      </c>
      <c r="S12816">
        <v>121.98</v>
      </c>
      <c r="T12816">
        <v>92.59</v>
      </c>
      <c r="U12816">
        <v>24.09</v>
      </c>
      <c r="V12816" t="str">
        <f>VLOOKUP(L12816,'[2]tabela de preços'!$A:$D,4,0)</f>
        <v>BRASILUX</v>
      </c>
      <c r="W12816" t="str">
        <f>VLOOKUP(L12816,'[2]tabela de preços'!$A:$F,6,0)</f>
        <v>TINTAS LACA</v>
      </c>
      <c r="X12816" t="str">
        <f>VLOOKUP(L12816,'[2]tabela de preços'!$A:$G,7,0)</f>
        <v>AUTOMOTIVO</v>
      </c>
    </row>
    <row r="12817" spans="1:24" x14ac:dyDescent="0.3">
      <c r="A12817" t="s">
        <v>1031</v>
      </c>
      <c r="C12817" t="s">
        <v>6335</v>
      </c>
      <c r="D12817" s="1">
        <v>46135</v>
      </c>
      <c r="E12817" t="s">
        <v>6336</v>
      </c>
      <c r="F12817">
        <v>9</v>
      </c>
      <c r="G12817">
        <v>236</v>
      </c>
      <c r="H12817" t="str">
        <f>VLOOKUP(G12817,[1]OPERADORES!$A:$B,2,0)</f>
        <v>DANIEL</v>
      </c>
      <c r="I12817" t="s">
        <v>168</v>
      </c>
      <c r="J12817" t="s">
        <v>1034</v>
      </c>
      <c r="K12817" t="s">
        <v>1035</v>
      </c>
      <c r="L12817">
        <v>24241</v>
      </c>
      <c r="M12817" t="s">
        <v>233</v>
      </c>
      <c r="O12817" t="s">
        <v>11</v>
      </c>
      <c r="P12817">
        <v>6108</v>
      </c>
      <c r="Q12817">
        <v>1</v>
      </c>
      <c r="R12817">
        <v>12.2</v>
      </c>
      <c r="S12817">
        <v>12.2</v>
      </c>
      <c r="T12817">
        <v>9.26</v>
      </c>
      <c r="U12817">
        <v>24.1</v>
      </c>
      <c r="V12817" t="str">
        <f>VLOOKUP(L12817,'[2]tabela de preços'!$A:$D,4,0)</f>
        <v>ADERE</v>
      </c>
      <c r="W12817" t="str">
        <f>VLOOKUP(L12817,'[2]tabela de preços'!$A:$F,6,0)</f>
        <v>FITA AUTOMOTIVA</v>
      </c>
      <c r="X12817" t="str">
        <f>VLOOKUP(L12817,'[2]tabela de preços'!$A:$G,7,0)</f>
        <v>AUTOMOTIVO</v>
      </c>
    </row>
    <row r="12818" spans="1:24" x14ac:dyDescent="0.3">
      <c r="A12818" t="s">
        <v>1031</v>
      </c>
      <c r="C12818" t="s">
        <v>6335</v>
      </c>
      <c r="D12818" s="1">
        <v>46135</v>
      </c>
      <c r="E12818" t="s">
        <v>6336</v>
      </c>
      <c r="F12818">
        <v>9</v>
      </c>
      <c r="G12818">
        <v>236</v>
      </c>
      <c r="H12818" t="str">
        <f>VLOOKUP(G12818,[1]OPERADORES!$A:$B,2,0)</f>
        <v>DANIEL</v>
      </c>
      <c r="I12818" t="s">
        <v>168</v>
      </c>
      <c r="J12818" t="s">
        <v>1034</v>
      </c>
      <c r="K12818" t="s">
        <v>1035</v>
      </c>
      <c r="L12818">
        <v>20431</v>
      </c>
      <c r="M12818" t="s">
        <v>5332</v>
      </c>
      <c r="O12818" t="s">
        <v>11</v>
      </c>
      <c r="P12818">
        <v>6108</v>
      </c>
      <c r="Q12818">
        <v>5</v>
      </c>
      <c r="R12818">
        <v>37.9</v>
      </c>
      <c r="S12818">
        <v>189.5</v>
      </c>
      <c r="T12818">
        <v>147.5</v>
      </c>
      <c r="U12818">
        <v>22.16</v>
      </c>
      <c r="V12818" t="str">
        <f>VLOOKUP(L12818,'[2]tabela de preços'!$A:$D,4,0)</f>
        <v>SHERWIN WILLIAMS</v>
      </c>
      <c r="W12818" t="str">
        <f>VLOOKUP(L12818,'[2]tabela de preços'!$A:$F,6,0)</f>
        <v>VERNIZ AUTOMOTIVO</v>
      </c>
      <c r="X12818" t="str">
        <f>VLOOKUP(L12818,'[2]tabela de preços'!$A:$G,7,0)</f>
        <v>AUTOMOTIVO</v>
      </c>
    </row>
    <row r="12819" spans="1:24" x14ac:dyDescent="0.3">
      <c r="A12819" t="s">
        <v>1031</v>
      </c>
      <c r="C12819" t="s">
        <v>6335</v>
      </c>
      <c r="D12819" s="1">
        <v>46135</v>
      </c>
      <c r="E12819" t="s">
        <v>6336</v>
      </c>
      <c r="F12819">
        <v>9</v>
      </c>
      <c r="G12819">
        <v>236</v>
      </c>
      <c r="H12819" t="str">
        <f>VLOOKUP(G12819,[1]OPERADORES!$A:$B,2,0)</f>
        <v>DANIEL</v>
      </c>
      <c r="I12819" t="s">
        <v>168</v>
      </c>
      <c r="J12819" t="s">
        <v>1034</v>
      </c>
      <c r="K12819" t="s">
        <v>1035</v>
      </c>
      <c r="L12819">
        <v>10238</v>
      </c>
      <c r="M12819" t="s">
        <v>79</v>
      </c>
      <c r="O12819" t="s">
        <v>11</v>
      </c>
      <c r="P12819">
        <v>6108</v>
      </c>
      <c r="Q12819">
        <v>4</v>
      </c>
      <c r="R12819">
        <v>2.89</v>
      </c>
      <c r="S12819">
        <v>11.56</v>
      </c>
      <c r="T12819">
        <v>9.44</v>
      </c>
      <c r="U12819">
        <v>18.34</v>
      </c>
      <c r="V12819" t="str">
        <f>VLOOKUP(L12819,'[2]tabela de preços'!$A:$D,4,0)</f>
        <v>NORTON</v>
      </c>
      <c r="W12819" t="str">
        <f>VLOOKUP(L12819,'[2]tabela de preços'!$A:$F,6,0)</f>
        <v xml:space="preserve">DISCOS / LIXAS / ABRASIVOS </v>
      </c>
      <c r="X12819" t="str">
        <f>VLOOKUP(L12819,'[2]tabela de preços'!$A:$G,7,0)</f>
        <v>AUTOMOTIVO</v>
      </c>
    </row>
    <row r="12820" spans="1:24" x14ac:dyDescent="0.3">
      <c r="A12820" t="s">
        <v>1031</v>
      </c>
      <c r="C12820" t="s">
        <v>6335</v>
      </c>
      <c r="D12820" s="1">
        <v>46135</v>
      </c>
      <c r="E12820" t="s">
        <v>6336</v>
      </c>
      <c r="F12820">
        <v>9</v>
      </c>
      <c r="G12820">
        <v>236</v>
      </c>
      <c r="H12820" t="str">
        <f>VLOOKUP(G12820,[1]OPERADORES!$A:$B,2,0)</f>
        <v>DANIEL</v>
      </c>
      <c r="I12820" t="s">
        <v>168</v>
      </c>
      <c r="J12820" t="s">
        <v>1034</v>
      </c>
      <c r="K12820" t="s">
        <v>1035</v>
      </c>
      <c r="L12820">
        <v>10242</v>
      </c>
      <c r="M12820" t="s">
        <v>82</v>
      </c>
      <c r="O12820" t="s">
        <v>11</v>
      </c>
      <c r="P12820">
        <v>6108</v>
      </c>
      <c r="Q12820">
        <v>5</v>
      </c>
      <c r="R12820">
        <v>2.89</v>
      </c>
      <c r="S12820">
        <v>14.45</v>
      </c>
      <c r="T12820">
        <v>11.8</v>
      </c>
      <c r="U12820">
        <v>18.34</v>
      </c>
      <c r="V12820" t="str">
        <f>VLOOKUP(L12820,'[2]tabela de preços'!$A:$D,4,0)</f>
        <v>NORTON</v>
      </c>
      <c r="W12820" t="str">
        <f>VLOOKUP(L12820,'[2]tabela de preços'!$A:$F,6,0)</f>
        <v xml:space="preserve">DISCOS / LIXAS / ABRASIVOS </v>
      </c>
      <c r="X12820" t="str">
        <f>VLOOKUP(L12820,'[2]tabela de preços'!$A:$G,7,0)</f>
        <v>AUTOMOTIVO</v>
      </c>
    </row>
    <row r="12821" spans="1:24" x14ac:dyDescent="0.3">
      <c r="A12821" t="s">
        <v>1031</v>
      </c>
      <c r="C12821" t="s">
        <v>6335</v>
      </c>
      <c r="D12821" s="1">
        <v>46135</v>
      </c>
      <c r="E12821" t="s">
        <v>6336</v>
      </c>
      <c r="F12821">
        <v>9</v>
      </c>
      <c r="G12821">
        <v>236</v>
      </c>
      <c r="H12821" t="str">
        <f>VLOOKUP(G12821,[1]OPERADORES!$A:$B,2,0)</f>
        <v>DANIEL</v>
      </c>
      <c r="I12821" t="s">
        <v>168</v>
      </c>
      <c r="J12821" t="s">
        <v>1034</v>
      </c>
      <c r="K12821" t="s">
        <v>1035</v>
      </c>
      <c r="L12821">
        <v>84560</v>
      </c>
      <c r="M12821" t="s">
        <v>118</v>
      </c>
      <c r="O12821" t="s">
        <v>11</v>
      </c>
      <c r="P12821">
        <v>6108</v>
      </c>
      <c r="Q12821">
        <v>1</v>
      </c>
      <c r="R12821">
        <v>54.19</v>
      </c>
      <c r="S12821">
        <v>54.19</v>
      </c>
      <c r="T12821">
        <v>41.13</v>
      </c>
      <c r="U12821">
        <v>24.1</v>
      </c>
      <c r="V12821" t="str">
        <f>VLOOKUP(L12821,'[2]tabela de preços'!$A:$D,4,0)</f>
        <v>BRASILUX</v>
      </c>
      <c r="W12821" t="str">
        <f>VLOOKUP(L12821,'[2]tabela de preços'!$A:$F,6,0)</f>
        <v>THINNER DE LIMPEZA</v>
      </c>
      <c r="X12821" t="str">
        <f>VLOOKUP(L12821,'[2]tabela de preços'!$A:$G,7,0)</f>
        <v>THINNER</v>
      </c>
    </row>
    <row r="12822" spans="1:24" x14ac:dyDescent="0.3">
      <c r="A12822" t="s">
        <v>1031</v>
      </c>
      <c r="C12822" t="s">
        <v>6335</v>
      </c>
      <c r="D12822" s="1">
        <v>46135</v>
      </c>
      <c r="E12822" t="s">
        <v>6336</v>
      </c>
      <c r="F12822">
        <v>9</v>
      </c>
      <c r="G12822">
        <v>236</v>
      </c>
      <c r="H12822" t="str">
        <f>VLOOKUP(G12822,[1]OPERADORES!$A:$B,2,0)</f>
        <v>DANIEL</v>
      </c>
      <c r="I12822" t="s">
        <v>168</v>
      </c>
      <c r="J12822" t="s">
        <v>1034</v>
      </c>
      <c r="K12822" t="s">
        <v>1035</v>
      </c>
      <c r="L12822">
        <v>20414</v>
      </c>
      <c r="M12822" t="s">
        <v>112</v>
      </c>
      <c r="O12822" t="s">
        <v>11</v>
      </c>
      <c r="P12822">
        <v>6108</v>
      </c>
      <c r="Q12822">
        <v>2</v>
      </c>
      <c r="R12822">
        <v>22.39</v>
      </c>
      <c r="S12822">
        <v>44.78</v>
      </c>
      <c r="T12822">
        <v>36.82</v>
      </c>
      <c r="U12822">
        <v>17.78</v>
      </c>
      <c r="V12822" t="str">
        <f>VLOOKUP(L12822,'[2]tabela de preços'!$A:$D,4,0)</f>
        <v>SHERWIN WILLIAMS</v>
      </c>
      <c r="W12822" t="str">
        <f>VLOOKUP(L12822,'[2]tabela de preços'!$A:$F,6,0)</f>
        <v>DILUENTE</v>
      </c>
      <c r="X12822" t="str">
        <f>VLOOKUP(L12822,'[2]tabela de preços'!$A:$G,7,0)</f>
        <v>AUTOMOTIVO</v>
      </c>
    </row>
    <row r="12823" spans="1:24" x14ac:dyDescent="0.3">
      <c r="A12823" t="s">
        <v>1031</v>
      </c>
      <c r="C12823" t="s">
        <v>6335</v>
      </c>
      <c r="D12823" s="1">
        <v>46135</v>
      </c>
      <c r="E12823" t="s">
        <v>6336</v>
      </c>
      <c r="F12823">
        <v>9</v>
      </c>
      <c r="G12823">
        <v>236</v>
      </c>
      <c r="H12823" t="str">
        <f>VLOOKUP(G12823,[1]OPERADORES!$A:$B,2,0)</f>
        <v>DANIEL</v>
      </c>
      <c r="I12823" t="s">
        <v>168</v>
      </c>
      <c r="J12823" t="s">
        <v>1034</v>
      </c>
      <c r="K12823" t="s">
        <v>1035</v>
      </c>
      <c r="L12823">
        <v>84899</v>
      </c>
      <c r="M12823" t="s">
        <v>854</v>
      </c>
      <c r="O12823" t="s">
        <v>11</v>
      </c>
      <c r="P12823">
        <v>6108</v>
      </c>
      <c r="Q12823">
        <v>2</v>
      </c>
      <c r="R12823">
        <v>178.61</v>
      </c>
      <c r="S12823">
        <v>357.22</v>
      </c>
      <c r="T12823">
        <v>264.89999999999998</v>
      </c>
      <c r="U12823">
        <v>25.84</v>
      </c>
      <c r="V12823" t="str">
        <f>VLOOKUP(L12823,'[2]tabela de preços'!$A:$D,4,0)</f>
        <v>BRASILUX</v>
      </c>
      <c r="W12823" t="str">
        <f>VLOOKUP(L12823,'[2]tabela de preços'!$A:$F,6,0)</f>
        <v>EPOXI</v>
      </c>
      <c r="X12823" t="str">
        <f>VLOOKUP(L12823,'[2]tabela de preços'!$A:$G,7,0)</f>
        <v>INDUSTRIAL</v>
      </c>
    </row>
    <row r="12824" spans="1:24" x14ac:dyDescent="0.3">
      <c r="A12824" t="s">
        <v>1031</v>
      </c>
      <c r="C12824" t="s">
        <v>6337</v>
      </c>
      <c r="D12824" s="1">
        <v>46135</v>
      </c>
      <c r="E12824" t="s">
        <v>6338</v>
      </c>
      <c r="F12824">
        <v>9</v>
      </c>
      <c r="G12824">
        <v>236</v>
      </c>
      <c r="H12824" t="str">
        <f>VLOOKUP(G12824,[1]OPERADORES!$A:$B,2,0)</f>
        <v>DANIEL</v>
      </c>
      <c r="I12824" t="s">
        <v>168</v>
      </c>
      <c r="J12824" t="s">
        <v>1034</v>
      </c>
      <c r="K12824" t="s">
        <v>1035</v>
      </c>
      <c r="L12824">
        <v>84560</v>
      </c>
      <c r="M12824" t="s">
        <v>118</v>
      </c>
      <c r="O12824" t="s">
        <v>11</v>
      </c>
      <c r="P12824">
        <v>6108</v>
      </c>
      <c r="Q12824">
        <v>1</v>
      </c>
      <c r="R12824">
        <v>54.19</v>
      </c>
      <c r="S12824">
        <v>54.19</v>
      </c>
      <c r="T12824">
        <v>41.13</v>
      </c>
      <c r="U12824">
        <v>24.1</v>
      </c>
      <c r="V12824" t="str">
        <f>VLOOKUP(L12824,'[2]tabela de preços'!$A:$D,4,0)</f>
        <v>BRASILUX</v>
      </c>
      <c r="W12824" t="str">
        <f>VLOOKUP(L12824,'[2]tabela de preços'!$A:$F,6,0)</f>
        <v>THINNER DE LIMPEZA</v>
      </c>
      <c r="X12824" t="str">
        <f>VLOOKUP(L12824,'[2]tabela de preços'!$A:$G,7,0)</f>
        <v>THINNER</v>
      </c>
    </row>
    <row r="12825" spans="1:24" x14ac:dyDescent="0.3">
      <c r="A12825" t="s">
        <v>6610</v>
      </c>
      <c r="C12825" t="s">
        <v>6611</v>
      </c>
      <c r="D12825" s="1">
        <v>46140</v>
      </c>
      <c r="E12825" t="s">
        <v>6612</v>
      </c>
      <c r="F12825">
        <v>9</v>
      </c>
      <c r="G12825">
        <v>231</v>
      </c>
      <c r="H12825" t="str">
        <f>VLOOKUP(G12825,[1]OPERADORES!$A:$B,2,0)</f>
        <v>EDIJANE</v>
      </c>
      <c r="I12825" t="s">
        <v>21</v>
      </c>
      <c r="J12825" t="s">
        <v>550</v>
      </c>
      <c r="K12825" t="s">
        <v>6613</v>
      </c>
      <c r="L12825">
        <v>10316</v>
      </c>
      <c r="M12825" t="s">
        <v>582</v>
      </c>
      <c r="O12825" t="s">
        <v>11</v>
      </c>
      <c r="P12825">
        <v>5102</v>
      </c>
      <c r="Q12825">
        <v>4</v>
      </c>
      <c r="R12825">
        <v>15.33</v>
      </c>
      <c r="S12825">
        <v>61.32</v>
      </c>
      <c r="T12825">
        <v>46.52</v>
      </c>
      <c r="U12825">
        <v>24.14</v>
      </c>
      <c r="V12825" t="str">
        <f>VLOOKUP(L12825,'[2]tabela de preços'!$A:$D,4,0)</f>
        <v>ANJO</v>
      </c>
      <c r="W12825" t="str">
        <f>VLOOKUP(L12825,'[2]tabela de preços'!$A:$F,6,0)</f>
        <v xml:space="preserve">COLA  PLÁSTICA </v>
      </c>
      <c r="X12825" t="str">
        <f>VLOOKUP(L12825,'[2]tabela de preços'!$A:$G,7,0)</f>
        <v>AUTOMOTIVO</v>
      </c>
    </row>
    <row r="12826" spans="1:24" x14ac:dyDescent="0.3">
      <c r="A12826" t="s">
        <v>6610</v>
      </c>
      <c r="C12826" t="s">
        <v>6611</v>
      </c>
      <c r="D12826" s="1">
        <v>46140</v>
      </c>
      <c r="E12826" t="s">
        <v>6612</v>
      </c>
      <c r="F12826">
        <v>9</v>
      </c>
      <c r="G12826">
        <v>231</v>
      </c>
      <c r="H12826" t="str">
        <f>VLOOKUP(G12826,[1]OPERADORES!$A:$B,2,0)</f>
        <v>EDIJANE</v>
      </c>
      <c r="I12826" t="s">
        <v>21</v>
      </c>
      <c r="J12826" t="s">
        <v>550</v>
      </c>
      <c r="K12826" t="s">
        <v>6613</v>
      </c>
      <c r="L12826">
        <v>84394</v>
      </c>
      <c r="M12826" t="s">
        <v>1358</v>
      </c>
      <c r="O12826" t="s">
        <v>11</v>
      </c>
      <c r="P12826">
        <v>5102</v>
      </c>
      <c r="Q12826">
        <v>2</v>
      </c>
      <c r="R12826">
        <v>26.4</v>
      </c>
      <c r="S12826">
        <v>52.8</v>
      </c>
      <c r="T12826">
        <v>40.08</v>
      </c>
      <c r="U12826">
        <v>24.09</v>
      </c>
      <c r="V12826" t="str">
        <f>VLOOKUP(L12826,'[2]tabela de preços'!$A:$D,4,0)</f>
        <v>VONIXX</v>
      </c>
      <c r="W12826" t="str">
        <f>VLOOKUP(L12826,'[2]tabela de preços'!$A:$F,6,0)</f>
        <v>LINHA DE HIGENIZAÇÃO E ESTÉTICA  AUTOMOTIVA</v>
      </c>
      <c r="X12826" t="str">
        <f>VLOOKUP(L12826,'[2]tabela de preços'!$A:$G,7,0)</f>
        <v>AUTOMOTIVO</v>
      </c>
    </row>
    <row r="12827" spans="1:24" x14ac:dyDescent="0.3">
      <c r="A12827" t="s">
        <v>6610</v>
      </c>
      <c r="C12827" t="s">
        <v>6611</v>
      </c>
      <c r="D12827" s="1">
        <v>46140</v>
      </c>
      <c r="E12827" t="s">
        <v>6612</v>
      </c>
      <c r="F12827">
        <v>9</v>
      </c>
      <c r="G12827">
        <v>231</v>
      </c>
      <c r="H12827" t="str">
        <f>VLOOKUP(G12827,[1]OPERADORES!$A:$B,2,0)</f>
        <v>EDIJANE</v>
      </c>
      <c r="I12827" t="s">
        <v>21</v>
      </c>
      <c r="J12827" t="s">
        <v>550</v>
      </c>
      <c r="K12827" t="s">
        <v>6613</v>
      </c>
      <c r="L12827">
        <v>85635</v>
      </c>
      <c r="M12827" t="s">
        <v>674</v>
      </c>
      <c r="O12827" t="s">
        <v>11</v>
      </c>
      <c r="P12827">
        <v>5102</v>
      </c>
      <c r="Q12827">
        <v>12</v>
      </c>
      <c r="R12827">
        <v>5.27</v>
      </c>
      <c r="S12827">
        <v>63.24</v>
      </c>
      <c r="T12827">
        <v>48</v>
      </c>
      <c r="U12827">
        <v>24.1</v>
      </c>
      <c r="V12827" t="str">
        <f>VLOOKUP(L12827,'[2]tabela de preços'!$A:$D,4,0)</f>
        <v>UNIPEGA</v>
      </c>
      <c r="W12827" t="str">
        <f>VLOOKUP(L12827,'[2]tabela de preços'!$A:$F,6,0)</f>
        <v>DESENGRIPANTE</v>
      </c>
      <c r="X12827" t="str">
        <f>VLOOKUP(L12827,'[2]tabela de preços'!$A:$G,7,0)</f>
        <v>AUTOMOTIVO</v>
      </c>
    </row>
    <row r="12828" spans="1:24" x14ac:dyDescent="0.3">
      <c r="A12828" t="s">
        <v>6610</v>
      </c>
      <c r="C12828" t="s">
        <v>6611</v>
      </c>
      <c r="D12828" s="1">
        <v>46140</v>
      </c>
      <c r="E12828" t="s">
        <v>6612</v>
      </c>
      <c r="F12828">
        <v>9</v>
      </c>
      <c r="G12828">
        <v>231</v>
      </c>
      <c r="H12828" t="str">
        <f>VLOOKUP(G12828,[1]OPERADORES!$A:$B,2,0)</f>
        <v>EDIJANE</v>
      </c>
      <c r="I12828" t="s">
        <v>21</v>
      </c>
      <c r="J12828" t="s">
        <v>550</v>
      </c>
      <c r="K12828" t="s">
        <v>6613</v>
      </c>
      <c r="L12828">
        <v>24229</v>
      </c>
      <c r="M12828" t="s">
        <v>3582</v>
      </c>
      <c r="O12828" t="s">
        <v>11</v>
      </c>
      <c r="P12828">
        <v>5102</v>
      </c>
      <c r="Q12828">
        <v>2</v>
      </c>
      <c r="R12828">
        <v>30.54</v>
      </c>
      <c r="S12828">
        <v>61.08</v>
      </c>
      <c r="T12828">
        <v>46.36</v>
      </c>
      <c r="U12828">
        <v>24.1</v>
      </c>
      <c r="V12828" t="str">
        <f>VLOOKUP(L12828,'[2]tabela de preços'!$A:$D,4,0)</f>
        <v>VONIXX</v>
      </c>
      <c r="W12828" t="str">
        <f>VLOOKUP(L12828,'[2]tabela de preços'!$A:$F,6,0)</f>
        <v>LINHA DE HIGENIZAÇÃO E ESTÉTICA  AUTOMOTIVA</v>
      </c>
      <c r="X12828" t="str">
        <f>VLOOKUP(L12828,'[2]tabela de preços'!$A:$G,7,0)</f>
        <v>AUTOMOTIVO</v>
      </c>
    </row>
    <row r="12829" spans="1:24" x14ac:dyDescent="0.3">
      <c r="A12829" t="s">
        <v>6610</v>
      </c>
      <c r="C12829" t="s">
        <v>6611</v>
      </c>
      <c r="D12829" s="1">
        <v>46140</v>
      </c>
      <c r="E12829" t="s">
        <v>6612</v>
      </c>
      <c r="F12829">
        <v>9</v>
      </c>
      <c r="G12829">
        <v>231</v>
      </c>
      <c r="H12829" t="str">
        <f>VLOOKUP(G12829,[1]OPERADORES!$A:$B,2,0)</f>
        <v>EDIJANE</v>
      </c>
      <c r="I12829" t="s">
        <v>21</v>
      </c>
      <c r="J12829" t="s">
        <v>550</v>
      </c>
      <c r="K12829" t="s">
        <v>6613</v>
      </c>
      <c r="L12829">
        <v>85207</v>
      </c>
      <c r="M12829" t="s">
        <v>4524</v>
      </c>
      <c r="O12829" t="s">
        <v>11</v>
      </c>
      <c r="P12829">
        <v>5102</v>
      </c>
      <c r="Q12829">
        <v>2</v>
      </c>
      <c r="R12829">
        <v>28.07</v>
      </c>
      <c r="S12829">
        <v>56.14</v>
      </c>
      <c r="T12829">
        <v>42.6</v>
      </c>
      <c r="U12829">
        <v>24.12</v>
      </c>
      <c r="V12829" t="str">
        <f>VLOOKUP(L12829,'[2]tabela de preços'!$A:$D,4,0)</f>
        <v>VONIXX</v>
      </c>
      <c r="W12829" t="str">
        <f>VLOOKUP(L12829,'[2]tabela de preços'!$A:$F,6,0)</f>
        <v>LINHA DE HIGENIZAÇÃO E ESTÉTICA  AUTOMOTIVA</v>
      </c>
      <c r="X12829" t="str">
        <f>VLOOKUP(L12829,'[2]tabela de preços'!$A:$G,7,0)</f>
        <v>AUTOMOTIVO</v>
      </c>
    </row>
    <row r="12830" spans="1:24" x14ac:dyDescent="0.3">
      <c r="A12830" t="s">
        <v>6610</v>
      </c>
      <c r="C12830" t="s">
        <v>6611</v>
      </c>
      <c r="D12830" s="1">
        <v>46140</v>
      </c>
      <c r="E12830" t="s">
        <v>6612</v>
      </c>
      <c r="F12830">
        <v>9</v>
      </c>
      <c r="G12830">
        <v>231</v>
      </c>
      <c r="H12830" t="str">
        <f>VLOOKUP(G12830,[1]OPERADORES!$A:$B,2,0)</f>
        <v>EDIJANE</v>
      </c>
      <c r="I12830" t="s">
        <v>21</v>
      </c>
      <c r="J12830" t="s">
        <v>550</v>
      </c>
      <c r="K12830" t="s">
        <v>6613</v>
      </c>
      <c r="L12830">
        <v>24296</v>
      </c>
      <c r="M12830" t="s">
        <v>446</v>
      </c>
      <c r="O12830" t="s">
        <v>11</v>
      </c>
      <c r="P12830">
        <v>5102</v>
      </c>
      <c r="Q12830">
        <v>2</v>
      </c>
      <c r="R12830">
        <v>31.37</v>
      </c>
      <c r="S12830">
        <v>62.74</v>
      </c>
      <c r="T12830">
        <v>47.62</v>
      </c>
      <c r="U12830">
        <v>24.1</v>
      </c>
      <c r="V12830" t="str">
        <f>VLOOKUP(L12830,'[2]tabela de preços'!$A:$D,4,0)</f>
        <v>VONIXX</v>
      </c>
      <c r="W12830" t="str">
        <f>VLOOKUP(L12830,'[2]tabela de preços'!$A:$F,6,0)</f>
        <v>LINHA DE HIGENIZAÇÃO E ESTÉTICA  AUTOMOTIVA</v>
      </c>
      <c r="X12830" t="str">
        <f>VLOOKUP(L12830,'[2]tabela de preços'!$A:$G,7,0)</f>
        <v>AUTOMOTIVO</v>
      </c>
    </row>
    <row r="12831" spans="1:24" x14ac:dyDescent="0.3">
      <c r="A12831" t="s">
        <v>6610</v>
      </c>
      <c r="C12831" t="s">
        <v>6611</v>
      </c>
      <c r="D12831" s="1">
        <v>46140</v>
      </c>
      <c r="E12831" t="s">
        <v>6612</v>
      </c>
      <c r="F12831">
        <v>9</v>
      </c>
      <c r="G12831">
        <v>231</v>
      </c>
      <c r="H12831" t="str">
        <f>VLOOKUP(G12831,[1]OPERADORES!$A:$B,2,0)</f>
        <v>EDIJANE</v>
      </c>
      <c r="I12831" t="s">
        <v>21</v>
      </c>
      <c r="J12831" t="s">
        <v>550</v>
      </c>
      <c r="K12831" t="s">
        <v>6613</v>
      </c>
      <c r="L12831">
        <v>83820</v>
      </c>
      <c r="M12831" t="s">
        <v>1360</v>
      </c>
      <c r="O12831" t="s">
        <v>11</v>
      </c>
      <c r="P12831">
        <v>5102</v>
      </c>
      <c r="Q12831">
        <v>2</v>
      </c>
      <c r="R12831">
        <v>41.32</v>
      </c>
      <c r="S12831">
        <v>82.64</v>
      </c>
      <c r="T12831">
        <v>62.72</v>
      </c>
      <c r="U12831">
        <v>24.1</v>
      </c>
      <c r="V12831" t="str">
        <f>VLOOKUP(L12831,'[2]tabela de preços'!$A:$D,4,0)</f>
        <v>VONIXX</v>
      </c>
      <c r="W12831" t="str">
        <f>VLOOKUP(L12831,'[2]tabela de preços'!$A:$F,6,0)</f>
        <v>LINHA DE HIGENIZAÇÃO E ESTÉTICA  AUTOMOTIVA</v>
      </c>
      <c r="X12831" t="str">
        <f>VLOOKUP(L12831,'[2]tabela de preços'!$A:$G,7,0)</f>
        <v>AUTOMOTIVO</v>
      </c>
    </row>
    <row r="12832" spans="1:24" x14ac:dyDescent="0.3">
      <c r="A12832" t="s">
        <v>6610</v>
      </c>
      <c r="C12832" t="s">
        <v>6611</v>
      </c>
      <c r="D12832" s="1">
        <v>46140</v>
      </c>
      <c r="E12832" t="s">
        <v>6612</v>
      </c>
      <c r="F12832">
        <v>9</v>
      </c>
      <c r="G12832">
        <v>231</v>
      </c>
      <c r="H12832" t="str">
        <f>VLOOKUP(G12832,[1]OPERADORES!$A:$B,2,0)</f>
        <v>EDIJANE</v>
      </c>
      <c r="I12832" t="s">
        <v>21</v>
      </c>
      <c r="J12832" t="s">
        <v>550</v>
      </c>
      <c r="K12832" t="s">
        <v>6613</v>
      </c>
      <c r="L12832">
        <v>244</v>
      </c>
      <c r="M12832" t="s">
        <v>2748</v>
      </c>
      <c r="O12832" t="s">
        <v>11</v>
      </c>
      <c r="P12832">
        <v>5102</v>
      </c>
      <c r="Q12832">
        <v>2</v>
      </c>
      <c r="R12832">
        <v>27.22</v>
      </c>
      <c r="S12832">
        <v>54.44</v>
      </c>
      <c r="T12832">
        <v>41.32</v>
      </c>
      <c r="U12832">
        <v>24.1</v>
      </c>
      <c r="V12832" t="str">
        <f>VLOOKUP(L12832,'[2]tabela de preços'!$A:$D,4,0)</f>
        <v>VONIXX</v>
      </c>
      <c r="W12832" t="str">
        <f>VLOOKUP(L12832,'[2]tabela de preços'!$A:$F,6,0)</f>
        <v>LINHA DE HIGENIZAÇÃO E ESTÉTICA  AUTOMOTIVA</v>
      </c>
      <c r="X12832" t="str">
        <f>VLOOKUP(L12832,'[2]tabela de preços'!$A:$G,7,0)</f>
        <v>AUTOMOTIVO</v>
      </c>
    </row>
    <row r="12833" spans="1:24" x14ac:dyDescent="0.3">
      <c r="A12833" t="s">
        <v>6610</v>
      </c>
      <c r="C12833" t="s">
        <v>6611</v>
      </c>
      <c r="D12833" s="1">
        <v>46140</v>
      </c>
      <c r="E12833" t="s">
        <v>6612</v>
      </c>
      <c r="F12833">
        <v>9</v>
      </c>
      <c r="G12833">
        <v>231</v>
      </c>
      <c r="H12833" t="str">
        <f>VLOOKUP(G12833,[1]OPERADORES!$A:$B,2,0)</f>
        <v>EDIJANE</v>
      </c>
      <c r="I12833" t="s">
        <v>21</v>
      </c>
      <c r="J12833" t="s">
        <v>550</v>
      </c>
      <c r="K12833" t="s">
        <v>6613</v>
      </c>
      <c r="L12833">
        <v>24265</v>
      </c>
      <c r="M12833" t="s">
        <v>3026</v>
      </c>
      <c r="O12833" t="s">
        <v>11</v>
      </c>
      <c r="P12833">
        <v>5102</v>
      </c>
      <c r="Q12833">
        <v>2</v>
      </c>
      <c r="R12833">
        <v>28.89</v>
      </c>
      <c r="S12833">
        <v>57.78</v>
      </c>
      <c r="T12833">
        <v>43.86</v>
      </c>
      <c r="U12833">
        <v>24.09</v>
      </c>
      <c r="V12833" t="str">
        <f>VLOOKUP(L12833,'[2]tabela de preços'!$A:$D,4,0)</f>
        <v>VONIXX</v>
      </c>
      <c r="W12833" t="str">
        <f>VLOOKUP(L12833,'[2]tabela de preços'!$A:$F,6,0)</f>
        <v>LINHA DE HIGENIZAÇÃO E ESTÉTICA  AUTOMOTIVA</v>
      </c>
      <c r="X12833" t="str">
        <f>VLOOKUP(L12833,'[2]tabela de preços'!$A:$G,7,0)</f>
        <v>AUTOMOTIVO</v>
      </c>
    </row>
    <row r="12834" spans="1:24" x14ac:dyDescent="0.3">
      <c r="A12834" t="s">
        <v>6610</v>
      </c>
      <c r="C12834" t="s">
        <v>6611</v>
      </c>
      <c r="D12834" s="1">
        <v>46140</v>
      </c>
      <c r="E12834" t="s">
        <v>6612</v>
      </c>
      <c r="F12834">
        <v>9</v>
      </c>
      <c r="G12834">
        <v>231</v>
      </c>
      <c r="H12834" t="str">
        <f>VLOOKUP(G12834,[1]OPERADORES!$A:$B,2,0)</f>
        <v>EDIJANE</v>
      </c>
      <c r="I12834" t="s">
        <v>21</v>
      </c>
      <c r="J12834" t="s">
        <v>550</v>
      </c>
      <c r="K12834" t="s">
        <v>6613</v>
      </c>
      <c r="L12834">
        <v>23449</v>
      </c>
      <c r="M12834" t="s">
        <v>1073</v>
      </c>
      <c r="O12834" t="s">
        <v>11</v>
      </c>
      <c r="P12834">
        <v>5102</v>
      </c>
      <c r="Q12834">
        <v>2</v>
      </c>
      <c r="R12834">
        <v>51.25</v>
      </c>
      <c r="S12834">
        <v>102.5</v>
      </c>
      <c r="T12834">
        <v>77.8</v>
      </c>
      <c r="U12834">
        <v>24.1</v>
      </c>
      <c r="V12834" t="str">
        <f>VLOOKUP(L12834,'[2]tabela de preços'!$A:$D,4,0)</f>
        <v>VONIXX</v>
      </c>
      <c r="W12834" t="str">
        <f>VLOOKUP(L12834,'[2]tabela de preços'!$A:$F,6,0)</f>
        <v>LINHA DE HIGENIZAÇÃO E ESTÉTICA  AUTOMOTIVA</v>
      </c>
      <c r="X12834" t="str">
        <f>VLOOKUP(L12834,'[2]tabela de preços'!$A:$G,7,0)</f>
        <v>AUTOMOTIVO</v>
      </c>
    </row>
    <row r="12835" spans="1:24" x14ac:dyDescent="0.3">
      <c r="A12835" t="s">
        <v>6610</v>
      </c>
      <c r="C12835" t="s">
        <v>6611</v>
      </c>
      <c r="D12835" s="1">
        <v>46140</v>
      </c>
      <c r="E12835" t="s">
        <v>6612</v>
      </c>
      <c r="F12835">
        <v>9</v>
      </c>
      <c r="G12835">
        <v>231</v>
      </c>
      <c r="H12835" t="str">
        <f>VLOOKUP(G12835,[1]OPERADORES!$A:$B,2,0)</f>
        <v>EDIJANE</v>
      </c>
      <c r="I12835" t="s">
        <v>21</v>
      </c>
      <c r="J12835" t="s">
        <v>550</v>
      </c>
      <c r="K12835" t="s">
        <v>6613</v>
      </c>
      <c r="L12835">
        <v>83872</v>
      </c>
      <c r="M12835" t="s">
        <v>1076</v>
      </c>
      <c r="O12835" t="s">
        <v>11</v>
      </c>
      <c r="P12835">
        <v>5102</v>
      </c>
      <c r="Q12835">
        <v>3</v>
      </c>
      <c r="R12835">
        <v>23.91</v>
      </c>
      <c r="S12835">
        <v>71.73</v>
      </c>
      <c r="T12835">
        <v>54.45</v>
      </c>
      <c r="U12835">
        <v>24.09</v>
      </c>
      <c r="V12835" t="str">
        <f>VLOOKUP(L12835,'[2]tabela de preços'!$A:$D,4,0)</f>
        <v>VONIXX</v>
      </c>
      <c r="W12835" t="str">
        <f>VLOOKUP(L12835,'[2]tabela de preços'!$A:$F,6,0)</f>
        <v>LINHA DE HIGENIZAÇÃO E ESTÉTICA  AUTOMOTIVA</v>
      </c>
      <c r="X12835" t="str">
        <f>VLOOKUP(L12835,'[2]tabela de preços'!$A:$G,7,0)</f>
        <v>AUTOMOTIVO</v>
      </c>
    </row>
    <row r="12836" spans="1:24" x14ac:dyDescent="0.3">
      <c r="A12836" t="s">
        <v>6610</v>
      </c>
      <c r="C12836" t="s">
        <v>6611</v>
      </c>
      <c r="D12836" s="1">
        <v>46140</v>
      </c>
      <c r="E12836" t="s">
        <v>6612</v>
      </c>
      <c r="F12836">
        <v>9</v>
      </c>
      <c r="G12836">
        <v>231</v>
      </c>
      <c r="H12836" t="str">
        <f>VLOOKUP(G12836,[1]OPERADORES!$A:$B,2,0)</f>
        <v>EDIJANE</v>
      </c>
      <c r="I12836" t="s">
        <v>21</v>
      </c>
      <c r="J12836" t="s">
        <v>550</v>
      </c>
      <c r="K12836" t="s">
        <v>6613</v>
      </c>
      <c r="L12836">
        <v>85639</v>
      </c>
      <c r="M12836" t="s">
        <v>474</v>
      </c>
      <c r="O12836" t="s">
        <v>11</v>
      </c>
      <c r="P12836">
        <v>5403</v>
      </c>
      <c r="Q12836">
        <v>18</v>
      </c>
      <c r="R12836">
        <v>8.49</v>
      </c>
      <c r="S12836">
        <v>152.82</v>
      </c>
      <c r="T12836">
        <v>124.56</v>
      </c>
      <c r="U12836">
        <v>18.489999999999998</v>
      </c>
      <c r="V12836" t="str">
        <f>VLOOKUP(L12836,'[2]tabela de preços'!$A:$D,4,0)</f>
        <v>UNIPEGA</v>
      </c>
      <c r="W12836" t="str">
        <f>VLOOKUP(L12836,'[2]tabela de preços'!$A:$F,6,0)</f>
        <v xml:space="preserve">SPRAYS </v>
      </c>
      <c r="X12836" t="str">
        <f>VLOOKUP(L12836,'[2]tabela de preços'!$A:$G,7,0)</f>
        <v>AUTOMOTIVO</v>
      </c>
    </row>
    <row r="12837" spans="1:24" x14ac:dyDescent="0.3">
      <c r="A12837" t="s">
        <v>6610</v>
      </c>
      <c r="C12837" t="s">
        <v>6611</v>
      </c>
      <c r="D12837" s="1">
        <v>46140</v>
      </c>
      <c r="E12837" t="s">
        <v>6612</v>
      </c>
      <c r="F12837">
        <v>9</v>
      </c>
      <c r="G12837">
        <v>231</v>
      </c>
      <c r="H12837" t="str">
        <f>VLOOKUP(G12837,[1]OPERADORES!$A:$B,2,0)</f>
        <v>EDIJANE</v>
      </c>
      <c r="I12837" t="s">
        <v>21</v>
      </c>
      <c r="J12837" t="s">
        <v>550</v>
      </c>
      <c r="K12837" t="s">
        <v>6613</v>
      </c>
      <c r="L12837">
        <v>85643</v>
      </c>
      <c r="M12837" t="s">
        <v>476</v>
      </c>
      <c r="O12837" t="s">
        <v>11</v>
      </c>
      <c r="P12837">
        <v>5403</v>
      </c>
      <c r="Q12837">
        <v>12</v>
      </c>
      <c r="R12837">
        <v>8.49</v>
      </c>
      <c r="S12837">
        <v>101.88</v>
      </c>
      <c r="T12837">
        <v>80.52</v>
      </c>
      <c r="U12837">
        <v>20.97</v>
      </c>
      <c r="V12837" t="str">
        <f>VLOOKUP(L12837,'[2]tabela de preços'!$A:$D,4,0)</f>
        <v>UNIPEGA</v>
      </c>
      <c r="W12837" t="str">
        <f>VLOOKUP(L12837,'[2]tabela de preços'!$A:$F,6,0)</f>
        <v xml:space="preserve">SPRAYS </v>
      </c>
      <c r="X12837" t="str">
        <f>VLOOKUP(L12837,'[2]tabela de preços'!$A:$G,7,0)</f>
        <v>AUTOMOTIVO</v>
      </c>
    </row>
    <row r="12838" spans="1:24" x14ac:dyDescent="0.3">
      <c r="A12838" t="s">
        <v>6610</v>
      </c>
      <c r="C12838" t="s">
        <v>6611</v>
      </c>
      <c r="D12838" s="1">
        <v>46140</v>
      </c>
      <c r="E12838" t="s">
        <v>6612</v>
      </c>
      <c r="F12838">
        <v>9</v>
      </c>
      <c r="G12838">
        <v>231</v>
      </c>
      <c r="H12838" t="str">
        <f>VLOOKUP(G12838,[1]OPERADORES!$A:$B,2,0)</f>
        <v>EDIJANE</v>
      </c>
      <c r="I12838" t="s">
        <v>21</v>
      </c>
      <c r="J12838" t="s">
        <v>550</v>
      </c>
      <c r="K12838" t="s">
        <v>6613</v>
      </c>
      <c r="L12838">
        <v>85644</v>
      </c>
      <c r="M12838" t="s">
        <v>689</v>
      </c>
      <c r="O12838" t="s">
        <v>11</v>
      </c>
      <c r="P12838">
        <v>5403</v>
      </c>
      <c r="Q12838">
        <v>12</v>
      </c>
      <c r="R12838">
        <v>8.49</v>
      </c>
      <c r="S12838">
        <v>101.88</v>
      </c>
      <c r="T12838">
        <v>80.52</v>
      </c>
      <c r="U12838">
        <v>20.97</v>
      </c>
      <c r="V12838" t="str">
        <f>VLOOKUP(L12838,'[2]tabela de preços'!$A:$D,4,0)</f>
        <v>UNIPEGA</v>
      </c>
      <c r="W12838" t="str">
        <f>VLOOKUP(L12838,'[2]tabela de preços'!$A:$F,6,0)</f>
        <v xml:space="preserve">SPRAYS </v>
      </c>
      <c r="X12838" t="str">
        <f>VLOOKUP(L12838,'[2]tabela de preços'!$A:$G,7,0)</f>
        <v>AUTOMOTIVO</v>
      </c>
    </row>
    <row r="12839" spans="1:24" x14ac:dyDescent="0.3">
      <c r="A12839" t="s">
        <v>6610</v>
      </c>
      <c r="C12839" t="s">
        <v>6611</v>
      </c>
      <c r="D12839" s="1">
        <v>46140</v>
      </c>
      <c r="E12839" t="s">
        <v>6612</v>
      </c>
      <c r="F12839">
        <v>9</v>
      </c>
      <c r="G12839">
        <v>231</v>
      </c>
      <c r="H12839" t="str">
        <f>VLOOKUP(G12839,[1]OPERADORES!$A:$B,2,0)</f>
        <v>EDIJANE</v>
      </c>
      <c r="I12839" t="s">
        <v>21</v>
      </c>
      <c r="J12839" t="s">
        <v>550</v>
      </c>
      <c r="K12839" t="s">
        <v>6613</v>
      </c>
      <c r="L12839">
        <v>85650</v>
      </c>
      <c r="M12839" t="s">
        <v>439</v>
      </c>
      <c r="O12839" t="s">
        <v>11</v>
      </c>
      <c r="P12839">
        <v>5403</v>
      </c>
      <c r="Q12839">
        <v>12</v>
      </c>
      <c r="R12839">
        <v>8.49</v>
      </c>
      <c r="S12839">
        <v>101.88</v>
      </c>
      <c r="T12839">
        <v>83.04</v>
      </c>
      <c r="U12839">
        <v>18.489999999999998</v>
      </c>
      <c r="V12839" t="str">
        <f>VLOOKUP(L12839,'[2]tabela de preços'!$A:$D,4,0)</f>
        <v>UNIPEGA</v>
      </c>
      <c r="W12839" t="str">
        <f>VLOOKUP(L12839,'[2]tabela de preços'!$A:$F,6,0)</f>
        <v xml:space="preserve">SPRAYS </v>
      </c>
      <c r="X12839" t="str">
        <f>VLOOKUP(L12839,'[2]tabela de preços'!$A:$G,7,0)</f>
        <v>AUTOMOTIVO</v>
      </c>
    </row>
    <row r="12840" spans="1:24" x14ac:dyDescent="0.3">
      <c r="A12840" t="s">
        <v>6610</v>
      </c>
      <c r="C12840" t="s">
        <v>6611</v>
      </c>
      <c r="D12840" s="1">
        <v>46140</v>
      </c>
      <c r="E12840" t="s">
        <v>6612</v>
      </c>
      <c r="F12840">
        <v>9</v>
      </c>
      <c r="G12840">
        <v>231</v>
      </c>
      <c r="H12840" t="str">
        <f>VLOOKUP(G12840,[1]OPERADORES!$A:$B,2,0)</f>
        <v>EDIJANE</v>
      </c>
      <c r="I12840" t="s">
        <v>21</v>
      </c>
      <c r="J12840" t="s">
        <v>550</v>
      </c>
      <c r="K12840" t="s">
        <v>6613</v>
      </c>
      <c r="L12840">
        <v>85653</v>
      </c>
      <c r="M12840" t="s">
        <v>4078</v>
      </c>
      <c r="O12840" t="s">
        <v>11</v>
      </c>
      <c r="P12840">
        <v>5403</v>
      </c>
      <c r="Q12840">
        <v>12</v>
      </c>
      <c r="R12840">
        <v>8.49</v>
      </c>
      <c r="S12840">
        <v>101.88</v>
      </c>
      <c r="T12840">
        <v>83.04</v>
      </c>
      <c r="U12840">
        <v>18.489999999999998</v>
      </c>
      <c r="V12840" t="str">
        <f>VLOOKUP(L12840,'[2]tabela de preços'!$A:$D,4,0)</f>
        <v>UNIPEGA</v>
      </c>
      <c r="W12840" t="str">
        <f>VLOOKUP(L12840,'[2]tabela de preços'!$A:$F,6,0)</f>
        <v xml:space="preserve">SPRAYS </v>
      </c>
      <c r="X12840" t="str">
        <f>VLOOKUP(L12840,'[2]tabela de preços'!$A:$G,7,0)</f>
        <v>AUTOMOTIVO</v>
      </c>
    </row>
    <row r="12841" spans="1:24" x14ac:dyDescent="0.3">
      <c r="A12841" t="s">
        <v>6610</v>
      </c>
      <c r="C12841" t="s">
        <v>6611</v>
      </c>
      <c r="D12841" s="1">
        <v>46140</v>
      </c>
      <c r="E12841" t="s">
        <v>6612</v>
      </c>
      <c r="F12841">
        <v>9</v>
      </c>
      <c r="G12841">
        <v>231</v>
      </c>
      <c r="H12841" t="str">
        <f>VLOOKUP(G12841,[1]OPERADORES!$A:$B,2,0)</f>
        <v>EDIJANE</v>
      </c>
      <c r="I12841" t="s">
        <v>21</v>
      </c>
      <c r="J12841" t="s">
        <v>550</v>
      </c>
      <c r="K12841" t="s">
        <v>6613</v>
      </c>
      <c r="L12841">
        <v>23445</v>
      </c>
      <c r="M12841" t="s">
        <v>6521</v>
      </c>
      <c r="O12841" t="s">
        <v>11</v>
      </c>
      <c r="P12841">
        <v>5102</v>
      </c>
      <c r="Q12841">
        <v>2</v>
      </c>
      <c r="R12841">
        <v>44.61</v>
      </c>
      <c r="S12841">
        <v>89.22</v>
      </c>
      <c r="T12841">
        <v>67.72</v>
      </c>
      <c r="U12841">
        <v>24.1</v>
      </c>
      <c r="V12841" t="str">
        <f>VLOOKUP(L12841,'[2]tabela de preços'!$A:$D,4,0)</f>
        <v>VONIXX</v>
      </c>
      <c r="W12841" t="str">
        <f>VLOOKUP(L12841,'[2]tabela de preços'!$A:$F,6,0)</f>
        <v>LINHA DE HIGENIZAÇÃO E ESTÉTICA  AUTOMOTIVA</v>
      </c>
      <c r="X12841" t="str">
        <f>VLOOKUP(L12841,'[2]tabela de preços'!$A:$G,7,0)</f>
        <v>AUTOMOTIVO</v>
      </c>
    </row>
    <row r="12842" spans="1:24" x14ac:dyDescent="0.3">
      <c r="A12842" t="s">
        <v>6610</v>
      </c>
      <c r="C12842" t="s">
        <v>6611</v>
      </c>
      <c r="D12842" s="1">
        <v>46140</v>
      </c>
      <c r="E12842" t="s">
        <v>6612</v>
      </c>
      <c r="F12842">
        <v>9</v>
      </c>
      <c r="G12842">
        <v>231</v>
      </c>
      <c r="H12842" t="str">
        <f>VLOOKUP(G12842,[1]OPERADORES!$A:$B,2,0)</f>
        <v>EDIJANE</v>
      </c>
      <c r="I12842" t="s">
        <v>21</v>
      </c>
      <c r="J12842" t="s">
        <v>550</v>
      </c>
      <c r="K12842" t="s">
        <v>6613</v>
      </c>
      <c r="L12842">
        <v>85211</v>
      </c>
      <c r="M12842" t="s">
        <v>1079</v>
      </c>
      <c r="O12842" t="s">
        <v>11</v>
      </c>
      <c r="P12842">
        <v>5102</v>
      </c>
      <c r="Q12842">
        <v>3</v>
      </c>
      <c r="R12842">
        <v>24.74</v>
      </c>
      <c r="S12842">
        <v>74.22</v>
      </c>
      <c r="T12842">
        <v>56.34</v>
      </c>
      <c r="U12842">
        <v>24.09</v>
      </c>
      <c r="V12842" t="str">
        <f>VLOOKUP(L12842,'[2]tabela de preços'!$A:$D,4,0)</f>
        <v>VONIXX</v>
      </c>
      <c r="W12842" t="str">
        <f>VLOOKUP(L12842,'[2]tabela de preços'!$A:$F,6,0)</f>
        <v>LINHA DE HIGENIZAÇÃO E ESTÉTICA  AUTOMOTIVA</v>
      </c>
      <c r="X12842" t="str">
        <f>VLOOKUP(L12842,'[2]tabela de preços'!$A:$G,7,0)</f>
        <v>AUTOMOTIVO</v>
      </c>
    </row>
    <row r="12843" spans="1:24" x14ac:dyDescent="0.3">
      <c r="A12843" t="s">
        <v>1080</v>
      </c>
      <c r="C12843" t="s">
        <v>5544</v>
      </c>
      <c r="D12843" s="1">
        <v>46113</v>
      </c>
      <c r="E12843" t="s">
        <v>5545</v>
      </c>
      <c r="F12843">
        <v>9</v>
      </c>
      <c r="G12843">
        <v>231</v>
      </c>
      <c r="H12843" t="str">
        <f>VLOOKUP(G12843,[1]OPERADORES!$A:$B,2,0)</f>
        <v>EDIJANE</v>
      </c>
      <c r="I12843" t="s">
        <v>715</v>
      </c>
      <c r="J12843" t="s">
        <v>1083</v>
      </c>
      <c r="K12843" t="s">
        <v>1084</v>
      </c>
      <c r="L12843">
        <v>20461</v>
      </c>
      <c r="M12843" t="s">
        <v>1085</v>
      </c>
      <c r="O12843" t="s">
        <v>11</v>
      </c>
      <c r="P12843">
        <v>6102</v>
      </c>
      <c r="Q12843">
        <v>4</v>
      </c>
      <c r="R12843">
        <v>57.49</v>
      </c>
      <c r="S12843">
        <v>229.96</v>
      </c>
      <c r="T12843">
        <v>174.56</v>
      </c>
      <c r="U12843">
        <v>24.09</v>
      </c>
      <c r="V12843" t="str">
        <f>VLOOKUP(L12843,'[2]tabela de preços'!$A:$D,4,0)</f>
        <v>SHERWIN WILLIAMS</v>
      </c>
      <c r="W12843" t="str">
        <f>VLOOKUP(L12843,'[2]tabela de preços'!$A:$F,6,0)</f>
        <v>VERNIZ AUTOMOTIVO</v>
      </c>
      <c r="X12843" t="str">
        <f>VLOOKUP(L12843,'[2]tabela de preços'!$A:$G,7,0)</f>
        <v>AUTOMOTIVO</v>
      </c>
    </row>
    <row r="12844" spans="1:24" x14ac:dyDescent="0.3">
      <c r="A12844" t="s">
        <v>1080</v>
      </c>
      <c r="C12844" t="s">
        <v>5544</v>
      </c>
      <c r="D12844" s="1">
        <v>46113</v>
      </c>
      <c r="E12844" t="s">
        <v>5545</v>
      </c>
      <c r="F12844">
        <v>9</v>
      </c>
      <c r="G12844">
        <v>231</v>
      </c>
      <c r="H12844" t="str">
        <f>VLOOKUP(G12844,[1]OPERADORES!$A:$B,2,0)</f>
        <v>EDIJANE</v>
      </c>
      <c r="I12844" t="s">
        <v>715</v>
      </c>
      <c r="J12844" t="s">
        <v>1083</v>
      </c>
      <c r="K12844" t="s">
        <v>1084</v>
      </c>
      <c r="L12844">
        <v>24248</v>
      </c>
      <c r="M12844" t="s">
        <v>107</v>
      </c>
      <c r="O12844" t="s">
        <v>11</v>
      </c>
      <c r="P12844">
        <v>6102</v>
      </c>
      <c r="Q12844">
        <v>12</v>
      </c>
      <c r="R12844">
        <v>8.8000000000000007</v>
      </c>
      <c r="S12844">
        <v>105.6</v>
      </c>
      <c r="T12844">
        <v>80.16</v>
      </c>
      <c r="U12844">
        <v>24.09</v>
      </c>
      <c r="V12844" t="str">
        <f>VLOOKUP(L12844,'[2]tabela de preços'!$A:$D,4,0)</f>
        <v>SHERWIN WILLIAMS</v>
      </c>
      <c r="W12844" t="str">
        <f>VLOOKUP(L12844,'[2]tabela de preços'!$A:$F,6,0)</f>
        <v>PRIMER AUTOMOTIVO</v>
      </c>
      <c r="X12844" t="str">
        <f>VLOOKUP(L12844,'[2]tabela de preços'!$A:$G,7,0)</f>
        <v>AUTOMOTIVO</v>
      </c>
    </row>
    <row r="12845" spans="1:24" x14ac:dyDescent="0.3">
      <c r="A12845" t="s">
        <v>1080</v>
      </c>
      <c r="C12845" t="s">
        <v>5544</v>
      </c>
      <c r="D12845" s="1">
        <v>46113</v>
      </c>
      <c r="E12845" t="s">
        <v>5545</v>
      </c>
      <c r="F12845">
        <v>9</v>
      </c>
      <c r="G12845">
        <v>231</v>
      </c>
      <c r="H12845" t="str">
        <f>VLOOKUP(G12845,[1]OPERADORES!$A:$B,2,0)</f>
        <v>EDIJANE</v>
      </c>
      <c r="I12845" t="s">
        <v>715</v>
      </c>
      <c r="J12845" t="s">
        <v>1083</v>
      </c>
      <c r="K12845" t="s">
        <v>1084</v>
      </c>
      <c r="L12845">
        <v>24240</v>
      </c>
      <c r="M12845" t="s">
        <v>240</v>
      </c>
      <c r="O12845" t="s">
        <v>11</v>
      </c>
      <c r="P12845">
        <v>6102</v>
      </c>
      <c r="Q12845">
        <v>100</v>
      </c>
      <c r="R12845">
        <v>4.32</v>
      </c>
      <c r="S12845">
        <v>432</v>
      </c>
      <c r="T12845">
        <v>328</v>
      </c>
      <c r="U12845">
        <v>24.07</v>
      </c>
      <c r="V12845" t="str">
        <f>VLOOKUP(L12845,'[2]tabela de preços'!$A:$D,4,0)</f>
        <v>ADERE</v>
      </c>
      <c r="W12845" t="str">
        <f>VLOOKUP(L12845,'[2]tabela de preços'!$A:$F,6,0)</f>
        <v>FITA AUTOMOTIVA</v>
      </c>
      <c r="X12845" t="str">
        <f>VLOOKUP(L12845,'[2]tabela de preços'!$A:$G,7,0)</f>
        <v>AUTOMOTIVO</v>
      </c>
    </row>
    <row r="12846" spans="1:24" x14ac:dyDescent="0.3">
      <c r="A12846" t="s">
        <v>1080</v>
      </c>
      <c r="C12846" t="s">
        <v>5544</v>
      </c>
      <c r="D12846" s="1">
        <v>46113</v>
      </c>
      <c r="E12846" t="s">
        <v>5545</v>
      </c>
      <c r="F12846">
        <v>9</v>
      </c>
      <c r="G12846">
        <v>231</v>
      </c>
      <c r="H12846" t="str">
        <f>VLOOKUP(G12846,[1]OPERADORES!$A:$B,2,0)</f>
        <v>EDIJANE</v>
      </c>
      <c r="I12846" t="s">
        <v>715</v>
      </c>
      <c r="J12846" t="s">
        <v>1083</v>
      </c>
      <c r="K12846" t="s">
        <v>1084</v>
      </c>
      <c r="L12846">
        <v>21077</v>
      </c>
      <c r="M12846" t="s">
        <v>207</v>
      </c>
      <c r="O12846" t="s">
        <v>11</v>
      </c>
      <c r="P12846">
        <v>6102</v>
      </c>
      <c r="Q12846">
        <v>12</v>
      </c>
      <c r="R12846">
        <v>45.14</v>
      </c>
      <c r="S12846">
        <v>541.67999999999995</v>
      </c>
      <c r="T12846">
        <v>411.12</v>
      </c>
      <c r="U12846">
        <v>24.1</v>
      </c>
      <c r="V12846" t="str">
        <f>VLOOKUP(L12846,'[2]tabela de preços'!$A:$D,4,0)</f>
        <v>SHERWIN WILLIAMS</v>
      </c>
      <c r="W12846" t="str">
        <f>VLOOKUP(L12846,'[2]tabela de preços'!$A:$F,6,0)</f>
        <v>MASSA POLIÉSTER</v>
      </c>
      <c r="X12846" t="str">
        <f>VLOOKUP(L12846,'[2]tabela de preços'!$A:$G,7,0)</f>
        <v>AUTOMOTIVO</v>
      </c>
    </row>
    <row r="12847" spans="1:24" x14ac:dyDescent="0.3">
      <c r="A12847" t="s">
        <v>1080</v>
      </c>
      <c r="C12847" t="s">
        <v>5544</v>
      </c>
      <c r="D12847" s="1">
        <v>46113</v>
      </c>
      <c r="E12847" t="s">
        <v>5545</v>
      </c>
      <c r="F12847">
        <v>9</v>
      </c>
      <c r="G12847">
        <v>231</v>
      </c>
      <c r="H12847" t="str">
        <f>VLOOKUP(G12847,[1]OPERADORES!$A:$B,2,0)</f>
        <v>EDIJANE</v>
      </c>
      <c r="I12847" t="s">
        <v>715</v>
      </c>
      <c r="J12847" t="s">
        <v>1083</v>
      </c>
      <c r="K12847" t="s">
        <v>1084</v>
      </c>
      <c r="L12847">
        <v>24247</v>
      </c>
      <c r="M12847" t="s">
        <v>160</v>
      </c>
      <c r="O12847" t="s">
        <v>11</v>
      </c>
      <c r="P12847">
        <v>6403</v>
      </c>
      <c r="Q12847">
        <v>12</v>
      </c>
      <c r="R12847">
        <v>22.81</v>
      </c>
      <c r="S12847">
        <v>273.72000000000003</v>
      </c>
      <c r="T12847">
        <v>207.72</v>
      </c>
      <c r="U12847">
        <v>24.11</v>
      </c>
      <c r="V12847" t="str">
        <f>VLOOKUP(L12847,'[2]tabela de preços'!$A:$D,4,0)</f>
        <v>SHERWIN WILLIAMS</v>
      </c>
      <c r="W12847" t="str">
        <f>VLOOKUP(L12847,'[2]tabela de preços'!$A:$F,6,0)</f>
        <v>PRIMER AUTOMOTIVO</v>
      </c>
      <c r="X12847" t="str">
        <f>VLOOKUP(L12847,'[2]tabela de preços'!$A:$G,7,0)</f>
        <v>AUTOMOTIVO</v>
      </c>
    </row>
    <row r="12848" spans="1:24" x14ac:dyDescent="0.3">
      <c r="A12848" t="s">
        <v>1080</v>
      </c>
      <c r="C12848" t="s">
        <v>5544</v>
      </c>
      <c r="D12848" s="1">
        <v>46113</v>
      </c>
      <c r="E12848" t="s">
        <v>5545</v>
      </c>
      <c r="F12848">
        <v>9</v>
      </c>
      <c r="G12848">
        <v>231</v>
      </c>
      <c r="H12848" t="str">
        <f>VLOOKUP(G12848,[1]OPERADORES!$A:$B,2,0)</f>
        <v>EDIJANE</v>
      </c>
      <c r="I12848" t="s">
        <v>715</v>
      </c>
      <c r="J12848" t="s">
        <v>1083</v>
      </c>
      <c r="K12848" t="s">
        <v>1084</v>
      </c>
      <c r="L12848">
        <v>10298</v>
      </c>
      <c r="M12848" t="s">
        <v>85</v>
      </c>
      <c r="O12848" t="s">
        <v>11</v>
      </c>
      <c r="P12848">
        <v>6102</v>
      </c>
      <c r="Q12848">
        <v>6</v>
      </c>
      <c r="R12848">
        <v>62.42</v>
      </c>
      <c r="S12848">
        <v>374.52</v>
      </c>
      <c r="T12848">
        <v>284.27999999999997</v>
      </c>
      <c r="U12848">
        <v>24.09</v>
      </c>
      <c r="V12848" t="str">
        <f>VLOOKUP(L12848,'[2]tabela de preços'!$A:$D,4,0)</f>
        <v>ANJO</v>
      </c>
      <c r="W12848" t="str">
        <f>VLOOKUP(L12848,'[2]tabela de preços'!$A:$F,6,0)</f>
        <v>THINNER DE LIMPEZA</v>
      </c>
      <c r="X12848" t="str">
        <f>VLOOKUP(L12848,'[2]tabela de preços'!$A:$G,7,0)</f>
        <v>THINNER</v>
      </c>
    </row>
    <row r="12849" spans="1:24" x14ac:dyDescent="0.3">
      <c r="A12849" t="s">
        <v>1080</v>
      </c>
      <c r="C12849" t="s">
        <v>5544</v>
      </c>
      <c r="D12849" s="1">
        <v>46113</v>
      </c>
      <c r="E12849" t="s">
        <v>5545</v>
      </c>
      <c r="F12849">
        <v>9</v>
      </c>
      <c r="G12849">
        <v>231</v>
      </c>
      <c r="H12849" t="str">
        <f>VLOOKUP(G12849,[1]OPERADORES!$A:$B,2,0)</f>
        <v>EDIJANE</v>
      </c>
      <c r="I12849" t="s">
        <v>715</v>
      </c>
      <c r="J12849" t="s">
        <v>1083</v>
      </c>
      <c r="K12849" t="s">
        <v>1084</v>
      </c>
      <c r="L12849">
        <v>20414</v>
      </c>
      <c r="M12849" t="s">
        <v>112</v>
      </c>
      <c r="O12849" t="s">
        <v>11</v>
      </c>
      <c r="P12849">
        <v>6102</v>
      </c>
      <c r="Q12849">
        <v>10</v>
      </c>
      <c r="R12849">
        <v>24.25</v>
      </c>
      <c r="S12849">
        <v>242.5</v>
      </c>
      <c r="T12849">
        <v>184.1</v>
      </c>
      <c r="U12849">
        <v>24.08</v>
      </c>
      <c r="V12849" t="str">
        <f>VLOOKUP(L12849,'[2]tabela de preços'!$A:$D,4,0)</f>
        <v>SHERWIN WILLIAMS</v>
      </c>
      <c r="W12849" t="str">
        <f>VLOOKUP(L12849,'[2]tabela de preços'!$A:$F,6,0)</f>
        <v>DILUENTE</v>
      </c>
      <c r="X12849" t="str">
        <f>VLOOKUP(L12849,'[2]tabela de preços'!$A:$G,7,0)</f>
        <v>AUTOMOTIVO</v>
      </c>
    </row>
    <row r="12850" spans="1:24" x14ac:dyDescent="0.3">
      <c r="A12850" t="s">
        <v>1080</v>
      </c>
      <c r="C12850" t="s">
        <v>5544</v>
      </c>
      <c r="D12850" s="1">
        <v>46113</v>
      </c>
      <c r="E12850" t="s">
        <v>5545</v>
      </c>
      <c r="F12850">
        <v>9</v>
      </c>
      <c r="G12850">
        <v>231</v>
      </c>
      <c r="H12850" t="str">
        <f>VLOOKUP(G12850,[1]OPERADORES!$A:$B,2,0)</f>
        <v>EDIJANE</v>
      </c>
      <c r="I12850" t="s">
        <v>715</v>
      </c>
      <c r="J12850" t="s">
        <v>1083</v>
      </c>
      <c r="K12850" t="s">
        <v>1084</v>
      </c>
      <c r="L12850">
        <v>20454</v>
      </c>
      <c r="M12850" t="s">
        <v>1086</v>
      </c>
      <c r="O12850" t="s">
        <v>11</v>
      </c>
      <c r="P12850">
        <v>6403</v>
      </c>
      <c r="Q12850">
        <v>2</v>
      </c>
      <c r="R12850">
        <v>185.03</v>
      </c>
      <c r="S12850">
        <v>370.06</v>
      </c>
      <c r="T12850">
        <v>280.88</v>
      </c>
      <c r="U12850">
        <v>24.1</v>
      </c>
      <c r="V12850" t="str">
        <f>VLOOKUP(L12850,'[2]tabela de preços'!$A:$D,4,0)</f>
        <v>SHERWIN WILLIAMS</v>
      </c>
      <c r="W12850" t="str">
        <f>VLOOKUP(L12850,'[2]tabela de preços'!$A:$F,6,0)</f>
        <v>VERNIZ AUTOMOTIVO</v>
      </c>
      <c r="X12850" t="str">
        <f>VLOOKUP(L12850,'[2]tabela de preços'!$A:$G,7,0)</f>
        <v>AUTOMOTIVO</v>
      </c>
    </row>
    <row r="12851" spans="1:24" x14ac:dyDescent="0.3">
      <c r="A12851" t="s">
        <v>6083</v>
      </c>
      <c r="C12851" t="s">
        <v>6084</v>
      </c>
      <c r="D12851" s="1">
        <v>46126</v>
      </c>
      <c r="E12851" t="s">
        <v>6085</v>
      </c>
      <c r="F12851">
        <v>9</v>
      </c>
      <c r="G12851">
        <v>236</v>
      </c>
      <c r="H12851" t="str">
        <f>VLOOKUP(G12851,[1]OPERADORES!$A:$B,2,0)</f>
        <v>DANIEL</v>
      </c>
      <c r="I12851" t="s">
        <v>21</v>
      </c>
      <c r="J12851" t="s">
        <v>843</v>
      </c>
      <c r="K12851" t="s">
        <v>6086</v>
      </c>
      <c r="L12851">
        <v>85698</v>
      </c>
      <c r="M12851" t="s">
        <v>1946</v>
      </c>
      <c r="O12851" t="s">
        <v>11</v>
      </c>
      <c r="P12851">
        <v>5102</v>
      </c>
      <c r="Q12851">
        <v>20</v>
      </c>
      <c r="R12851">
        <v>129.9</v>
      </c>
      <c r="S12851" s="2">
        <v>2598</v>
      </c>
      <c r="T12851" s="2">
        <v>2077.1999999999998</v>
      </c>
      <c r="U12851">
        <v>20.05</v>
      </c>
      <c r="V12851" t="str">
        <f>VLOOKUP(L12851,'[2]tabela de preços'!$A:$D,4,0)</f>
        <v>SIMAPPEL</v>
      </c>
      <c r="W12851" t="str">
        <f>VLOOKUP(L12851,'[2]tabela de preços'!$A:$F,6,0)</f>
        <v>PAPELAO ONDULADO</v>
      </c>
      <c r="X12851" t="str">
        <f>VLOOKUP(L12851,'[2]tabela de preços'!$A:$G,7,0)</f>
        <v>IMOBILIÁRIO</v>
      </c>
    </row>
    <row r="12852" spans="1:24" x14ac:dyDescent="0.3">
      <c r="A12852" t="s">
        <v>5261</v>
      </c>
      <c r="C12852" t="s">
        <v>6483</v>
      </c>
      <c r="D12852" s="1">
        <v>46136</v>
      </c>
      <c r="E12852" t="s">
        <v>6484</v>
      </c>
      <c r="F12852">
        <v>9</v>
      </c>
      <c r="G12852">
        <v>174</v>
      </c>
      <c r="H12852" t="str">
        <f>VLOOKUP(G12852,[1]OPERADORES!$A:$B,2,0)</f>
        <v>MIRIÃ LOBATO RODRIGUES</v>
      </c>
      <c r="I12852" t="s">
        <v>21</v>
      </c>
      <c r="J12852" t="s">
        <v>4896</v>
      </c>
      <c r="K12852" t="s">
        <v>5264</v>
      </c>
      <c r="L12852">
        <v>84950</v>
      </c>
      <c r="M12852" t="s">
        <v>581</v>
      </c>
      <c r="O12852" t="s">
        <v>11</v>
      </c>
      <c r="P12852">
        <v>5102</v>
      </c>
      <c r="Q12852">
        <v>4</v>
      </c>
      <c r="R12852">
        <v>50.19</v>
      </c>
      <c r="S12852">
        <v>200.76</v>
      </c>
      <c r="T12852">
        <v>152.4</v>
      </c>
      <c r="U12852">
        <v>24.09</v>
      </c>
      <c r="V12852" t="str">
        <f>VLOOKUP(L12852,'[2]tabela de preços'!$A:$D,4,0)</f>
        <v>BRASILUX</v>
      </c>
      <c r="W12852" t="str">
        <f>VLOOKUP(L12852,'[2]tabela de preços'!$A:$F,6,0)</f>
        <v>EPOXI</v>
      </c>
      <c r="X12852" t="str">
        <f>VLOOKUP(L12852,'[2]tabela de preços'!$A:$G,7,0)</f>
        <v>INDUSTRIAL</v>
      </c>
    </row>
    <row r="12853" spans="1:24" x14ac:dyDescent="0.3">
      <c r="A12853" t="s">
        <v>5261</v>
      </c>
      <c r="C12853" t="s">
        <v>6483</v>
      </c>
      <c r="D12853" s="1">
        <v>46136</v>
      </c>
      <c r="E12853" t="s">
        <v>6484</v>
      </c>
      <c r="F12853">
        <v>9</v>
      </c>
      <c r="G12853">
        <v>174</v>
      </c>
      <c r="H12853" t="str">
        <f>VLOOKUP(G12853,[1]OPERADORES!$A:$B,2,0)</f>
        <v>MIRIÃ LOBATO RODRIGUES</v>
      </c>
      <c r="I12853" t="s">
        <v>21</v>
      </c>
      <c r="J12853" t="s">
        <v>4896</v>
      </c>
      <c r="K12853" t="s">
        <v>5264</v>
      </c>
      <c r="L12853">
        <v>84025</v>
      </c>
      <c r="M12853" t="s">
        <v>1520</v>
      </c>
      <c r="O12853" t="s">
        <v>11</v>
      </c>
      <c r="P12853">
        <v>5102</v>
      </c>
      <c r="Q12853">
        <v>2</v>
      </c>
      <c r="R12853">
        <v>80.42</v>
      </c>
      <c r="S12853">
        <v>160.84</v>
      </c>
      <c r="T12853">
        <v>122.08</v>
      </c>
      <c r="U12853">
        <v>24.1</v>
      </c>
      <c r="V12853" t="str">
        <f>VLOOKUP(L12853,'[2]tabela de preços'!$A:$D,4,0)</f>
        <v>BRASILUX</v>
      </c>
      <c r="W12853" t="str">
        <f>VLOOKUP(L12853,'[2]tabela de preços'!$A:$F,6,0)</f>
        <v>EPOXI</v>
      </c>
      <c r="X12853" t="str">
        <f>VLOOKUP(L12853,'[2]tabela de preços'!$A:$G,7,0)</f>
        <v>INDUSTRIAL</v>
      </c>
    </row>
    <row r="12854" spans="1:24" x14ac:dyDescent="0.3">
      <c r="A12854" t="s">
        <v>5261</v>
      </c>
      <c r="C12854" t="s">
        <v>6483</v>
      </c>
      <c r="D12854" s="1">
        <v>46136</v>
      </c>
      <c r="E12854" t="s">
        <v>6484</v>
      </c>
      <c r="F12854">
        <v>9</v>
      </c>
      <c r="G12854">
        <v>174</v>
      </c>
      <c r="H12854" t="str">
        <f>VLOOKUP(G12854,[1]OPERADORES!$A:$B,2,0)</f>
        <v>MIRIÃ LOBATO RODRIGUES</v>
      </c>
      <c r="I12854" t="s">
        <v>21</v>
      </c>
      <c r="J12854" t="s">
        <v>4896</v>
      </c>
      <c r="K12854" t="s">
        <v>5264</v>
      </c>
      <c r="L12854">
        <v>84697</v>
      </c>
      <c r="M12854" t="s">
        <v>3388</v>
      </c>
      <c r="O12854" t="s">
        <v>11</v>
      </c>
      <c r="P12854">
        <v>5403</v>
      </c>
      <c r="Q12854">
        <v>4</v>
      </c>
      <c r="R12854">
        <v>131.78</v>
      </c>
      <c r="S12854">
        <v>527.12</v>
      </c>
      <c r="T12854">
        <v>420.08</v>
      </c>
      <c r="U12854">
        <v>20.309999999999999</v>
      </c>
      <c r="V12854" t="str">
        <f>VLOOKUP(L12854,'[2]tabela de preços'!$A:$D,4,0)</f>
        <v>BRASILUX</v>
      </c>
      <c r="W12854" t="str">
        <f>VLOOKUP(L12854,'[2]tabela de preços'!$A:$F,6,0)</f>
        <v>EPOXI</v>
      </c>
      <c r="X12854" t="str">
        <f>VLOOKUP(L12854,'[2]tabela de preços'!$A:$G,7,0)</f>
        <v>INDUSTRIAL</v>
      </c>
    </row>
    <row r="12855" spans="1:24" x14ac:dyDescent="0.3">
      <c r="A12855" t="s">
        <v>5261</v>
      </c>
      <c r="C12855" t="s">
        <v>6483</v>
      </c>
      <c r="D12855" s="1">
        <v>46136</v>
      </c>
      <c r="E12855" t="s">
        <v>6484</v>
      </c>
      <c r="F12855">
        <v>9</v>
      </c>
      <c r="G12855">
        <v>174</v>
      </c>
      <c r="H12855" t="str">
        <f>VLOOKUP(G12855,[1]OPERADORES!$A:$B,2,0)</f>
        <v>MIRIÃ LOBATO RODRIGUES</v>
      </c>
      <c r="I12855" t="s">
        <v>21</v>
      </c>
      <c r="J12855" t="s">
        <v>4896</v>
      </c>
      <c r="K12855" t="s">
        <v>5264</v>
      </c>
      <c r="L12855">
        <v>23878</v>
      </c>
      <c r="M12855" t="s">
        <v>851</v>
      </c>
      <c r="O12855" t="s">
        <v>11</v>
      </c>
      <c r="P12855">
        <v>5102</v>
      </c>
      <c r="Q12855">
        <v>2</v>
      </c>
      <c r="R12855">
        <v>7.69</v>
      </c>
      <c r="S12855">
        <v>15.38</v>
      </c>
      <c r="T12855">
        <v>11.68</v>
      </c>
      <c r="U12855">
        <v>24.06</v>
      </c>
      <c r="V12855" t="str">
        <f>VLOOKUP(L12855,'[2]tabela de preços'!$A:$D,4,0)</f>
        <v>ATLAS</v>
      </c>
      <c r="W12855" t="str">
        <f>VLOOKUP(L12855,'[2]tabela de preços'!$A:$F,6,0)</f>
        <v>ROLOS / TRINCHAS / PINCÉIS / ESPÁTULAS</v>
      </c>
      <c r="X12855" t="str">
        <f>VLOOKUP(L12855,'[2]tabela de preços'!$A:$G,7,0)</f>
        <v>IMOBILIÁRIO</v>
      </c>
    </row>
    <row r="12856" spans="1:24" x14ac:dyDescent="0.3">
      <c r="A12856" t="s">
        <v>5261</v>
      </c>
      <c r="C12856" t="s">
        <v>6483</v>
      </c>
      <c r="D12856" s="1">
        <v>46136</v>
      </c>
      <c r="E12856" t="s">
        <v>6484</v>
      </c>
      <c r="F12856">
        <v>9</v>
      </c>
      <c r="G12856">
        <v>174</v>
      </c>
      <c r="H12856" t="str">
        <f>VLOOKUP(G12856,[1]OPERADORES!$A:$B,2,0)</f>
        <v>MIRIÃ LOBATO RODRIGUES</v>
      </c>
      <c r="I12856" t="s">
        <v>21</v>
      </c>
      <c r="J12856" t="s">
        <v>4896</v>
      </c>
      <c r="K12856" t="s">
        <v>5264</v>
      </c>
      <c r="L12856">
        <v>84423</v>
      </c>
      <c r="M12856" t="s">
        <v>1198</v>
      </c>
      <c r="O12856" t="s">
        <v>11</v>
      </c>
      <c r="P12856">
        <v>5102</v>
      </c>
      <c r="Q12856">
        <v>2</v>
      </c>
      <c r="R12856">
        <v>18.440000000000001</v>
      </c>
      <c r="S12856">
        <v>36.880000000000003</v>
      </c>
      <c r="T12856">
        <v>27.04</v>
      </c>
      <c r="U12856">
        <v>26.68</v>
      </c>
      <c r="V12856" t="str">
        <f>VLOOKUP(L12856,'[2]tabela de preços'!$A:$D,4,0)</f>
        <v>ATLAS</v>
      </c>
      <c r="W12856" t="str">
        <f>VLOOKUP(L12856,'[2]tabela de preços'!$A:$F,6,0)</f>
        <v>ROLOS / TRINCHAS / PINCÉIS / ESPÁTULAS</v>
      </c>
      <c r="X12856" t="str">
        <f>VLOOKUP(L12856,'[2]tabela de preços'!$A:$G,7,0)</f>
        <v>IMOBILIÁRIO</v>
      </c>
    </row>
    <row r="12857" spans="1:24" x14ac:dyDescent="0.3">
      <c r="A12857" t="s">
        <v>5261</v>
      </c>
      <c r="C12857" t="s">
        <v>6483</v>
      </c>
      <c r="D12857" s="1">
        <v>46136</v>
      </c>
      <c r="E12857" t="s">
        <v>6484</v>
      </c>
      <c r="F12857">
        <v>9</v>
      </c>
      <c r="G12857">
        <v>174</v>
      </c>
      <c r="H12857" t="str">
        <f>VLOOKUP(G12857,[1]OPERADORES!$A:$B,2,0)</f>
        <v>MIRIÃ LOBATO RODRIGUES</v>
      </c>
      <c r="I12857" t="s">
        <v>21</v>
      </c>
      <c r="J12857" t="s">
        <v>4896</v>
      </c>
      <c r="K12857" t="s">
        <v>5264</v>
      </c>
      <c r="L12857">
        <v>10120</v>
      </c>
      <c r="M12857" t="s">
        <v>2356</v>
      </c>
      <c r="O12857" t="s">
        <v>11</v>
      </c>
      <c r="P12857">
        <v>5102</v>
      </c>
      <c r="Q12857">
        <v>2</v>
      </c>
      <c r="R12857">
        <v>9.9700000000000006</v>
      </c>
      <c r="S12857">
        <v>19.940000000000001</v>
      </c>
      <c r="T12857">
        <v>15.14</v>
      </c>
      <c r="U12857">
        <v>24.07</v>
      </c>
      <c r="V12857" t="str">
        <f>VLOOKUP(L12857,'[2]tabela de preços'!$A:$D,4,0)</f>
        <v>ATLAS</v>
      </c>
      <c r="W12857" t="str">
        <f>VLOOKUP(L12857,'[2]tabela de preços'!$A:$F,6,0)</f>
        <v>ROLOS / TRINCHAS / PINCÉIS / ESPÁTULAS</v>
      </c>
      <c r="X12857" t="str">
        <f>VLOOKUP(L12857,'[2]tabela de preços'!$A:$G,7,0)</f>
        <v>IMOBILIÁRIO</v>
      </c>
    </row>
    <row r="12858" spans="1:24" x14ac:dyDescent="0.3">
      <c r="A12858" t="s">
        <v>1090</v>
      </c>
      <c r="C12858" t="s">
        <v>5610</v>
      </c>
      <c r="D12858" s="1">
        <v>46114</v>
      </c>
      <c r="E12858" t="s">
        <v>5611</v>
      </c>
      <c r="F12858">
        <v>9</v>
      </c>
      <c r="G12858">
        <v>236</v>
      </c>
      <c r="H12858" t="str">
        <f>VLOOKUP(G12858,[1]OPERADORES!$A:$B,2,0)</f>
        <v>DANIEL</v>
      </c>
      <c r="I12858" t="s">
        <v>21</v>
      </c>
      <c r="J12858" t="s">
        <v>450</v>
      </c>
      <c r="K12858" t="s">
        <v>1093</v>
      </c>
      <c r="L12858">
        <v>84030</v>
      </c>
      <c r="M12858" t="s">
        <v>900</v>
      </c>
      <c r="O12858" t="s">
        <v>11</v>
      </c>
      <c r="P12858">
        <v>5102</v>
      </c>
      <c r="Q12858">
        <v>2</v>
      </c>
      <c r="R12858">
        <v>58.62</v>
      </c>
      <c r="S12858">
        <v>117.24</v>
      </c>
      <c r="T12858">
        <v>88.98</v>
      </c>
      <c r="U12858">
        <v>24.1</v>
      </c>
      <c r="V12858" t="str">
        <f>VLOOKUP(L12858,'[2]tabela de preços'!$A:$D,4,0)</f>
        <v>BRASILUX</v>
      </c>
      <c r="W12858" t="str">
        <f>VLOOKUP(L12858,'[2]tabela de preços'!$A:$F,6,0)</f>
        <v>AGUARRAS</v>
      </c>
      <c r="X12858" t="str">
        <f>VLOOKUP(L12858,'[2]tabela de preços'!$A:$G,7,0)</f>
        <v>IMOBILIÁRIO</v>
      </c>
    </row>
    <row r="12859" spans="1:24" x14ac:dyDescent="0.3">
      <c r="A12859" t="s">
        <v>1090</v>
      </c>
      <c r="C12859" t="s">
        <v>6339</v>
      </c>
      <c r="D12859" s="1">
        <v>46135</v>
      </c>
      <c r="E12859" t="s">
        <v>6340</v>
      </c>
      <c r="F12859">
        <v>9</v>
      </c>
      <c r="G12859">
        <v>236</v>
      </c>
      <c r="H12859" t="str">
        <f>VLOOKUP(G12859,[1]OPERADORES!$A:$B,2,0)</f>
        <v>DANIEL</v>
      </c>
      <c r="I12859" t="s">
        <v>21</v>
      </c>
      <c r="J12859" t="s">
        <v>450</v>
      </c>
      <c r="K12859" t="s">
        <v>1093</v>
      </c>
      <c r="L12859">
        <v>84030</v>
      </c>
      <c r="M12859" t="s">
        <v>900</v>
      </c>
      <c r="O12859" t="s">
        <v>11</v>
      </c>
      <c r="P12859">
        <v>5102</v>
      </c>
      <c r="Q12859">
        <v>1</v>
      </c>
      <c r="R12859">
        <v>58.62</v>
      </c>
      <c r="S12859">
        <v>58.62</v>
      </c>
      <c r="T12859">
        <v>44.49</v>
      </c>
      <c r="U12859">
        <v>24.1</v>
      </c>
      <c r="V12859" t="str">
        <f>VLOOKUP(L12859,'[2]tabela de preços'!$A:$D,4,0)</f>
        <v>BRASILUX</v>
      </c>
      <c r="W12859" t="str">
        <f>VLOOKUP(L12859,'[2]tabela de preços'!$A:$F,6,0)</f>
        <v>AGUARRAS</v>
      </c>
      <c r="X12859" t="str">
        <f>VLOOKUP(L12859,'[2]tabela de preços'!$A:$G,7,0)</f>
        <v>IMOBILIÁRIO</v>
      </c>
    </row>
    <row r="12860" spans="1:24" x14ac:dyDescent="0.3">
      <c r="A12860" t="s">
        <v>1090</v>
      </c>
      <c r="C12860" t="s">
        <v>6339</v>
      </c>
      <c r="D12860" s="1">
        <v>46135</v>
      </c>
      <c r="E12860" t="s">
        <v>6340</v>
      </c>
      <c r="F12860">
        <v>9</v>
      </c>
      <c r="G12860">
        <v>236</v>
      </c>
      <c r="H12860" t="str">
        <f>VLOOKUP(G12860,[1]OPERADORES!$A:$B,2,0)</f>
        <v>DANIEL</v>
      </c>
      <c r="I12860" t="s">
        <v>21</v>
      </c>
      <c r="J12860" t="s">
        <v>450</v>
      </c>
      <c r="K12860" t="s">
        <v>1093</v>
      </c>
      <c r="L12860">
        <v>85020</v>
      </c>
      <c r="M12860" t="s">
        <v>1094</v>
      </c>
      <c r="O12860" t="s">
        <v>11</v>
      </c>
      <c r="P12860">
        <v>5102</v>
      </c>
      <c r="Q12860">
        <v>20</v>
      </c>
      <c r="R12860">
        <v>0.98</v>
      </c>
      <c r="S12860">
        <v>19.600000000000001</v>
      </c>
      <c r="T12860">
        <v>16.2</v>
      </c>
      <c r="U12860">
        <v>17.350000000000001</v>
      </c>
      <c r="V12860" t="str">
        <f>VLOOKUP(L12860,'[2]tabela de preços'!$A:$D,4,0)</f>
        <v>.</v>
      </c>
      <c r="W12860" t="str">
        <f>VLOOKUP(L12860,'[2]tabela de preços'!$A:$F,6,0)</f>
        <v>PALHA DE AÇO</v>
      </c>
      <c r="X12860" t="str">
        <f>VLOOKUP(L12860,'[2]tabela de preços'!$A:$G,7,0)</f>
        <v>IMOBILIÁRIO</v>
      </c>
    </row>
    <row r="12861" spans="1:24" x14ac:dyDescent="0.3">
      <c r="A12861" t="s">
        <v>1090</v>
      </c>
      <c r="C12861" t="s">
        <v>6339</v>
      </c>
      <c r="D12861" s="1">
        <v>46135</v>
      </c>
      <c r="E12861" t="s">
        <v>6340</v>
      </c>
      <c r="F12861">
        <v>9</v>
      </c>
      <c r="G12861">
        <v>236</v>
      </c>
      <c r="H12861" t="str">
        <f>VLOOKUP(G12861,[1]OPERADORES!$A:$B,2,0)</f>
        <v>DANIEL</v>
      </c>
      <c r="I12861" t="s">
        <v>21</v>
      </c>
      <c r="J12861" t="s">
        <v>450</v>
      </c>
      <c r="K12861" t="s">
        <v>1093</v>
      </c>
      <c r="L12861">
        <v>10298</v>
      </c>
      <c r="M12861" t="s">
        <v>85</v>
      </c>
      <c r="O12861" t="s">
        <v>11</v>
      </c>
      <c r="P12861">
        <v>5102</v>
      </c>
      <c r="Q12861">
        <v>1</v>
      </c>
      <c r="R12861">
        <v>66.760000000000005</v>
      </c>
      <c r="S12861">
        <v>66.760000000000005</v>
      </c>
      <c r="T12861">
        <v>51.17</v>
      </c>
      <c r="U12861">
        <v>23.35</v>
      </c>
      <c r="V12861" t="str">
        <f>VLOOKUP(L12861,'[2]tabela de preços'!$A:$D,4,0)</f>
        <v>ANJO</v>
      </c>
      <c r="W12861" t="str">
        <f>VLOOKUP(L12861,'[2]tabela de preços'!$A:$F,6,0)</f>
        <v>THINNER DE LIMPEZA</v>
      </c>
      <c r="X12861" t="str">
        <f>VLOOKUP(L12861,'[2]tabela de preços'!$A:$G,7,0)</f>
        <v>THINNER</v>
      </c>
    </row>
    <row r="12862" spans="1:24" x14ac:dyDescent="0.3">
      <c r="A12862" t="s">
        <v>3389</v>
      </c>
      <c r="C12862" t="s">
        <v>6614</v>
      </c>
      <c r="D12862" s="1">
        <v>46140</v>
      </c>
      <c r="E12862" t="s">
        <v>6615</v>
      </c>
      <c r="F12862">
        <v>9</v>
      </c>
      <c r="G12862">
        <v>174</v>
      </c>
      <c r="H12862" t="str">
        <f>VLOOKUP(G12862,[1]OPERADORES!$A:$B,2,0)</f>
        <v>MIRIÃ LOBATO RODRIGUES</v>
      </c>
      <c r="I12862" t="s">
        <v>21</v>
      </c>
      <c r="J12862" t="s">
        <v>1868</v>
      </c>
      <c r="K12862" t="s">
        <v>3392</v>
      </c>
      <c r="L12862">
        <v>84147</v>
      </c>
      <c r="M12862" t="s">
        <v>1717</v>
      </c>
      <c r="O12862" t="s">
        <v>11</v>
      </c>
      <c r="P12862">
        <v>5102</v>
      </c>
      <c r="Q12862">
        <v>1</v>
      </c>
      <c r="R12862">
        <v>21.68</v>
      </c>
      <c r="S12862">
        <v>21.68</v>
      </c>
      <c r="T12862">
        <v>15.46</v>
      </c>
      <c r="U12862">
        <v>28.69</v>
      </c>
      <c r="V12862" t="str">
        <f>VLOOKUP(L12862,'[2]tabela de preços'!$A:$D,4,0)</f>
        <v>BRASILUX</v>
      </c>
      <c r="W12862" t="str">
        <f>VLOOKUP(L12862,'[2]tabela de preços'!$A:$F,6,0)</f>
        <v>ESMALTES</v>
      </c>
      <c r="X12862" t="str">
        <f>VLOOKUP(L12862,'[2]tabela de preços'!$A:$G,7,0)</f>
        <v>INDUSTRIAL</v>
      </c>
    </row>
    <row r="12863" spans="1:24" x14ac:dyDescent="0.3">
      <c r="A12863" t="s">
        <v>3389</v>
      </c>
      <c r="C12863" t="s">
        <v>6614</v>
      </c>
      <c r="D12863" s="1">
        <v>46140</v>
      </c>
      <c r="E12863" t="s">
        <v>6615</v>
      </c>
      <c r="F12863">
        <v>9</v>
      </c>
      <c r="G12863">
        <v>174</v>
      </c>
      <c r="H12863" t="str">
        <f>VLOOKUP(G12863,[1]OPERADORES!$A:$B,2,0)</f>
        <v>MIRIÃ LOBATO RODRIGUES</v>
      </c>
      <c r="I12863" t="s">
        <v>21</v>
      </c>
      <c r="J12863" t="s">
        <v>1868</v>
      </c>
      <c r="K12863" t="s">
        <v>3392</v>
      </c>
      <c r="L12863">
        <v>84347</v>
      </c>
      <c r="M12863" t="s">
        <v>1150</v>
      </c>
      <c r="O12863" t="s">
        <v>11</v>
      </c>
      <c r="P12863">
        <v>5102</v>
      </c>
      <c r="Q12863">
        <v>2</v>
      </c>
      <c r="R12863">
        <v>67.3</v>
      </c>
      <c r="S12863">
        <v>134.6</v>
      </c>
      <c r="T12863">
        <v>106.14</v>
      </c>
      <c r="U12863">
        <v>21.14</v>
      </c>
      <c r="V12863" t="str">
        <f>VLOOKUP(L12863,'[2]tabela de preços'!$A:$D,4,0)</f>
        <v>BRASILUX</v>
      </c>
      <c r="W12863" t="str">
        <f>VLOOKUP(L12863,'[2]tabela de preços'!$A:$F,6,0)</f>
        <v>ESMALTES</v>
      </c>
      <c r="X12863" t="str">
        <f>VLOOKUP(L12863,'[2]tabela de preços'!$A:$G,7,0)</f>
        <v>INDUSTRIAL</v>
      </c>
    </row>
    <row r="12864" spans="1:24" x14ac:dyDescent="0.3">
      <c r="A12864" t="s">
        <v>3389</v>
      </c>
      <c r="C12864" t="s">
        <v>6614</v>
      </c>
      <c r="D12864" s="1">
        <v>46140</v>
      </c>
      <c r="E12864" t="s">
        <v>6615</v>
      </c>
      <c r="F12864">
        <v>9</v>
      </c>
      <c r="G12864">
        <v>174</v>
      </c>
      <c r="H12864" t="str">
        <f>VLOOKUP(G12864,[1]OPERADORES!$A:$B,2,0)</f>
        <v>MIRIÃ LOBATO RODRIGUES</v>
      </c>
      <c r="I12864" t="s">
        <v>21</v>
      </c>
      <c r="J12864" t="s">
        <v>1868</v>
      </c>
      <c r="K12864" t="s">
        <v>3392</v>
      </c>
      <c r="L12864">
        <v>5</v>
      </c>
      <c r="M12864" t="s">
        <v>147</v>
      </c>
      <c r="O12864" t="s">
        <v>11</v>
      </c>
      <c r="P12864">
        <v>5102</v>
      </c>
      <c r="Q12864">
        <v>1</v>
      </c>
      <c r="R12864">
        <v>5.3</v>
      </c>
      <c r="S12864">
        <v>5.3</v>
      </c>
      <c r="T12864">
        <v>4.0199999999999996</v>
      </c>
      <c r="U12864">
        <v>24.15</v>
      </c>
      <c r="V12864" t="str">
        <f>VLOOKUP(L12864,'[2]tabela de preços'!$A:$D,4,0)</f>
        <v>BRILHO ESTOPA</v>
      </c>
      <c r="W12864" t="str">
        <f>VLOOKUP(L12864,'[2]tabela de preços'!$A:$F,6,0)</f>
        <v>ESTOPAS</v>
      </c>
      <c r="X12864" t="str">
        <f>VLOOKUP(L12864,'[2]tabela de preços'!$A:$G,7,0)</f>
        <v>AUTOMOTIVO</v>
      </c>
    </row>
    <row r="12865" spans="1:24" x14ac:dyDescent="0.3">
      <c r="A12865" t="s">
        <v>3389</v>
      </c>
      <c r="C12865" t="s">
        <v>6614</v>
      </c>
      <c r="D12865" s="1">
        <v>46140</v>
      </c>
      <c r="E12865" t="s">
        <v>6615</v>
      </c>
      <c r="F12865">
        <v>9</v>
      </c>
      <c r="G12865">
        <v>174</v>
      </c>
      <c r="H12865" t="str">
        <f>VLOOKUP(G12865,[1]OPERADORES!$A:$B,2,0)</f>
        <v>MIRIÃ LOBATO RODRIGUES</v>
      </c>
      <c r="I12865" t="s">
        <v>21</v>
      </c>
      <c r="J12865" t="s">
        <v>1868</v>
      </c>
      <c r="K12865" t="s">
        <v>3392</v>
      </c>
      <c r="L12865">
        <v>84433</v>
      </c>
      <c r="M12865" t="s">
        <v>6616</v>
      </c>
      <c r="O12865" t="s">
        <v>11</v>
      </c>
      <c r="P12865">
        <v>5102</v>
      </c>
      <c r="Q12865">
        <v>3</v>
      </c>
      <c r="R12865">
        <v>7.72</v>
      </c>
      <c r="S12865">
        <v>23.16</v>
      </c>
      <c r="T12865">
        <v>17.579999999999998</v>
      </c>
      <c r="U12865">
        <v>24.09</v>
      </c>
      <c r="V12865" t="str">
        <f>VLOOKUP(L12865,'[2]tabela de preços'!$A:$D,4,0)</f>
        <v>ATLAS</v>
      </c>
      <c r="W12865" t="str">
        <f>VLOOKUP(L12865,'[2]tabela de preços'!$A:$F,6,0)</f>
        <v>ROLOS / TRINCHAS / PINCÉIS / ESPÁTULAS</v>
      </c>
      <c r="X12865" t="str">
        <f>VLOOKUP(L12865,'[2]tabela de preços'!$A:$G,7,0)</f>
        <v>IMOBILIÁRIO</v>
      </c>
    </row>
    <row r="12866" spans="1:24" x14ac:dyDescent="0.3">
      <c r="A12866" t="s">
        <v>3389</v>
      </c>
      <c r="C12866" t="s">
        <v>6614</v>
      </c>
      <c r="D12866" s="1">
        <v>46140</v>
      </c>
      <c r="E12866" t="s">
        <v>6615</v>
      </c>
      <c r="F12866">
        <v>9</v>
      </c>
      <c r="G12866">
        <v>174</v>
      </c>
      <c r="H12866" t="str">
        <f>VLOOKUP(G12866,[1]OPERADORES!$A:$B,2,0)</f>
        <v>MIRIÃ LOBATO RODRIGUES</v>
      </c>
      <c r="I12866" t="s">
        <v>21</v>
      </c>
      <c r="J12866" t="s">
        <v>1868</v>
      </c>
      <c r="K12866" t="s">
        <v>3392</v>
      </c>
      <c r="L12866">
        <v>10117</v>
      </c>
      <c r="M12866" t="s">
        <v>1043</v>
      </c>
      <c r="O12866" t="s">
        <v>11</v>
      </c>
      <c r="P12866">
        <v>5102</v>
      </c>
      <c r="Q12866">
        <v>3</v>
      </c>
      <c r="R12866">
        <v>6.52</v>
      </c>
      <c r="S12866">
        <v>19.559999999999999</v>
      </c>
      <c r="T12866">
        <v>14.85</v>
      </c>
      <c r="U12866">
        <v>24.08</v>
      </c>
      <c r="V12866" t="str">
        <f>VLOOKUP(L12866,'[2]tabela de preços'!$A:$D,4,0)</f>
        <v>ATLAS</v>
      </c>
      <c r="W12866" t="str">
        <f>VLOOKUP(L12866,'[2]tabela de preços'!$A:$F,6,0)</f>
        <v>ROLOS / TRINCHAS / PINCÉIS / ESPÁTULAS</v>
      </c>
      <c r="X12866" t="str">
        <f>VLOOKUP(L12866,'[2]tabela de preços'!$A:$G,7,0)</f>
        <v>IMOBILIÁRIO</v>
      </c>
    </row>
    <row r="12867" spans="1:24" x14ac:dyDescent="0.3">
      <c r="A12867" t="s">
        <v>4813</v>
      </c>
      <c r="C12867" t="s">
        <v>6526</v>
      </c>
      <c r="D12867" s="1">
        <v>46139</v>
      </c>
      <c r="E12867" t="s">
        <v>6527</v>
      </c>
      <c r="F12867">
        <v>9</v>
      </c>
      <c r="G12867">
        <v>231</v>
      </c>
      <c r="H12867" t="str">
        <f>VLOOKUP(G12867,[1]OPERADORES!$A:$B,2,0)</f>
        <v>EDIJANE</v>
      </c>
      <c r="I12867" t="s">
        <v>21</v>
      </c>
      <c r="J12867" t="s">
        <v>762</v>
      </c>
      <c r="K12867" t="s">
        <v>4816</v>
      </c>
      <c r="L12867">
        <v>87184</v>
      </c>
      <c r="M12867" t="s">
        <v>3799</v>
      </c>
      <c r="O12867" t="s">
        <v>11</v>
      </c>
      <c r="P12867">
        <v>5102</v>
      </c>
      <c r="Q12867">
        <v>1</v>
      </c>
      <c r="R12867">
        <v>6.37</v>
      </c>
      <c r="S12867">
        <v>6.37</v>
      </c>
      <c r="T12867">
        <v>4.83</v>
      </c>
      <c r="U12867">
        <v>24.18</v>
      </c>
      <c r="V12867" t="str">
        <f>VLOOKUP(L12867,'[2]tabela de preços'!$A:$D,4,0)</f>
        <v>KERS</v>
      </c>
      <c r="W12867" t="str">
        <f>VLOOKUP(L12867,'[2]tabela de preços'!$A:$F,6,0)</f>
        <v>FLANELAS / PANOS</v>
      </c>
      <c r="X12867" t="str">
        <f>VLOOKUP(L12867,'[2]tabela de preços'!$A:$G,7,0)</f>
        <v>AUTOMOTIVO</v>
      </c>
    </row>
    <row r="12868" spans="1:24" x14ac:dyDescent="0.3">
      <c r="A12868" t="s">
        <v>4813</v>
      </c>
      <c r="C12868" t="s">
        <v>6526</v>
      </c>
      <c r="D12868" s="1">
        <v>46139</v>
      </c>
      <c r="E12868" t="s">
        <v>6527</v>
      </c>
      <c r="F12868">
        <v>9</v>
      </c>
      <c r="G12868">
        <v>231</v>
      </c>
      <c r="H12868" t="str">
        <f>VLOOKUP(G12868,[1]OPERADORES!$A:$B,2,0)</f>
        <v>EDIJANE</v>
      </c>
      <c r="I12868" t="s">
        <v>21</v>
      </c>
      <c r="J12868" t="s">
        <v>762</v>
      </c>
      <c r="K12868" t="s">
        <v>4816</v>
      </c>
      <c r="L12868">
        <v>23364</v>
      </c>
      <c r="M12868" t="s">
        <v>3548</v>
      </c>
      <c r="O12868" t="s">
        <v>11</v>
      </c>
      <c r="P12868">
        <v>5102</v>
      </c>
      <c r="Q12868">
        <v>5</v>
      </c>
      <c r="R12868">
        <v>6.47</v>
      </c>
      <c r="S12868">
        <v>32.35</v>
      </c>
      <c r="T12868">
        <v>24.55</v>
      </c>
      <c r="U12868">
        <v>24.11</v>
      </c>
      <c r="V12868" t="str">
        <f>VLOOKUP(L12868,'[2]tabela de preços'!$A:$D,4,0)</f>
        <v>AUTO AMERICA</v>
      </c>
      <c r="W12868" t="str">
        <f>VLOOKUP(L12868,'[2]tabela de preços'!$A:$F,6,0)</f>
        <v>FLANELAS / PANOS</v>
      </c>
      <c r="X12868" t="str">
        <f>VLOOKUP(L12868,'[2]tabela de preços'!$A:$G,7,0)</f>
        <v>AUTOMOTIVO</v>
      </c>
    </row>
    <row r="12869" spans="1:24" x14ac:dyDescent="0.3">
      <c r="A12869" t="s">
        <v>1112</v>
      </c>
      <c r="C12869" t="s">
        <v>5546</v>
      </c>
      <c r="D12869" s="1">
        <v>46113</v>
      </c>
      <c r="E12869" t="s">
        <v>5547</v>
      </c>
      <c r="F12869">
        <v>9</v>
      </c>
      <c r="G12869">
        <v>236</v>
      </c>
      <c r="H12869" t="str">
        <f>VLOOKUP(G12869,[1]OPERADORES!$A:$B,2,0)</f>
        <v>DANIEL</v>
      </c>
      <c r="I12869" t="s">
        <v>21</v>
      </c>
      <c r="J12869" t="s">
        <v>211</v>
      </c>
      <c r="K12869" t="s">
        <v>1115</v>
      </c>
      <c r="L12869">
        <v>84108</v>
      </c>
      <c r="M12869" t="s">
        <v>144</v>
      </c>
      <c r="O12869" t="s">
        <v>11</v>
      </c>
      <c r="P12869">
        <v>5403</v>
      </c>
      <c r="Q12869">
        <v>3</v>
      </c>
      <c r="R12869">
        <v>28.38</v>
      </c>
      <c r="S12869">
        <v>85.14</v>
      </c>
      <c r="T12869">
        <v>64.62</v>
      </c>
      <c r="U12869">
        <v>24.1</v>
      </c>
      <c r="V12869" t="str">
        <f>VLOOKUP(L12869,'[2]tabela de preços'!$A:$D,4,0)</f>
        <v>BRASILUX</v>
      </c>
      <c r="W12869" t="str">
        <f>VLOOKUP(L12869,'[2]tabela de preços'!$A:$F,6,0)</f>
        <v>TINTAS LACA</v>
      </c>
      <c r="X12869" t="str">
        <f>VLOOKUP(L12869,'[2]tabela de preços'!$A:$G,7,0)</f>
        <v>AUTOMOTIVO</v>
      </c>
    </row>
    <row r="12870" spans="1:24" x14ac:dyDescent="0.3">
      <c r="A12870" t="s">
        <v>1112</v>
      </c>
      <c r="C12870" t="s">
        <v>5546</v>
      </c>
      <c r="D12870" s="1">
        <v>46113</v>
      </c>
      <c r="E12870" t="s">
        <v>5547</v>
      </c>
      <c r="F12870">
        <v>9</v>
      </c>
      <c r="G12870">
        <v>236</v>
      </c>
      <c r="H12870" t="str">
        <f>VLOOKUP(G12870,[1]OPERADORES!$A:$B,2,0)</f>
        <v>DANIEL</v>
      </c>
      <c r="I12870" t="s">
        <v>21</v>
      </c>
      <c r="J12870" t="s">
        <v>211</v>
      </c>
      <c r="K12870" t="s">
        <v>1115</v>
      </c>
      <c r="L12870">
        <v>22180</v>
      </c>
      <c r="M12870" t="s">
        <v>404</v>
      </c>
      <c r="O12870" t="s">
        <v>11</v>
      </c>
      <c r="P12870">
        <v>5102</v>
      </c>
      <c r="Q12870">
        <v>3</v>
      </c>
      <c r="R12870">
        <v>19.97</v>
      </c>
      <c r="S12870">
        <v>59.91</v>
      </c>
      <c r="T12870">
        <v>43.92</v>
      </c>
      <c r="U12870">
        <v>26.69</v>
      </c>
      <c r="V12870" t="str">
        <f>VLOOKUP(L12870,'[2]tabela de preços'!$A:$D,4,0)</f>
        <v>MADRUGA</v>
      </c>
      <c r="W12870" t="str">
        <f>VLOOKUP(L12870,'[2]tabela de preços'!$A:$F,6,0)</f>
        <v>PAPEL DE MASCARAMENTO</v>
      </c>
      <c r="X12870" t="str">
        <f>VLOOKUP(L12870,'[2]tabela de preços'!$A:$G,7,0)</f>
        <v>AUTOMOTIVO</v>
      </c>
    </row>
    <row r="12871" spans="1:24" x14ac:dyDescent="0.3">
      <c r="A12871" t="s">
        <v>1112</v>
      </c>
      <c r="C12871" t="s">
        <v>5612</v>
      </c>
      <c r="D12871" s="1">
        <v>46114</v>
      </c>
      <c r="E12871" t="s">
        <v>5613</v>
      </c>
      <c r="F12871">
        <v>9</v>
      </c>
      <c r="G12871">
        <v>236</v>
      </c>
      <c r="H12871" t="str">
        <f>VLOOKUP(G12871,[1]OPERADORES!$A:$B,2,0)</f>
        <v>DANIEL</v>
      </c>
      <c r="I12871" t="s">
        <v>21</v>
      </c>
      <c r="J12871" t="s">
        <v>211</v>
      </c>
      <c r="K12871" t="s">
        <v>1115</v>
      </c>
      <c r="L12871">
        <v>84487</v>
      </c>
      <c r="M12871" t="s">
        <v>633</v>
      </c>
      <c r="O12871" t="s">
        <v>11</v>
      </c>
      <c r="P12871">
        <v>5403</v>
      </c>
      <c r="Q12871">
        <v>3</v>
      </c>
      <c r="R12871">
        <v>29.98</v>
      </c>
      <c r="S12871">
        <v>89.94</v>
      </c>
      <c r="T12871">
        <v>68.28</v>
      </c>
      <c r="U12871">
        <v>24.08</v>
      </c>
      <c r="V12871" t="str">
        <f>VLOOKUP(L12871,'[2]tabela de preços'!$A:$D,4,0)</f>
        <v>BRASILUX</v>
      </c>
      <c r="W12871" t="str">
        <f>VLOOKUP(L12871,'[2]tabela de preços'!$A:$F,6,0)</f>
        <v>TINTAS LACA</v>
      </c>
      <c r="X12871" t="str">
        <f>VLOOKUP(L12871,'[2]tabela de preços'!$A:$G,7,0)</f>
        <v>AUTOMOTIVO</v>
      </c>
    </row>
    <row r="12872" spans="1:24" x14ac:dyDescent="0.3">
      <c r="A12872" t="s">
        <v>1112</v>
      </c>
      <c r="C12872" t="s">
        <v>5612</v>
      </c>
      <c r="D12872" s="1">
        <v>46114</v>
      </c>
      <c r="E12872" t="s">
        <v>5613</v>
      </c>
      <c r="F12872">
        <v>9</v>
      </c>
      <c r="G12872">
        <v>236</v>
      </c>
      <c r="H12872" t="str">
        <f>VLOOKUP(G12872,[1]OPERADORES!$A:$B,2,0)</f>
        <v>DANIEL</v>
      </c>
      <c r="I12872" t="s">
        <v>21</v>
      </c>
      <c r="J12872" t="s">
        <v>211</v>
      </c>
      <c r="K12872" t="s">
        <v>1115</v>
      </c>
      <c r="L12872">
        <v>84108</v>
      </c>
      <c r="M12872" t="s">
        <v>144</v>
      </c>
      <c r="O12872" t="s">
        <v>11</v>
      </c>
      <c r="P12872">
        <v>5403</v>
      </c>
      <c r="Q12872">
        <v>4</v>
      </c>
      <c r="R12872">
        <v>28.38</v>
      </c>
      <c r="S12872">
        <v>113.52</v>
      </c>
      <c r="T12872">
        <v>86.16</v>
      </c>
      <c r="U12872">
        <v>24.1</v>
      </c>
      <c r="V12872" t="str">
        <f>VLOOKUP(L12872,'[2]tabela de preços'!$A:$D,4,0)</f>
        <v>BRASILUX</v>
      </c>
      <c r="W12872" t="str">
        <f>VLOOKUP(L12872,'[2]tabela de preços'!$A:$F,6,0)</f>
        <v>TINTAS LACA</v>
      </c>
      <c r="X12872" t="str">
        <f>VLOOKUP(L12872,'[2]tabela de preços'!$A:$G,7,0)</f>
        <v>AUTOMOTIVO</v>
      </c>
    </row>
    <row r="12873" spans="1:24" x14ac:dyDescent="0.3">
      <c r="A12873" t="s">
        <v>1112</v>
      </c>
      <c r="C12873" t="s">
        <v>5612</v>
      </c>
      <c r="D12873" s="1">
        <v>46114</v>
      </c>
      <c r="E12873" t="s">
        <v>5613</v>
      </c>
      <c r="F12873">
        <v>9</v>
      </c>
      <c r="G12873">
        <v>236</v>
      </c>
      <c r="H12873" t="str">
        <f>VLOOKUP(G12873,[1]OPERADORES!$A:$B,2,0)</f>
        <v>DANIEL</v>
      </c>
      <c r="I12873" t="s">
        <v>21</v>
      </c>
      <c r="J12873" t="s">
        <v>211</v>
      </c>
      <c r="K12873" t="s">
        <v>1115</v>
      </c>
      <c r="L12873">
        <v>10297</v>
      </c>
      <c r="M12873" t="s">
        <v>41</v>
      </c>
      <c r="O12873" t="s">
        <v>11</v>
      </c>
      <c r="P12873">
        <v>5102</v>
      </c>
      <c r="Q12873">
        <v>3</v>
      </c>
      <c r="R12873">
        <v>12.08</v>
      </c>
      <c r="S12873">
        <v>36.24</v>
      </c>
      <c r="T12873">
        <v>27.51</v>
      </c>
      <c r="U12873">
        <v>24.09</v>
      </c>
      <c r="V12873" t="str">
        <f>VLOOKUP(L12873,'[2]tabela de preços'!$A:$D,4,0)</f>
        <v>ANJO</v>
      </c>
      <c r="W12873" t="str">
        <f>VLOOKUP(L12873,'[2]tabela de preços'!$A:$F,6,0)</f>
        <v>THINNER DE LIMPEZA</v>
      </c>
      <c r="X12873" t="str">
        <f>VLOOKUP(L12873,'[2]tabela de preços'!$A:$G,7,0)</f>
        <v>THINNER</v>
      </c>
    </row>
    <row r="12874" spans="1:24" x14ac:dyDescent="0.3">
      <c r="A12874" t="s">
        <v>1112</v>
      </c>
      <c r="C12874" t="s">
        <v>5614</v>
      </c>
      <c r="D12874" s="1">
        <v>46118</v>
      </c>
      <c r="E12874" t="s">
        <v>5615</v>
      </c>
      <c r="F12874">
        <v>9</v>
      </c>
      <c r="G12874">
        <v>236</v>
      </c>
      <c r="H12874" t="str">
        <f>VLOOKUP(G12874,[1]OPERADORES!$A:$B,2,0)</f>
        <v>DANIEL</v>
      </c>
      <c r="I12874" t="s">
        <v>21</v>
      </c>
      <c r="J12874" t="s">
        <v>211</v>
      </c>
      <c r="K12874" t="s">
        <v>1115</v>
      </c>
      <c r="L12874">
        <v>21643</v>
      </c>
      <c r="M12874" t="s">
        <v>2735</v>
      </c>
      <c r="O12874" t="s">
        <v>11</v>
      </c>
      <c r="P12874">
        <v>5102</v>
      </c>
      <c r="Q12874">
        <v>1</v>
      </c>
      <c r="R12874">
        <v>30.95</v>
      </c>
      <c r="S12874">
        <v>30.95</v>
      </c>
      <c r="T12874">
        <v>23.49</v>
      </c>
      <c r="U12874">
        <v>24.1</v>
      </c>
      <c r="V12874" t="str">
        <f>VLOOKUP(L12874,'[2]tabela de preços'!$A:$D,4,0)</f>
        <v>MAXI RUBBER</v>
      </c>
      <c r="W12874" t="str">
        <f>VLOOKUP(L12874,'[2]tabela de preços'!$A:$F,6,0)</f>
        <v>COLA INST./ ADESIVOS COLANTES</v>
      </c>
      <c r="X12874" t="str">
        <f>VLOOKUP(L12874,'[2]tabela de preços'!$A:$G,7,0)</f>
        <v>AUTOMOTIVO</v>
      </c>
    </row>
    <row r="12875" spans="1:24" x14ac:dyDescent="0.3">
      <c r="A12875" t="s">
        <v>1112</v>
      </c>
      <c r="C12875" t="s">
        <v>5614</v>
      </c>
      <c r="D12875" s="1">
        <v>46118</v>
      </c>
      <c r="E12875" t="s">
        <v>5615</v>
      </c>
      <c r="F12875">
        <v>9</v>
      </c>
      <c r="G12875">
        <v>236</v>
      </c>
      <c r="H12875" t="str">
        <f>VLOOKUP(G12875,[1]OPERADORES!$A:$B,2,0)</f>
        <v>DANIEL</v>
      </c>
      <c r="I12875" t="s">
        <v>21</v>
      </c>
      <c r="J12875" t="s">
        <v>211</v>
      </c>
      <c r="K12875" t="s">
        <v>1115</v>
      </c>
      <c r="L12875">
        <v>84565</v>
      </c>
      <c r="M12875" t="s">
        <v>236</v>
      </c>
      <c r="O12875" t="s">
        <v>11</v>
      </c>
      <c r="P12875">
        <v>5102</v>
      </c>
      <c r="Q12875">
        <v>2</v>
      </c>
      <c r="R12875">
        <v>9.8000000000000007</v>
      </c>
      <c r="S12875">
        <v>19.600000000000001</v>
      </c>
      <c r="T12875">
        <v>14.88</v>
      </c>
      <c r="U12875">
        <v>24.08</v>
      </c>
      <c r="V12875" t="str">
        <f>VLOOKUP(L12875,'[2]tabela de preços'!$A:$D,4,0)</f>
        <v>BRASILUX</v>
      </c>
      <c r="W12875" t="str">
        <f>VLOOKUP(L12875,'[2]tabela de preços'!$A:$F,6,0)</f>
        <v>PRETO FOSCO VINÍLICO</v>
      </c>
      <c r="X12875" t="str">
        <f>VLOOKUP(L12875,'[2]tabela de preços'!$A:$G,7,0)</f>
        <v>AUTOMOTIVO</v>
      </c>
    </row>
    <row r="12876" spans="1:24" x14ac:dyDescent="0.3">
      <c r="A12876" t="s">
        <v>1112</v>
      </c>
      <c r="C12876" t="s">
        <v>5614</v>
      </c>
      <c r="D12876" s="1">
        <v>46118</v>
      </c>
      <c r="E12876" t="s">
        <v>5615</v>
      </c>
      <c r="F12876">
        <v>9</v>
      </c>
      <c r="G12876">
        <v>236</v>
      </c>
      <c r="H12876" t="str">
        <f>VLOOKUP(G12876,[1]OPERADORES!$A:$B,2,0)</f>
        <v>DANIEL</v>
      </c>
      <c r="I12876" t="s">
        <v>21</v>
      </c>
      <c r="J12876" t="s">
        <v>211</v>
      </c>
      <c r="K12876" t="s">
        <v>1115</v>
      </c>
      <c r="L12876">
        <v>10297</v>
      </c>
      <c r="M12876" t="s">
        <v>41</v>
      </c>
      <c r="O12876" t="s">
        <v>11</v>
      </c>
      <c r="P12876">
        <v>5102</v>
      </c>
      <c r="Q12876">
        <v>6</v>
      </c>
      <c r="R12876">
        <v>12.08</v>
      </c>
      <c r="S12876">
        <v>72.48</v>
      </c>
      <c r="T12876">
        <v>55.02</v>
      </c>
      <c r="U12876">
        <v>24.09</v>
      </c>
      <c r="V12876" t="str">
        <f>VLOOKUP(L12876,'[2]tabela de preços'!$A:$D,4,0)</f>
        <v>ANJO</v>
      </c>
      <c r="W12876" t="str">
        <f>VLOOKUP(L12876,'[2]tabela de preços'!$A:$F,6,0)</f>
        <v>THINNER DE LIMPEZA</v>
      </c>
      <c r="X12876" t="str">
        <f>VLOOKUP(L12876,'[2]tabela de preços'!$A:$G,7,0)</f>
        <v>THINNER</v>
      </c>
    </row>
    <row r="12877" spans="1:24" x14ac:dyDescent="0.3">
      <c r="A12877" t="s">
        <v>1112</v>
      </c>
      <c r="C12877" t="s">
        <v>5614</v>
      </c>
      <c r="D12877" s="1">
        <v>46118</v>
      </c>
      <c r="E12877" t="s">
        <v>5615</v>
      </c>
      <c r="F12877">
        <v>9</v>
      </c>
      <c r="G12877">
        <v>236</v>
      </c>
      <c r="H12877" t="str">
        <f>VLOOKUP(G12877,[1]OPERADORES!$A:$B,2,0)</f>
        <v>DANIEL</v>
      </c>
      <c r="I12877" t="s">
        <v>21</v>
      </c>
      <c r="J12877" t="s">
        <v>211</v>
      </c>
      <c r="K12877" t="s">
        <v>1115</v>
      </c>
      <c r="L12877">
        <v>84460</v>
      </c>
      <c r="M12877" t="s">
        <v>322</v>
      </c>
      <c r="O12877" t="s">
        <v>11</v>
      </c>
      <c r="P12877">
        <v>5102</v>
      </c>
      <c r="Q12877">
        <v>3</v>
      </c>
      <c r="R12877">
        <v>32.61</v>
      </c>
      <c r="S12877">
        <v>97.83</v>
      </c>
      <c r="T12877">
        <v>74.25</v>
      </c>
      <c r="U12877">
        <v>24.1</v>
      </c>
      <c r="V12877" t="str">
        <f>VLOOKUP(L12877,'[2]tabela de preços'!$A:$D,4,0)</f>
        <v>BRASILUX</v>
      </c>
      <c r="W12877" t="str">
        <f>VLOOKUP(L12877,'[2]tabela de preços'!$A:$F,6,0)</f>
        <v>VEDADORES / SELANTES</v>
      </c>
      <c r="X12877" t="str">
        <f>VLOOKUP(L12877,'[2]tabela de preços'!$A:$G,7,0)</f>
        <v>AUTOMOTIVO</v>
      </c>
    </row>
    <row r="12878" spans="1:24" x14ac:dyDescent="0.3">
      <c r="A12878" t="s">
        <v>1112</v>
      </c>
      <c r="C12878" t="s">
        <v>5614</v>
      </c>
      <c r="D12878" s="1">
        <v>46118</v>
      </c>
      <c r="E12878" t="s">
        <v>5615</v>
      </c>
      <c r="F12878">
        <v>9</v>
      </c>
      <c r="G12878">
        <v>236</v>
      </c>
      <c r="H12878" t="str">
        <f>VLOOKUP(G12878,[1]OPERADORES!$A:$B,2,0)</f>
        <v>DANIEL</v>
      </c>
      <c r="I12878" t="s">
        <v>21</v>
      </c>
      <c r="J12878" t="s">
        <v>211</v>
      </c>
      <c r="K12878" t="s">
        <v>1115</v>
      </c>
      <c r="L12878">
        <v>85363</v>
      </c>
      <c r="M12878" t="s">
        <v>237</v>
      </c>
      <c r="O12878" t="s">
        <v>11</v>
      </c>
      <c r="P12878">
        <v>5102</v>
      </c>
      <c r="Q12878">
        <v>2</v>
      </c>
      <c r="R12878">
        <v>23.95</v>
      </c>
      <c r="S12878">
        <v>47.9</v>
      </c>
      <c r="T12878">
        <v>36.36</v>
      </c>
      <c r="U12878">
        <v>24.09</v>
      </c>
      <c r="V12878" t="str">
        <f>VLOOKUP(L12878,'[2]tabela de preços'!$A:$D,4,0)</f>
        <v>BRASILUX</v>
      </c>
      <c r="W12878" t="str">
        <f>VLOOKUP(L12878,'[2]tabela de preços'!$A:$F,6,0)</f>
        <v>PRETO FOSCO VINÍLICO</v>
      </c>
      <c r="X12878" t="str">
        <f>VLOOKUP(L12878,'[2]tabela de preços'!$A:$G,7,0)</f>
        <v>AUTOMOTIVO</v>
      </c>
    </row>
    <row r="12879" spans="1:24" x14ac:dyDescent="0.3">
      <c r="A12879" t="s">
        <v>1112</v>
      </c>
      <c r="C12879" t="s">
        <v>5748</v>
      </c>
      <c r="D12879" s="1">
        <v>46120</v>
      </c>
      <c r="E12879" t="s">
        <v>5749</v>
      </c>
      <c r="F12879">
        <v>9</v>
      </c>
      <c r="G12879">
        <v>236</v>
      </c>
      <c r="H12879" t="str">
        <f>VLOOKUP(G12879,[1]OPERADORES!$A:$B,2,0)</f>
        <v>DANIEL</v>
      </c>
      <c r="I12879" t="s">
        <v>21</v>
      </c>
      <c r="J12879" t="s">
        <v>211</v>
      </c>
      <c r="K12879" t="s">
        <v>1115</v>
      </c>
      <c r="L12879">
        <v>84108</v>
      </c>
      <c r="M12879" t="s">
        <v>144</v>
      </c>
      <c r="O12879" t="s">
        <v>11</v>
      </c>
      <c r="P12879">
        <v>5403</v>
      </c>
      <c r="Q12879">
        <v>3</v>
      </c>
      <c r="R12879">
        <v>28.38</v>
      </c>
      <c r="S12879">
        <v>85.14</v>
      </c>
      <c r="T12879">
        <v>64.62</v>
      </c>
      <c r="U12879">
        <v>24.1</v>
      </c>
      <c r="V12879" t="str">
        <f>VLOOKUP(L12879,'[2]tabela de preços'!$A:$D,4,0)</f>
        <v>BRASILUX</v>
      </c>
      <c r="W12879" t="str">
        <f>VLOOKUP(L12879,'[2]tabela de preços'!$A:$F,6,0)</f>
        <v>TINTAS LACA</v>
      </c>
      <c r="X12879" t="str">
        <f>VLOOKUP(L12879,'[2]tabela de preços'!$A:$G,7,0)</f>
        <v>AUTOMOTIVO</v>
      </c>
    </row>
    <row r="12880" spans="1:24" x14ac:dyDescent="0.3">
      <c r="A12880" t="s">
        <v>1112</v>
      </c>
      <c r="C12880" t="s">
        <v>5748</v>
      </c>
      <c r="D12880" s="1">
        <v>46120</v>
      </c>
      <c r="E12880" t="s">
        <v>5749</v>
      </c>
      <c r="F12880">
        <v>9</v>
      </c>
      <c r="G12880">
        <v>236</v>
      </c>
      <c r="H12880" t="str">
        <f>VLOOKUP(G12880,[1]OPERADORES!$A:$B,2,0)</f>
        <v>DANIEL</v>
      </c>
      <c r="I12880" t="s">
        <v>21</v>
      </c>
      <c r="J12880" t="s">
        <v>211</v>
      </c>
      <c r="K12880" t="s">
        <v>1115</v>
      </c>
      <c r="L12880">
        <v>21067</v>
      </c>
      <c r="M12880" t="s">
        <v>640</v>
      </c>
      <c r="O12880" t="s">
        <v>11</v>
      </c>
      <c r="P12880">
        <v>5102</v>
      </c>
      <c r="Q12880">
        <v>1</v>
      </c>
      <c r="R12880">
        <v>38.200000000000003</v>
      </c>
      <c r="S12880">
        <v>38.200000000000003</v>
      </c>
      <c r="T12880">
        <v>27.38</v>
      </c>
      <c r="U12880">
        <v>28.32</v>
      </c>
      <c r="V12880" t="str">
        <f>VLOOKUP(L12880,'[2]tabela de preços'!$A:$D,4,0)</f>
        <v>SIKKENS</v>
      </c>
      <c r="W12880" t="str">
        <f>VLOOKUP(L12880,'[2]tabela de preços'!$A:$F,6,0)</f>
        <v>DILUENTE</v>
      </c>
      <c r="X12880" t="str">
        <f>VLOOKUP(L12880,'[2]tabela de preços'!$A:$G,7,0)</f>
        <v>AUTOMOTIVO</v>
      </c>
    </row>
    <row r="12881" spans="1:24" x14ac:dyDescent="0.3">
      <c r="A12881" t="s">
        <v>1112</v>
      </c>
      <c r="C12881" t="s">
        <v>6209</v>
      </c>
      <c r="D12881" s="1">
        <v>46129</v>
      </c>
      <c r="E12881" t="s">
        <v>6210</v>
      </c>
      <c r="F12881">
        <v>9</v>
      </c>
      <c r="G12881">
        <v>236</v>
      </c>
      <c r="H12881" t="str">
        <f>VLOOKUP(G12881,[1]OPERADORES!$A:$B,2,0)</f>
        <v>DANIEL</v>
      </c>
      <c r="I12881" t="s">
        <v>21</v>
      </c>
      <c r="J12881" t="s">
        <v>211</v>
      </c>
      <c r="K12881" t="s">
        <v>1115</v>
      </c>
      <c r="L12881">
        <v>84487</v>
      </c>
      <c r="M12881" t="s">
        <v>633</v>
      </c>
      <c r="O12881" t="s">
        <v>11</v>
      </c>
      <c r="P12881">
        <v>5403</v>
      </c>
      <c r="Q12881">
        <v>2</v>
      </c>
      <c r="R12881">
        <v>29.98</v>
      </c>
      <c r="S12881">
        <v>59.96</v>
      </c>
      <c r="T12881">
        <v>45.52</v>
      </c>
      <c r="U12881">
        <v>24.08</v>
      </c>
      <c r="V12881" t="str">
        <f>VLOOKUP(L12881,'[2]tabela de preços'!$A:$D,4,0)</f>
        <v>BRASILUX</v>
      </c>
      <c r="W12881" t="str">
        <f>VLOOKUP(L12881,'[2]tabela de preços'!$A:$F,6,0)</f>
        <v>TINTAS LACA</v>
      </c>
      <c r="X12881" t="str">
        <f>VLOOKUP(L12881,'[2]tabela de preços'!$A:$G,7,0)</f>
        <v>AUTOMOTIVO</v>
      </c>
    </row>
    <row r="12882" spans="1:24" x14ac:dyDescent="0.3">
      <c r="A12882" t="s">
        <v>1112</v>
      </c>
      <c r="C12882" t="s">
        <v>6209</v>
      </c>
      <c r="D12882" s="1">
        <v>46129</v>
      </c>
      <c r="E12882" t="s">
        <v>6210</v>
      </c>
      <c r="F12882">
        <v>9</v>
      </c>
      <c r="G12882">
        <v>236</v>
      </c>
      <c r="H12882" t="str">
        <f>VLOOKUP(G12882,[1]OPERADORES!$A:$B,2,0)</f>
        <v>DANIEL</v>
      </c>
      <c r="I12882" t="s">
        <v>21</v>
      </c>
      <c r="J12882" t="s">
        <v>211</v>
      </c>
      <c r="K12882" t="s">
        <v>1115</v>
      </c>
      <c r="L12882">
        <v>84108</v>
      </c>
      <c r="M12882" t="s">
        <v>144</v>
      </c>
      <c r="O12882" t="s">
        <v>11</v>
      </c>
      <c r="P12882">
        <v>5403</v>
      </c>
      <c r="Q12882">
        <v>2</v>
      </c>
      <c r="R12882">
        <v>28.38</v>
      </c>
      <c r="S12882">
        <v>56.76</v>
      </c>
      <c r="T12882">
        <v>43.08</v>
      </c>
      <c r="U12882">
        <v>24.1</v>
      </c>
      <c r="V12882" t="str">
        <f>VLOOKUP(L12882,'[2]tabela de preços'!$A:$D,4,0)</f>
        <v>BRASILUX</v>
      </c>
      <c r="W12882" t="str">
        <f>VLOOKUP(L12882,'[2]tabela de preços'!$A:$F,6,0)</f>
        <v>TINTAS LACA</v>
      </c>
      <c r="X12882" t="str">
        <f>VLOOKUP(L12882,'[2]tabela de preços'!$A:$G,7,0)</f>
        <v>AUTOMOTIVO</v>
      </c>
    </row>
    <row r="12883" spans="1:24" x14ac:dyDescent="0.3">
      <c r="A12883" t="s">
        <v>1112</v>
      </c>
      <c r="C12883" t="s">
        <v>6209</v>
      </c>
      <c r="D12883" s="1">
        <v>46129</v>
      </c>
      <c r="E12883" t="s">
        <v>6210</v>
      </c>
      <c r="F12883">
        <v>9</v>
      </c>
      <c r="G12883">
        <v>236</v>
      </c>
      <c r="H12883" t="str">
        <f>VLOOKUP(G12883,[1]OPERADORES!$A:$B,2,0)</f>
        <v>DANIEL</v>
      </c>
      <c r="I12883" t="s">
        <v>21</v>
      </c>
      <c r="J12883" t="s">
        <v>211</v>
      </c>
      <c r="K12883" t="s">
        <v>1115</v>
      </c>
      <c r="L12883">
        <v>21067</v>
      </c>
      <c r="M12883" t="s">
        <v>640</v>
      </c>
      <c r="O12883" t="s">
        <v>11</v>
      </c>
      <c r="P12883">
        <v>5102</v>
      </c>
      <c r="Q12883">
        <v>2</v>
      </c>
      <c r="R12883">
        <v>37.33</v>
      </c>
      <c r="S12883">
        <v>74.66</v>
      </c>
      <c r="T12883">
        <v>54.74</v>
      </c>
      <c r="U12883">
        <v>26.68</v>
      </c>
      <c r="V12883" t="str">
        <f>VLOOKUP(L12883,'[2]tabela de preços'!$A:$D,4,0)</f>
        <v>SIKKENS</v>
      </c>
      <c r="W12883" t="str">
        <f>VLOOKUP(L12883,'[2]tabela de preços'!$A:$F,6,0)</f>
        <v>DILUENTE</v>
      </c>
      <c r="X12883" t="str">
        <f>VLOOKUP(L12883,'[2]tabela de preços'!$A:$G,7,0)</f>
        <v>AUTOMOTIVO</v>
      </c>
    </row>
    <row r="12884" spans="1:24" x14ac:dyDescent="0.3">
      <c r="A12884" t="s">
        <v>1112</v>
      </c>
      <c r="C12884" t="s">
        <v>6209</v>
      </c>
      <c r="D12884" s="1">
        <v>46129</v>
      </c>
      <c r="E12884" t="s">
        <v>6210</v>
      </c>
      <c r="F12884">
        <v>9</v>
      </c>
      <c r="G12884">
        <v>236</v>
      </c>
      <c r="H12884" t="str">
        <f>VLOOKUP(G12884,[1]OPERADORES!$A:$B,2,0)</f>
        <v>DANIEL</v>
      </c>
      <c r="I12884" t="s">
        <v>21</v>
      </c>
      <c r="J12884" t="s">
        <v>211</v>
      </c>
      <c r="K12884" t="s">
        <v>1115</v>
      </c>
      <c r="L12884">
        <v>10296</v>
      </c>
      <c r="M12884" t="s">
        <v>334</v>
      </c>
      <c r="O12884" t="s">
        <v>11</v>
      </c>
      <c r="P12884">
        <v>5102</v>
      </c>
      <c r="Q12884">
        <v>3</v>
      </c>
      <c r="R12884">
        <v>17.420000000000002</v>
      </c>
      <c r="S12884">
        <v>52.26</v>
      </c>
      <c r="T12884">
        <v>37.71</v>
      </c>
      <c r="U12884">
        <v>27.84</v>
      </c>
      <c r="V12884" t="str">
        <f>VLOOKUP(L12884,'[2]tabela de preços'!$A:$D,4,0)</f>
        <v>ANJO</v>
      </c>
      <c r="W12884" t="str">
        <f>VLOOKUP(L12884,'[2]tabela de preços'!$A:$F,6,0)</f>
        <v>DESENGRAXANTE</v>
      </c>
      <c r="X12884" t="str">
        <f>VLOOKUP(L12884,'[2]tabela de preços'!$A:$G,7,0)</f>
        <v>AUTOMOTIVO</v>
      </c>
    </row>
    <row r="12885" spans="1:24" x14ac:dyDescent="0.3">
      <c r="A12885" t="s">
        <v>1112</v>
      </c>
      <c r="C12885" t="s">
        <v>6209</v>
      </c>
      <c r="D12885" s="1">
        <v>46129</v>
      </c>
      <c r="E12885" t="s">
        <v>6210</v>
      </c>
      <c r="F12885">
        <v>9</v>
      </c>
      <c r="G12885">
        <v>236</v>
      </c>
      <c r="H12885" t="str">
        <f>VLOOKUP(G12885,[1]OPERADORES!$A:$B,2,0)</f>
        <v>DANIEL</v>
      </c>
      <c r="I12885" t="s">
        <v>21</v>
      </c>
      <c r="J12885" t="s">
        <v>211</v>
      </c>
      <c r="K12885" t="s">
        <v>1115</v>
      </c>
      <c r="L12885">
        <v>10298</v>
      </c>
      <c r="M12885" t="s">
        <v>85</v>
      </c>
      <c r="O12885" t="s">
        <v>11</v>
      </c>
      <c r="P12885">
        <v>5102</v>
      </c>
      <c r="Q12885">
        <v>2</v>
      </c>
      <c r="R12885">
        <v>66.760000000000005</v>
      </c>
      <c r="S12885">
        <v>133.52000000000001</v>
      </c>
      <c r="T12885">
        <v>102.34</v>
      </c>
      <c r="U12885">
        <v>23.35</v>
      </c>
      <c r="V12885" t="str">
        <f>VLOOKUP(L12885,'[2]tabela de preços'!$A:$D,4,0)</f>
        <v>ANJO</v>
      </c>
      <c r="W12885" t="str">
        <f>VLOOKUP(L12885,'[2]tabela de preços'!$A:$F,6,0)</f>
        <v>THINNER DE LIMPEZA</v>
      </c>
      <c r="X12885" t="str">
        <f>VLOOKUP(L12885,'[2]tabela de preços'!$A:$G,7,0)</f>
        <v>THINNER</v>
      </c>
    </row>
    <row r="12886" spans="1:24" x14ac:dyDescent="0.3">
      <c r="A12886" t="s">
        <v>1112</v>
      </c>
      <c r="C12886" t="s">
        <v>6341</v>
      </c>
      <c r="D12886" s="1">
        <v>46134</v>
      </c>
      <c r="E12886" t="s">
        <v>6342</v>
      </c>
      <c r="F12886">
        <v>9</v>
      </c>
      <c r="G12886">
        <v>236</v>
      </c>
      <c r="H12886" t="str">
        <f>VLOOKUP(G12886,[1]OPERADORES!$A:$B,2,0)</f>
        <v>DANIEL</v>
      </c>
      <c r="I12886" t="s">
        <v>21</v>
      </c>
      <c r="J12886" t="s">
        <v>211</v>
      </c>
      <c r="K12886" t="s">
        <v>1115</v>
      </c>
      <c r="L12886">
        <v>84108</v>
      </c>
      <c r="M12886" t="s">
        <v>144</v>
      </c>
      <c r="O12886" t="s">
        <v>11</v>
      </c>
      <c r="P12886">
        <v>5403</v>
      </c>
      <c r="Q12886">
        <v>2</v>
      </c>
      <c r="R12886">
        <v>28.38</v>
      </c>
      <c r="S12886">
        <v>56.76</v>
      </c>
      <c r="T12886">
        <v>43.08</v>
      </c>
      <c r="U12886">
        <v>24.1</v>
      </c>
      <c r="V12886" t="str">
        <f>VLOOKUP(L12886,'[2]tabela de preços'!$A:$D,4,0)</f>
        <v>BRASILUX</v>
      </c>
      <c r="W12886" t="str">
        <f>VLOOKUP(L12886,'[2]tabela de preços'!$A:$F,6,0)</f>
        <v>TINTAS LACA</v>
      </c>
      <c r="X12886" t="str">
        <f>VLOOKUP(L12886,'[2]tabela de preços'!$A:$G,7,0)</f>
        <v>AUTOMOTIVO</v>
      </c>
    </row>
    <row r="12887" spans="1:24" x14ac:dyDescent="0.3">
      <c r="A12887" t="s">
        <v>1112</v>
      </c>
      <c r="C12887" t="s">
        <v>6341</v>
      </c>
      <c r="D12887" s="1">
        <v>46134</v>
      </c>
      <c r="E12887" t="s">
        <v>6342</v>
      </c>
      <c r="F12887">
        <v>9</v>
      </c>
      <c r="G12887">
        <v>236</v>
      </c>
      <c r="H12887" t="str">
        <f>VLOOKUP(G12887,[1]OPERADORES!$A:$B,2,0)</f>
        <v>DANIEL</v>
      </c>
      <c r="I12887" t="s">
        <v>21</v>
      </c>
      <c r="J12887" t="s">
        <v>211</v>
      </c>
      <c r="K12887" t="s">
        <v>1115</v>
      </c>
      <c r="L12887">
        <v>84456</v>
      </c>
      <c r="M12887" t="s">
        <v>6343</v>
      </c>
      <c r="O12887" t="s">
        <v>11</v>
      </c>
      <c r="P12887">
        <v>5102</v>
      </c>
      <c r="Q12887">
        <v>1</v>
      </c>
      <c r="R12887">
        <v>2.73</v>
      </c>
      <c r="S12887">
        <v>2.73</v>
      </c>
      <c r="T12887">
        <v>2.0699999999999998</v>
      </c>
      <c r="U12887">
        <v>24.18</v>
      </c>
      <c r="V12887" t="str">
        <f>VLOOKUP(L12887,'[2]tabela de preços'!$A:$D,4,0)</f>
        <v>NORTON</v>
      </c>
      <c r="W12887" t="str">
        <f>VLOOKUP(L12887,'[2]tabela de preços'!$A:$F,6,0)</f>
        <v xml:space="preserve">DISCOS / LIXAS / ABRASIVOS </v>
      </c>
      <c r="X12887" t="str">
        <f>VLOOKUP(L12887,'[2]tabela de preços'!$A:$G,7,0)</f>
        <v>AUTOMOTIVO</v>
      </c>
    </row>
    <row r="12888" spans="1:24" x14ac:dyDescent="0.3">
      <c r="A12888" t="s">
        <v>1112</v>
      </c>
      <c r="C12888" t="s">
        <v>6341</v>
      </c>
      <c r="D12888" s="1">
        <v>46134</v>
      </c>
      <c r="E12888" t="s">
        <v>6342</v>
      </c>
      <c r="F12888">
        <v>9</v>
      </c>
      <c r="G12888">
        <v>236</v>
      </c>
      <c r="H12888" t="str">
        <f>VLOOKUP(G12888,[1]OPERADORES!$A:$B,2,0)</f>
        <v>DANIEL</v>
      </c>
      <c r="I12888" t="s">
        <v>21</v>
      </c>
      <c r="J12888" t="s">
        <v>211</v>
      </c>
      <c r="K12888" t="s">
        <v>1115</v>
      </c>
      <c r="L12888">
        <v>84460</v>
      </c>
      <c r="M12888" t="s">
        <v>322</v>
      </c>
      <c r="O12888" t="s">
        <v>11</v>
      </c>
      <c r="P12888">
        <v>5102</v>
      </c>
      <c r="Q12888">
        <v>3</v>
      </c>
      <c r="R12888">
        <v>32.61</v>
      </c>
      <c r="S12888">
        <v>97.83</v>
      </c>
      <c r="T12888">
        <v>74.25</v>
      </c>
      <c r="U12888">
        <v>24.1</v>
      </c>
      <c r="V12888" t="str">
        <f>VLOOKUP(L12888,'[2]tabela de preços'!$A:$D,4,0)</f>
        <v>BRASILUX</v>
      </c>
      <c r="W12888" t="str">
        <f>VLOOKUP(L12888,'[2]tabela de preços'!$A:$F,6,0)</f>
        <v>VEDADORES / SELANTES</v>
      </c>
      <c r="X12888" t="str">
        <f>VLOOKUP(L12888,'[2]tabela de preços'!$A:$G,7,0)</f>
        <v>AUTOMOTIVO</v>
      </c>
    </row>
    <row r="12889" spans="1:24" x14ac:dyDescent="0.3">
      <c r="A12889" t="s">
        <v>1112</v>
      </c>
      <c r="C12889" t="s">
        <v>6485</v>
      </c>
      <c r="D12889" s="1">
        <v>46136</v>
      </c>
      <c r="E12889" t="s">
        <v>6486</v>
      </c>
      <c r="F12889">
        <v>9</v>
      </c>
      <c r="G12889">
        <v>236</v>
      </c>
      <c r="H12889" t="str">
        <f>VLOOKUP(G12889,[1]OPERADORES!$A:$B,2,0)</f>
        <v>DANIEL</v>
      </c>
      <c r="I12889" t="s">
        <v>21</v>
      </c>
      <c r="J12889" t="s">
        <v>211</v>
      </c>
      <c r="K12889" t="s">
        <v>1115</v>
      </c>
      <c r="L12889">
        <v>84107</v>
      </c>
      <c r="M12889" t="s">
        <v>1116</v>
      </c>
      <c r="O12889" t="s">
        <v>11</v>
      </c>
      <c r="P12889">
        <v>5403</v>
      </c>
      <c r="Q12889">
        <v>3</v>
      </c>
      <c r="R12889">
        <v>33.17</v>
      </c>
      <c r="S12889">
        <v>99.51</v>
      </c>
      <c r="T12889">
        <v>75.540000000000006</v>
      </c>
      <c r="U12889">
        <v>24.09</v>
      </c>
      <c r="V12889" t="str">
        <f>VLOOKUP(L12889,'[2]tabela de preços'!$A:$D,4,0)</f>
        <v>BRASILUX</v>
      </c>
      <c r="W12889" t="str">
        <f>VLOOKUP(L12889,'[2]tabela de preços'!$A:$F,6,0)</f>
        <v>TINTAS LACA</v>
      </c>
      <c r="X12889" t="str">
        <f>VLOOKUP(L12889,'[2]tabela de preços'!$A:$G,7,0)</f>
        <v>AUTOMOTIVO</v>
      </c>
    </row>
    <row r="12890" spans="1:24" x14ac:dyDescent="0.3">
      <c r="A12890" t="s">
        <v>1112</v>
      </c>
      <c r="C12890" t="s">
        <v>6485</v>
      </c>
      <c r="D12890" s="1">
        <v>46136</v>
      </c>
      <c r="E12890" t="s">
        <v>6486</v>
      </c>
      <c r="F12890">
        <v>9</v>
      </c>
      <c r="G12890">
        <v>236</v>
      </c>
      <c r="H12890" t="str">
        <f>VLOOKUP(G12890,[1]OPERADORES!$A:$B,2,0)</f>
        <v>DANIEL</v>
      </c>
      <c r="I12890" t="s">
        <v>21</v>
      </c>
      <c r="J12890" t="s">
        <v>211</v>
      </c>
      <c r="K12890" t="s">
        <v>1115</v>
      </c>
      <c r="L12890">
        <v>84487</v>
      </c>
      <c r="M12890" t="s">
        <v>633</v>
      </c>
      <c r="O12890" t="s">
        <v>11</v>
      </c>
      <c r="P12890">
        <v>5403</v>
      </c>
      <c r="Q12890">
        <v>4</v>
      </c>
      <c r="R12890">
        <v>29.98</v>
      </c>
      <c r="S12890">
        <v>119.92</v>
      </c>
      <c r="T12890">
        <v>91.04</v>
      </c>
      <c r="U12890">
        <v>24.08</v>
      </c>
      <c r="V12890" t="str">
        <f>VLOOKUP(L12890,'[2]tabela de preços'!$A:$D,4,0)</f>
        <v>BRASILUX</v>
      </c>
      <c r="W12890" t="str">
        <f>VLOOKUP(L12890,'[2]tabela de preços'!$A:$F,6,0)</f>
        <v>TINTAS LACA</v>
      </c>
      <c r="X12890" t="str">
        <f>VLOOKUP(L12890,'[2]tabela de preços'!$A:$G,7,0)</f>
        <v>AUTOMOTIVO</v>
      </c>
    </row>
    <row r="12891" spans="1:24" x14ac:dyDescent="0.3">
      <c r="A12891" t="s">
        <v>1112</v>
      </c>
      <c r="C12891" t="s">
        <v>6485</v>
      </c>
      <c r="D12891" s="1">
        <v>46136</v>
      </c>
      <c r="E12891" t="s">
        <v>6486</v>
      </c>
      <c r="F12891">
        <v>9</v>
      </c>
      <c r="G12891">
        <v>236</v>
      </c>
      <c r="H12891" t="str">
        <f>VLOOKUP(G12891,[1]OPERADORES!$A:$B,2,0)</f>
        <v>DANIEL</v>
      </c>
      <c r="I12891" t="s">
        <v>21</v>
      </c>
      <c r="J12891" t="s">
        <v>211</v>
      </c>
      <c r="K12891" t="s">
        <v>1115</v>
      </c>
      <c r="L12891">
        <v>84108</v>
      </c>
      <c r="M12891" t="s">
        <v>144</v>
      </c>
      <c r="O12891" t="s">
        <v>11</v>
      </c>
      <c r="P12891">
        <v>5403</v>
      </c>
      <c r="Q12891">
        <v>2</v>
      </c>
      <c r="R12891">
        <v>28.38</v>
      </c>
      <c r="S12891">
        <v>56.76</v>
      </c>
      <c r="T12891">
        <v>43.08</v>
      </c>
      <c r="U12891">
        <v>24.1</v>
      </c>
      <c r="V12891" t="str">
        <f>VLOOKUP(L12891,'[2]tabela de preços'!$A:$D,4,0)</f>
        <v>BRASILUX</v>
      </c>
      <c r="W12891" t="str">
        <f>VLOOKUP(L12891,'[2]tabela de preços'!$A:$F,6,0)</f>
        <v>TINTAS LACA</v>
      </c>
      <c r="X12891" t="str">
        <f>VLOOKUP(L12891,'[2]tabela de preços'!$A:$G,7,0)</f>
        <v>AUTOMOTIVO</v>
      </c>
    </row>
    <row r="12892" spans="1:24" x14ac:dyDescent="0.3">
      <c r="A12892" t="s">
        <v>1112</v>
      </c>
      <c r="C12892" t="s">
        <v>6485</v>
      </c>
      <c r="D12892" s="1">
        <v>46136</v>
      </c>
      <c r="E12892" t="s">
        <v>6486</v>
      </c>
      <c r="F12892">
        <v>9</v>
      </c>
      <c r="G12892">
        <v>236</v>
      </c>
      <c r="H12892" t="str">
        <f>VLOOKUP(G12892,[1]OPERADORES!$A:$B,2,0)</f>
        <v>DANIEL</v>
      </c>
      <c r="I12892" t="s">
        <v>21</v>
      </c>
      <c r="J12892" t="s">
        <v>211</v>
      </c>
      <c r="K12892" t="s">
        <v>1115</v>
      </c>
      <c r="L12892">
        <v>84565</v>
      </c>
      <c r="M12892" t="s">
        <v>236</v>
      </c>
      <c r="O12892" t="s">
        <v>11</v>
      </c>
      <c r="P12892">
        <v>5102</v>
      </c>
      <c r="Q12892">
        <v>1</v>
      </c>
      <c r="R12892">
        <v>9.8000000000000007</v>
      </c>
      <c r="S12892">
        <v>9.8000000000000007</v>
      </c>
      <c r="T12892">
        <v>7.44</v>
      </c>
      <c r="U12892">
        <v>24.08</v>
      </c>
      <c r="V12892" t="str">
        <f>VLOOKUP(L12892,'[2]tabela de preços'!$A:$D,4,0)</f>
        <v>BRASILUX</v>
      </c>
      <c r="W12892" t="str">
        <f>VLOOKUP(L12892,'[2]tabela de preços'!$A:$F,6,0)</f>
        <v>PRETO FOSCO VINÍLICO</v>
      </c>
      <c r="X12892" t="str">
        <f>VLOOKUP(L12892,'[2]tabela de preços'!$A:$G,7,0)</f>
        <v>AUTOMOTIVO</v>
      </c>
    </row>
    <row r="12893" spans="1:24" x14ac:dyDescent="0.3">
      <c r="A12893" t="s">
        <v>1112</v>
      </c>
      <c r="C12893" t="s">
        <v>6485</v>
      </c>
      <c r="D12893" s="1">
        <v>46136</v>
      </c>
      <c r="E12893" t="s">
        <v>6486</v>
      </c>
      <c r="F12893">
        <v>9</v>
      </c>
      <c r="G12893">
        <v>236</v>
      </c>
      <c r="H12893" t="str">
        <f>VLOOKUP(G12893,[1]OPERADORES!$A:$B,2,0)</f>
        <v>DANIEL</v>
      </c>
      <c r="I12893" t="s">
        <v>21</v>
      </c>
      <c r="J12893" t="s">
        <v>211</v>
      </c>
      <c r="K12893" t="s">
        <v>1115</v>
      </c>
      <c r="L12893">
        <v>10298</v>
      </c>
      <c r="M12893" t="s">
        <v>85</v>
      </c>
      <c r="O12893" t="s">
        <v>11</v>
      </c>
      <c r="P12893">
        <v>5102</v>
      </c>
      <c r="Q12893">
        <v>4</v>
      </c>
      <c r="R12893">
        <v>66.760000000000005</v>
      </c>
      <c r="S12893">
        <v>267.04000000000002</v>
      </c>
      <c r="T12893">
        <v>204.68</v>
      </c>
      <c r="U12893">
        <v>23.35</v>
      </c>
      <c r="V12893" t="str">
        <f>VLOOKUP(L12893,'[2]tabela de preços'!$A:$D,4,0)</f>
        <v>ANJO</v>
      </c>
      <c r="W12893" t="str">
        <f>VLOOKUP(L12893,'[2]tabela de preços'!$A:$F,6,0)</f>
        <v>THINNER DE LIMPEZA</v>
      </c>
      <c r="X12893" t="str">
        <f>VLOOKUP(L12893,'[2]tabela de preços'!$A:$G,7,0)</f>
        <v>THINNER</v>
      </c>
    </row>
    <row r="12894" spans="1:24" x14ac:dyDescent="0.3">
      <c r="A12894" t="s">
        <v>1112</v>
      </c>
      <c r="C12894" t="s">
        <v>6485</v>
      </c>
      <c r="D12894" s="1">
        <v>46136</v>
      </c>
      <c r="E12894" t="s">
        <v>6486</v>
      </c>
      <c r="F12894">
        <v>9</v>
      </c>
      <c r="G12894">
        <v>236</v>
      </c>
      <c r="H12894" t="str">
        <f>VLOOKUP(G12894,[1]OPERADORES!$A:$B,2,0)</f>
        <v>DANIEL</v>
      </c>
      <c r="I12894" t="s">
        <v>21</v>
      </c>
      <c r="J12894" t="s">
        <v>211</v>
      </c>
      <c r="K12894" t="s">
        <v>1115</v>
      </c>
      <c r="L12894">
        <v>85363</v>
      </c>
      <c r="M12894" t="s">
        <v>237</v>
      </c>
      <c r="O12894" t="s">
        <v>11</v>
      </c>
      <c r="P12894">
        <v>5102</v>
      </c>
      <c r="Q12894">
        <v>1</v>
      </c>
      <c r="R12894">
        <v>23.95</v>
      </c>
      <c r="S12894">
        <v>23.95</v>
      </c>
      <c r="T12894">
        <v>18.18</v>
      </c>
      <c r="U12894">
        <v>24.09</v>
      </c>
      <c r="V12894" t="str">
        <f>VLOOKUP(L12894,'[2]tabela de preços'!$A:$D,4,0)</f>
        <v>BRASILUX</v>
      </c>
      <c r="W12894" t="str">
        <f>VLOOKUP(L12894,'[2]tabela de preços'!$A:$F,6,0)</f>
        <v>PRETO FOSCO VINÍLICO</v>
      </c>
      <c r="X12894" t="str">
        <f>VLOOKUP(L12894,'[2]tabela de preços'!$A:$G,7,0)</f>
        <v>AUTOMOTIVO</v>
      </c>
    </row>
    <row r="12895" spans="1:24" x14ac:dyDescent="0.3">
      <c r="A12895" t="s">
        <v>1112</v>
      </c>
      <c r="C12895" t="s">
        <v>6617</v>
      </c>
      <c r="D12895" s="1">
        <v>46140</v>
      </c>
      <c r="E12895" t="s">
        <v>6618</v>
      </c>
      <c r="F12895">
        <v>9</v>
      </c>
      <c r="G12895">
        <v>236</v>
      </c>
      <c r="H12895" t="str">
        <f>VLOOKUP(G12895,[1]OPERADORES!$A:$B,2,0)</f>
        <v>DANIEL</v>
      </c>
      <c r="I12895" t="s">
        <v>21</v>
      </c>
      <c r="J12895" t="s">
        <v>211</v>
      </c>
      <c r="K12895" t="s">
        <v>1115</v>
      </c>
      <c r="L12895">
        <v>21067</v>
      </c>
      <c r="M12895" t="s">
        <v>640</v>
      </c>
      <c r="O12895" t="s">
        <v>11</v>
      </c>
      <c r="P12895">
        <v>5102</v>
      </c>
      <c r="Q12895">
        <v>3</v>
      </c>
      <c r="R12895">
        <v>36.92</v>
      </c>
      <c r="S12895">
        <v>110.76</v>
      </c>
      <c r="T12895">
        <v>82.14</v>
      </c>
      <c r="U12895">
        <v>25.84</v>
      </c>
      <c r="V12895" t="str">
        <f>VLOOKUP(L12895,'[2]tabela de preços'!$A:$D,4,0)</f>
        <v>SIKKENS</v>
      </c>
      <c r="W12895" t="str">
        <f>VLOOKUP(L12895,'[2]tabela de preços'!$A:$F,6,0)</f>
        <v>DILUENTE</v>
      </c>
      <c r="X12895" t="str">
        <f>VLOOKUP(L12895,'[2]tabela de preços'!$A:$G,7,0)</f>
        <v>AUTOMOTIVO</v>
      </c>
    </row>
    <row r="12896" spans="1:24" x14ac:dyDescent="0.3">
      <c r="A12896" t="s">
        <v>1112</v>
      </c>
      <c r="C12896" t="s">
        <v>6617</v>
      </c>
      <c r="D12896" s="1">
        <v>46140</v>
      </c>
      <c r="E12896" t="s">
        <v>6618</v>
      </c>
      <c r="F12896">
        <v>9</v>
      </c>
      <c r="G12896">
        <v>236</v>
      </c>
      <c r="H12896" t="str">
        <f>VLOOKUP(G12896,[1]OPERADORES!$A:$B,2,0)</f>
        <v>DANIEL</v>
      </c>
      <c r="I12896" t="s">
        <v>21</v>
      </c>
      <c r="J12896" t="s">
        <v>211</v>
      </c>
      <c r="K12896" t="s">
        <v>1115</v>
      </c>
      <c r="L12896">
        <v>84460</v>
      </c>
      <c r="M12896" t="s">
        <v>322</v>
      </c>
      <c r="O12896" t="s">
        <v>11</v>
      </c>
      <c r="P12896">
        <v>5102</v>
      </c>
      <c r="Q12896">
        <v>3</v>
      </c>
      <c r="R12896">
        <v>37.17</v>
      </c>
      <c r="S12896">
        <v>111.51</v>
      </c>
      <c r="T12896">
        <v>84.63</v>
      </c>
      <c r="U12896">
        <v>24.11</v>
      </c>
      <c r="V12896" t="str">
        <f>VLOOKUP(L12896,'[2]tabela de preços'!$A:$D,4,0)</f>
        <v>BRASILUX</v>
      </c>
      <c r="W12896" t="str">
        <f>VLOOKUP(L12896,'[2]tabela de preços'!$A:$F,6,0)</f>
        <v>VEDADORES / SELANTES</v>
      </c>
      <c r="X12896" t="str">
        <f>VLOOKUP(L12896,'[2]tabela de preços'!$A:$G,7,0)</f>
        <v>AUTOMOTIVO</v>
      </c>
    </row>
    <row r="12897" spans="1:24" x14ac:dyDescent="0.3">
      <c r="A12897" t="s">
        <v>1112</v>
      </c>
      <c r="C12897" t="s">
        <v>6619</v>
      </c>
      <c r="D12897" s="1">
        <v>46140</v>
      </c>
      <c r="E12897" t="s">
        <v>6620</v>
      </c>
      <c r="F12897">
        <v>9</v>
      </c>
      <c r="G12897">
        <v>236</v>
      </c>
      <c r="H12897" t="str">
        <f>VLOOKUP(G12897,[1]OPERADORES!$A:$B,2,0)</f>
        <v>DANIEL</v>
      </c>
      <c r="I12897" t="s">
        <v>21</v>
      </c>
      <c r="J12897" t="s">
        <v>211</v>
      </c>
      <c r="K12897" t="s">
        <v>1115</v>
      </c>
      <c r="L12897">
        <v>10298</v>
      </c>
      <c r="M12897" t="s">
        <v>85</v>
      </c>
      <c r="O12897" t="s">
        <v>11</v>
      </c>
      <c r="P12897">
        <v>5102</v>
      </c>
      <c r="Q12897">
        <v>2</v>
      </c>
      <c r="R12897">
        <v>66.760000000000005</v>
      </c>
      <c r="S12897">
        <v>133.52000000000001</v>
      </c>
      <c r="T12897">
        <v>102.34</v>
      </c>
      <c r="U12897">
        <v>23.35</v>
      </c>
      <c r="V12897" t="str">
        <f>VLOOKUP(L12897,'[2]tabela de preços'!$A:$D,4,0)</f>
        <v>ANJO</v>
      </c>
      <c r="W12897" t="str">
        <f>VLOOKUP(L12897,'[2]tabela de preços'!$A:$F,6,0)</f>
        <v>THINNER DE LIMPEZA</v>
      </c>
      <c r="X12897" t="str">
        <f>VLOOKUP(L12897,'[2]tabela de preços'!$A:$G,7,0)</f>
        <v>THINNER</v>
      </c>
    </row>
    <row r="12898" spans="1:24" x14ac:dyDescent="0.3">
      <c r="A12898" t="s">
        <v>1125</v>
      </c>
      <c r="C12898" t="s">
        <v>5750</v>
      </c>
      <c r="D12898" s="1">
        <v>46121</v>
      </c>
      <c r="E12898" t="s">
        <v>5751</v>
      </c>
      <c r="F12898">
        <v>9</v>
      </c>
      <c r="G12898">
        <v>174</v>
      </c>
      <c r="H12898" t="str">
        <f>VLOOKUP(G12898,[1]OPERADORES!$A:$B,2,0)</f>
        <v>MIRIÃ LOBATO RODRIGUES</v>
      </c>
      <c r="I12898" t="s">
        <v>21</v>
      </c>
      <c r="J12898" t="s">
        <v>1128</v>
      </c>
      <c r="K12898" t="s">
        <v>1129</v>
      </c>
      <c r="L12898">
        <v>84360</v>
      </c>
      <c r="M12898" t="s">
        <v>1722</v>
      </c>
      <c r="O12898" t="s">
        <v>11</v>
      </c>
      <c r="P12898">
        <v>5403</v>
      </c>
      <c r="Q12898">
        <v>4</v>
      </c>
      <c r="R12898">
        <v>20.72</v>
      </c>
      <c r="S12898">
        <v>82.88</v>
      </c>
      <c r="T12898">
        <v>62.92</v>
      </c>
      <c r="U12898">
        <v>24.08</v>
      </c>
      <c r="V12898" t="str">
        <f>VLOOKUP(L12898,'[2]tabela de preços'!$A:$D,4,0)</f>
        <v>BRASILUX</v>
      </c>
      <c r="W12898" t="str">
        <f>VLOOKUP(L12898,'[2]tabela de preços'!$A:$F,6,0)</f>
        <v>ESMALTES</v>
      </c>
      <c r="X12898" t="str">
        <f>VLOOKUP(L12898,'[2]tabela de preços'!$A:$G,7,0)</f>
        <v>INDUSTRIAL</v>
      </c>
    </row>
    <row r="12899" spans="1:24" x14ac:dyDescent="0.3">
      <c r="A12899" t="s">
        <v>1130</v>
      </c>
      <c r="C12899" t="s">
        <v>5752</v>
      </c>
      <c r="D12899" s="1">
        <v>46121</v>
      </c>
      <c r="E12899" t="s">
        <v>5753</v>
      </c>
      <c r="F12899">
        <v>9</v>
      </c>
      <c r="G12899">
        <v>174</v>
      </c>
      <c r="H12899" t="str">
        <f>VLOOKUP(G12899,[1]OPERADORES!$A:$B,2,0)</f>
        <v>MIRIÃ LOBATO RODRIGUES</v>
      </c>
      <c r="I12899" t="s">
        <v>21</v>
      </c>
      <c r="J12899" t="s">
        <v>621</v>
      </c>
      <c r="K12899" t="s">
        <v>1133</v>
      </c>
      <c r="L12899">
        <v>24240</v>
      </c>
      <c r="M12899" t="s">
        <v>240</v>
      </c>
      <c r="O12899" t="s">
        <v>11</v>
      </c>
      <c r="P12899">
        <v>5102</v>
      </c>
      <c r="Q12899">
        <v>5</v>
      </c>
      <c r="R12899">
        <v>4.32</v>
      </c>
      <c r="S12899">
        <v>21.6</v>
      </c>
      <c r="T12899">
        <v>16.399999999999999</v>
      </c>
      <c r="U12899">
        <v>24.07</v>
      </c>
      <c r="V12899" t="str">
        <f>VLOOKUP(L12899,'[2]tabela de preços'!$A:$D,4,0)</f>
        <v>ADERE</v>
      </c>
      <c r="W12899" t="str">
        <f>VLOOKUP(L12899,'[2]tabela de preços'!$A:$F,6,0)</f>
        <v>FITA AUTOMOTIVA</v>
      </c>
      <c r="X12899" t="str">
        <f>VLOOKUP(L12899,'[2]tabela de preços'!$A:$G,7,0)</f>
        <v>AUTOMOTIVO</v>
      </c>
    </row>
    <row r="12900" spans="1:24" x14ac:dyDescent="0.3">
      <c r="A12900" t="s">
        <v>1130</v>
      </c>
      <c r="C12900" t="s">
        <v>5752</v>
      </c>
      <c r="D12900" s="1">
        <v>46121</v>
      </c>
      <c r="E12900" t="s">
        <v>5753</v>
      </c>
      <c r="F12900">
        <v>9</v>
      </c>
      <c r="G12900">
        <v>174</v>
      </c>
      <c r="H12900" t="str">
        <f>VLOOKUP(G12900,[1]OPERADORES!$A:$B,2,0)</f>
        <v>MIRIÃ LOBATO RODRIGUES</v>
      </c>
      <c r="I12900" t="s">
        <v>21</v>
      </c>
      <c r="J12900" t="s">
        <v>621</v>
      </c>
      <c r="K12900" t="s">
        <v>1133</v>
      </c>
      <c r="L12900">
        <v>23076</v>
      </c>
      <c r="M12900" t="s">
        <v>97</v>
      </c>
      <c r="O12900" t="s">
        <v>11</v>
      </c>
      <c r="P12900">
        <v>5403</v>
      </c>
      <c r="Q12900">
        <v>6</v>
      </c>
      <c r="R12900">
        <v>33.89</v>
      </c>
      <c r="S12900">
        <v>203.34</v>
      </c>
      <c r="T12900">
        <v>159.18</v>
      </c>
      <c r="U12900">
        <v>21.72</v>
      </c>
      <c r="V12900" t="str">
        <f>VLOOKUP(L12900,'[2]tabela de preços'!$A:$D,4,0)</f>
        <v>WANDA</v>
      </c>
      <c r="W12900" t="str">
        <f>VLOOKUP(L12900,'[2]tabela de preços'!$A:$F,6,0)</f>
        <v>PRIMER AUTOMOTIVO</v>
      </c>
      <c r="X12900" t="str">
        <f>VLOOKUP(L12900,'[2]tabela de preços'!$A:$G,7,0)</f>
        <v>AUTOMOTIVO</v>
      </c>
    </row>
    <row r="12901" spans="1:24" x14ac:dyDescent="0.3">
      <c r="A12901" t="s">
        <v>1130</v>
      </c>
      <c r="C12901" t="s">
        <v>5752</v>
      </c>
      <c r="D12901" s="1">
        <v>46121</v>
      </c>
      <c r="E12901" t="s">
        <v>5753</v>
      </c>
      <c r="F12901">
        <v>9</v>
      </c>
      <c r="G12901">
        <v>174</v>
      </c>
      <c r="H12901" t="str">
        <f>VLOOKUP(G12901,[1]OPERADORES!$A:$B,2,0)</f>
        <v>MIRIÃ LOBATO RODRIGUES</v>
      </c>
      <c r="I12901" t="s">
        <v>21</v>
      </c>
      <c r="J12901" t="s">
        <v>621</v>
      </c>
      <c r="K12901" t="s">
        <v>1133</v>
      </c>
      <c r="L12901">
        <v>21065</v>
      </c>
      <c r="M12901" t="s">
        <v>3351</v>
      </c>
      <c r="O12901" t="s">
        <v>11</v>
      </c>
      <c r="P12901">
        <v>5403</v>
      </c>
      <c r="Q12901">
        <v>1</v>
      </c>
      <c r="R12901">
        <v>44.46</v>
      </c>
      <c r="S12901">
        <v>44.46</v>
      </c>
      <c r="T12901">
        <v>33.74</v>
      </c>
      <c r="U12901">
        <v>24.11</v>
      </c>
      <c r="V12901" t="str">
        <f>VLOOKUP(L12901,'[2]tabela de preços'!$A:$D,4,0)</f>
        <v>WANDA</v>
      </c>
      <c r="W12901" t="str">
        <f>VLOOKUP(L12901,'[2]tabela de preços'!$A:$F,6,0)</f>
        <v>PRIMER AUTOMOTIVO</v>
      </c>
      <c r="X12901" t="str">
        <f>VLOOKUP(L12901,'[2]tabela de preços'!$A:$G,7,0)</f>
        <v>AUTOMOTIVO</v>
      </c>
    </row>
    <row r="12902" spans="1:24" x14ac:dyDescent="0.3">
      <c r="A12902" t="s">
        <v>1155</v>
      </c>
      <c r="C12902" t="s">
        <v>5616</v>
      </c>
      <c r="D12902" s="1">
        <v>46114</v>
      </c>
      <c r="E12902" t="s">
        <v>5617</v>
      </c>
      <c r="F12902">
        <v>9</v>
      </c>
      <c r="G12902">
        <v>174</v>
      </c>
      <c r="H12902" t="str">
        <f>VLOOKUP(G12902,[1]OPERADORES!$A:$B,2,0)</f>
        <v>MIRIÃ LOBATO RODRIGUES</v>
      </c>
      <c r="I12902" t="s">
        <v>21</v>
      </c>
      <c r="J12902" t="s">
        <v>211</v>
      </c>
      <c r="K12902" t="s">
        <v>1158</v>
      </c>
      <c r="L12902">
        <v>20433</v>
      </c>
      <c r="M12902" t="s">
        <v>460</v>
      </c>
      <c r="O12902" t="s">
        <v>11</v>
      </c>
      <c r="P12902">
        <v>5102</v>
      </c>
      <c r="Q12902">
        <v>2</v>
      </c>
      <c r="R12902">
        <v>32.340000000000003</v>
      </c>
      <c r="S12902">
        <v>64.680000000000007</v>
      </c>
      <c r="T12902">
        <v>49.1</v>
      </c>
      <c r="U12902">
        <v>24.09</v>
      </c>
      <c r="V12902" t="str">
        <f>VLOOKUP(L12902,'[2]tabela de preços'!$A:$D,4,0)</f>
        <v>SHERWIN WILLIAMS</v>
      </c>
      <c r="W12902" t="str">
        <f>VLOOKUP(L12902,'[2]tabela de preços'!$A:$F,6,0)</f>
        <v>VERNIZ AUTOMOTIVO</v>
      </c>
      <c r="X12902" t="str">
        <f>VLOOKUP(L12902,'[2]tabela de preços'!$A:$G,7,0)</f>
        <v>AUTOMOTIVO</v>
      </c>
    </row>
    <row r="12903" spans="1:24" x14ac:dyDescent="0.3">
      <c r="A12903" t="s">
        <v>1155</v>
      </c>
      <c r="C12903" t="s">
        <v>5616</v>
      </c>
      <c r="D12903" s="1">
        <v>46114</v>
      </c>
      <c r="E12903" t="s">
        <v>5617</v>
      </c>
      <c r="F12903">
        <v>9</v>
      </c>
      <c r="G12903">
        <v>174</v>
      </c>
      <c r="H12903" t="str">
        <f>VLOOKUP(G12903,[1]OPERADORES!$A:$B,2,0)</f>
        <v>MIRIÃ LOBATO RODRIGUES</v>
      </c>
      <c r="I12903" t="s">
        <v>21</v>
      </c>
      <c r="J12903" t="s">
        <v>211</v>
      </c>
      <c r="K12903" t="s">
        <v>1158</v>
      </c>
      <c r="L12903">
        <v>20414</v>
      </c>
      <c r="M12903" t="s">
        <v>112</v>
      </c>
      <c r="O12903" t="s">
        <v>11</v>
      </c>
      <c r="P12903">
        <v>5102</v>
      </c>
      <c r="Q12903">
        <v>2</v>
      </c>
      <c r="R12903">
        <v>22.39</v>
      </c>
      <c r="S12903">
        <v>44.78</v>
      </c>
      <c r="T12903">
        <v>36.82</v>
      </c>
      <c r="U12903">
        <v>17.78</v>
      </c>
      <c r="V12903" t="str">
        <f>VLOOKUP(L12903,'[2]tabela de preços'!$A:$D,4,0)</f>
        <v>SHERWIN WILLIAMS</v>
      </c>
      <c r="W12903" t="str">
        <f>VLOOKUP(L12903,'[2]tabela de preços'!$A:$F,6,0)</f>
        <v>DILUENTE</v>
      </c>
      <c r="X12903" t="str">
        <f>VLOOKUP(L12903,'[2]tabela de preços'!$A:$G,7,0)</f>
        <v>AUTOMOTIVO</v>
      </c>
    </row>
    <row r="12904" spans="1:24" x14ac:dyDescent="0.3">
      <c r="A12904" t="s">
        <v>1155</v>
      </c>
      <c r="C12904" t="s">
        <v>5616</v>
      </c>
      <c r="D12904" s="1">
        <v>46114</v>
      </c>
      <c r="E12904" t="s">
        <v>5617</v>
      </c>
      <c r="F12904">
        <v>9</v>
      </c>
      <c r="G12904">
        <v>174</v>
      </c>
      <c r="H12904" t="str">
        <f>VLOOKUP(G12904,[1]OPERADORES!$A:$B,2,0)</f>
        <v>MIRIÃ LOBATO RODRIGUES</v>
      </c>
      <c r="I12904" t="s">
        <v>21</v>
      </c>
      <c r="J12904" t="s">
        <v>211</v>
      </c>
      <c r="K12904" t="s">
        <v>1158</v>
      </c>
      <c r="L12904">
        <v>20399</v>
      </c>
      <c r="M12904" t="s">
        <v>465</v>
      </c>
      <c r="O12904" t="s">
        <v>11</v>
      </c>
      <c r="P12904">
        <v>5403</v>
      </c>
      <c r="Q12904">
        <v>2</v>
      </c>
      <c r="R12904">
        <v>35.450000000000003</v>
      </c>
      <c r="S12904">
        <v>70.900000000000006</v>
      </c>
      <c r="T12904">
        <v>53.84</v>
      </c>
      <c r="U12904">
        <v>24.06</v>
      </c>
      <c r="V12904" t="str">
        <f>VLOOKUP(L12904,'[2]tabela de preços'!$A:$D,4,0)</f>
        <v>SHERWIN WILLIAMS</v>
      </c>
      <c r="W12904" t="str">
        <f>VLOOKUP(L12904,'[2]tabela de preços'!$A:$F,6,0)</f>
        <v>VERNIZ AUTOMOTIVO</v>
      </c>
      <c r="X12904" t="str">
        <f>VLOOKUP(L12904,'[2]tabela de preços'!$A:$G,7,0)</f>
        <v>AUTOMOTIVO</v>
      </c>
    </row>
    <row r="12905" spans="1:24" x14ac:dyDescent="0.3">
      <c r="A12905" t="s">
        <v>1155</v>
      </c>
      <c r="C12905" t="s">
        <v>6132</v>
      </c>
      <c r="D12905" s="1">
        <v>46127</v>
      </c>
      <c r="E12905" t="s">
        <v>6133</v>
      </c>
      <c r="F12905">
        <v>9</v>
      </c>
      <c r="G12905">
        <v>174</v>
      </c>
      <c r="H12905" t="str">
        <f>VLOOKUP(G12905,[1]OPERADORES!$A:$B,2,0)</f>
        <v>MIRIÃ LOBATO RODRIGUES</v>
      </c>
      <c r="I12905" t="s">
        <v>21</v>
      </c>
      <c r="J12905" t="s">
        <v>211</v>
      </c>
      <c r="K12905" t="s">
        <v>1158</v>
      </c>
      <c r="L12905">
        <v>24248</v>
      </c>
      <c r="M12905" t="s">
        <v>107</v>
      </c>
      <c r="O12905" t="s">
        <v>11</v>
      </c>
      <c r="P12905">
        <v>5102</v>
      </c>
      <c r="Q12905">
        <v>1</v>
      </c>
      <c r="R12905">
        <v>8.9</v>
      </c>
      <c r="S12905">
        <v>8.9</v>
      </c>
      <c r="T12905">
        <v>6.68</v>
      </c>
      <c r="U12905">
        <v>24.94</v>
      </c>
      <c r="V12905" t="str">
        <f>VLOOKUP(L12905,'[2]tabela de preços'!$A:$D,4,0)</f>
        <v>SHERWIN WILLIAMS</v>
      </c>
      <c r="W12905" t="str">
        <f>VLOOKUP(L12905,'[2]tabela de preços'!$A:$F,6,0)</f>
        <v>PRIMER AUTOMOTIVO</v>
      </c>
      <c r="X12905" t="str">
        <f>VLOOKUP(L12905,'[2]tabela de preços'!$A:$G,7,0)</f>
        <v>AUTOMOTIVO</v>
      </c>
    </row>
    <row r="12906" spans="1:24" x14ac:dyDescent="0.3">
      <c r="A12906" t="s">
        <v>1155</v>
      </c>
      <c r="C12906" t="s">
        <v>6132</v>
      </c>
      <c r="D12906" s="1">
        <v>46127</v>
      </c>
      <c r="E12906" t="s">
        <v>6133</v>
      </c>
      <c r="F12906">
        <v>9</v>
      </c>
      <c r="G12906">
        <v>174</v>
      </c>
      <c r="H12906" t="str">
        <f>VLOOKUP(G12906,[1]OPERADORES!$A:$B,2,0)</f>
        <v>MIRIÃ LOBATO RODRIGUES</v>
      </c>
      <c r="I12906" t="s">
        <v>21</v>
      </c>
      <c r="J12906" t="s">
        <v>211</v>
      </c>
      <c r="K12906" t="s">
        <v>1158</v>
      </c>
      <c r="L12906">
        <v>20960</v>
      </c>
      <c r="M12906" t="s">
        <v>5513</v>
      </c>
      <c r="O12906" t="s">
        <v>11</v>
      </c>
      <c r="P12906">
        <v>5403</v>
      </c>
      <c r="Q12906">
        <v>2</v>
      </c>
      <c r="R12906">
        <v>75.31</v>
      </c>
      <c r="S12906">
        <v>150.62</v>
      </c>
      <c r="T12906">
        <v>114.32</v>
      </c>
      <c r="U12906">
        <v>24.1</v>
      </c>
      <c r="V12906" t="str">
        <f>VLOOKUP(L12906,'[2]tabela de preços'!$A:$D,4,0)</f>
        <v>SHERWIN WILLIAMS</v>
      </c>
      <c r="W12906" t="str">
        <f>VLOOKUP(L12906,'[2]tabela de preços'!$A:$F,6,0)</f>
        <v>VERNIZ AUTOMOTIVO</v>
      </c>
      <c r="X12906" t="str">
        <f>VLOOKUP(L12906,'[2]tabela de preços'!$A:$G,7,0)</f>
        <v>AUTOMOTIVO</v>
      </c>
    </row>
    <row r="12907" spans="1:24" x14ac:dyDescent="0.3">
      <c r="A12907" t="s">
        <v>1155</v>
      </c>
      <c r="C12907" t="s">
        <v>6132</v>
      </c>
      <c r="D12907" s="1">
        <v>46127</v>
      </c>
      <c r="E12907" t="s">
        <v>6133</v>
      </c>
      <c r="F12907">
        <v>9</v>
      </c>
      <c r="G12907">
        <v>174</v>
      </c>
      <c r="H12907" t="str">
        <f>VLOOKUP(G12907,[1]OPERADORES!$A:$B,2,0)</f>
        <v>MIRIÃ LOBATO RODRIGUES</v>
      </c>
      <c r="I12907" t="s">
        <v>21</v>
      </c>
      <c r="J12907" t="s">
        <v>211</v>
      </c>
      <c r="K12907" t="s">
        <v>1158</v>
      </c>
      <c r="L12907">
        <v>24247</v>
      </c>
      <c r="M12907" t="s">
        <v>160</v>
      </c>
      <c r="O12907" t="s">
        <v>11</v>
      </c>
      <c r="P12907">
        <v>5403</v>
      </c>
      <c r="Q12907">
        <v>1</v>
      </c>
      <c r="R12907">
        <v>20.9</v>
      </c>
      <c r="S12907">
        <v>20.9</v>
      </c>
      <c r="T12907">
        <v>17.309999999999999</v>
      </c>
      <c r="U12907">
        <v>17.18</v>
      </c>
      <c r="V12907" t="str">
        <f>VLOOKUP(L12907,'[2]tabela de preços'!$A:$D,4,0)</f>
        <v>SHERWIN WILLIAMS</v>
      </c>
      <c r="W12907" t="str">
        <f>VLOOKUP(L12907,'[2]tabela de preços'!$A:$F,6,0)</f>
        <v>PRIMER AUTOMOTIVO</v>
      </c>
      <c r="X12907" t="str">
        <f>VLOOKUP(L12907,'[2]tabela de preços'!$A:$G,7,0)</f>
        <v>AUTOMOTIVO</v>
      </c>
    </row>
    <row r="12908" spans="1:24" x14ac:dyDescent="0.3">
      <c r="A12908" t="s">
        <v>1155</v>
      </c>
      <c r="C12908" t="s">
        <v>6621</v>
      </c>
      <c r="D12908" s="1">
        <v>46140</v>
      </c>
      <c r="E12908" t="s">
        <v>6622</v>
      </c>
      <c r="F12908">
        <v>9</v>
      </c>
      <c r="G12908">
        <v>174</v>
      </c>
      <c r="H12908" t="str">
        <f>VLOOKUP(G12908,[1]OPERADORES!$A:$B,2,0)</f>
        <v>MIRIÃ LOBATO RODRIGUES</v>
      </c>
      <c r="I12908" t="s">
        <v>21</v>
      </c>
      <c r="J12908" t="s">
        <v>211</v>
      </c>
      <c r="K12908" t="s">
        <v>1158</v>
      </c>
      <c r="L12908">
        <v>85847</v>
      </c>
      <c r="M12908" t="s">
        <v>6623</v>
      </c>
      <c r="O12908" t="s">
        <v>11</v>
      </c>
      <c r="P12908">
        <v>5403</v>
      </c>
      <c r="Q12908">
        <v>1</v>
      </c>
      <c r="R12908">
        <v>288.72000000000003</v>
      </c>
      <c r="S12908">
        <v>288.72000000000003</v>
      </c>
      <c r="T12908">
        <v>219.14</v>
      </c>
      <c r="U12908">
        <v>24.1</v>
      </c>
      <c r="V12908" t="str">
        <f>VLOOKUP(L12908,'[2]tabela de preços'!$A:$D,4,0)</f>
        <v>CORAL</v>
      </c>
      <c r="W12908" t="str">
        <f>VLOOKUP(L12908,'[2]tabela de preços'!$A:$F,6,0)</f>
        <v>TINTA PAREDE</v>
      </c>
      <c r="X12908" t="str">
        <f>VLOOKUP(L12908,'[2]tabela de preços'!$A:$G,7,0)</f>
        <v>IMOBILIÁRIO</v>
      </c>
    </row>
    <row r="12909" spans="1:24" x14ac:dyDescent="0.3">
      <c r="A12909" t="s">
        <v>1155</v>
      </c>
      <c r="C12909" t="s">
        <v>6621</v>
      </c>
      <c r="D12909" s="1">
        <v>46140</v>
      </c>
      <c r="E12909" t="s">
        <v>6622</v>
      </c>
      <c r="F12909">
        <v>9</v>
      </c>
      <c r="G12909">
        <v>174</v>
      </c>
      <c r="H12909" t="str">
        <f>VLOOKUP(G12909,[1]OPERADORES!$A:$B,2,0)</f>
        <v>MIRIÃ LOBATO RODRIGUES</v>
      </c>
      <c r="I12909" t="s">
        <v>21</v>
      </c>
      <c r="J12909" t="s">
        <v>211</v>
      </c>
      <c r="K12909" t="s">
        <v>1158</v>
      </c>
      <c r="L12909">
        <v>84842</v>
      </c>
      <c r="M12909" t="s">
        <v>6624</v>
      </c>
      <c r="O12909" t="s">
        <v>11</v>
      </c>
      <c r="P12909">
        <v>5403</v>
      </c>
      <c r="Q12909">
        <v>1</v>
      </c>
      <c r="R12909">
        <v>159.16999999999999</v>
      </c>
      <c r="S12909">
        <v>159.16999999999999</v>
      </c>
      <c r="T12909">
        <v>120.81</v>
      </c>
      <c r="U12909">
        <v>24.1</v>
      </c>
      <c r="V12909" t="str">
        <f>VLOOKUP(L12909,'[2]tabela de preços'!$A:$D,4,0)</f>
        <v>BRASILUX</v>
      </c>
      <c r="W12909" t="str">
        <f>VLOOKUP(L12909,'[2]tabela de preços'!$A:$F,6,0)</f>
        <v>LINHA MOVELEIRA</v>
      </c>
      <c r="X12909" t="str">
        <f>VLOOKUP(L12909,'[2]tabela de preços'!$A:$G,7,0)</f>
        <v>MOVELEIRA</v>
      </c>
    </row>
    <row r="12910" spans="1:24" x14ac:dyDescent="0.3">
      <c r="A12910" t="s">
        <v>1155</v>
      </c>
      <c r="C12910" t="s">
        <v>6708</v>
      </c>
      <c r="D12910" s="1">
        <v>46141</v>
      </c>
      <c r="E12910" t="s">
        <v>6709</v>
      </c>
      <c r="F12910">
        <v>9</v>
      </c>
      <c r="G12910">
        <v>174</v>
      </c>
      <c r="H12910" t="str">
        <f>VLOOKUP(G12910,[1]OPERADORES!$A:$B,2,0)</f>
        <v>MIRIÃ LOBATO RODRIGUES</v>
      </c>
      <c r="I12910" t="s">
        <v>21</v>
      </c>
      <c r="J12910" t="s">
        <v>211</v>
      </c>
      <c r="K12910" t="s">
        <v>1158</v>
      </c>
      <c r="L12910">
        <v>84144</v>
      </c>
      <c r="M12910" t="s">
        <v>1287</v>
      </c>
      <c r="O12910" t="s">
        <v>11</v>
      </c>
      <c r="P12910">
        <v>5403</v>
      </c>
      <c r="Q12910">
        <v>1</v>
      </c>
      <c r="R12910">
        <v>69.92</v>
      </c>
      <c r="S12910">
        <v>69.92</v>
      </c>
      <c r="T12910">
        <v>53.07</v>
      </c>
      <c r="U12910">
        <v>24.1</v>
      </c>
      <c r="V12910" t="str">
        <f>VLOOKUP(L12910,'[2]tabela de preços'!$A:$D,4,0)</f>
        <v>BRASILUX</v>
      </c>
      <c r="W12910" t="str">
        <f>VLOOKUP(L12910,'[2]tabela de preços'!$A:$F,6,0)</f>
        <v>ESMALTES</v>
      </c>
      <c r="X12910" t="str">
        <f>VLOOKUP(L12910,'[2]tabela de preços'!$A:$G,7,0)</f>
        <v>INDUSTRIAL</v>
      </c>
    </row>
    <row r="12911" spans="1:24" x14ac:dyDescent="0.3">
      <c r="A12911" t="s">
        <v>1155</v>
      </c>
      <c r="C12911" t="s">
        <v>6708</v>
      </c>
      <c r="D12911" s="1">
        <v>46141</v>
      </c>
      <c r="E12911" t="s">
        <v>6709</v>
      </c>
      <c r="F12911">
        <v>9</v>
      </c>
      <c r="G12911">
        <v>174</v>
      </c>
      <c r="H12911" t="str">
        <f>VLOOKUP(G12911,[1]OPERADORES!$A:$B,2,0)</f>
        <v>MIRIÃ LOBATO RODRIGUES</v>
      </c>
      <c r="I12911" t="s">
        <v>21</v>
      </c>
      <c r="J12911" t="s">
        <v>211</v>
      </c>
      <c r="K12911" t="s">
        <v>1158</v>
      </c>
      <c r="L12911">
        <v>84560</v>
      </c>
      <c r="M12911" t="s">
        <v>118</v>
      </c>
      <c r="O12911" t="s">
        <v>11</v>
      </c>
      <c r="P12911">
        <v>5102</v>
      </c>
      <c r="Q12911">
        <v>1</v>
      </c>
      <c r="R12911">
        <v>62.31</v>
      </c>
      <c r="S12911">
        <v>62.31</v>
      </c>
      <c r="T12911">
        <v>47.29</v>
      </c>
      <c r="U12911">
        <v>24.11</v>
      </c>
      <c r="V12911" t="str">
        <f>VLOOKUP(L12911,'[2]tabela de preços'!$A:$D,4,0)</f>
        <v>BRASILUX</v>
      </c>
      <c r="W12911" t="str">
        <f>VLOOKUP(L12911,'[2]tabela de preços'!$A:$F,6,0)</f>
        <v>THINNER DE LIMPEZA</v>
      </c>
      <c r="X12911" t="str">
        <f>VLOOKUP(L12911,'[2]tabela de preços'!$A:$G,7,0)</f>
        <v>THINNER</v>
      </c>
    </row>
    <row r="12912" spans="1:24" x14ac:dyDescent="0.3">
      <c r="A12912" t="s">
        <v>1163</v>
      </c>
      <c r="B12912" t="s">
        <v>1164</v>
      </c>
      <c r="C12912" t="s">
        <v>6710</v>
      </c>
      <c r="D12912" s="1">
        <v>46141</v>
      </c>
      <c r="E12912" t="s">
        <v>6711</v>
      </c>
      <c r="F12912">
        <v>9</v>
      </c>
      <c r="G12912">
        <v>236</v>
      </c>
      <c r="H12912" t="str">
        <f>VLOOKUP(G12912,[1]OPERADORES!$A:$B,2,0)</f>
        <v>DANIEL</v>
      </c>
      <c r="I12912" t="s">
        <v>21</v>
      </c>
      <c r="J12912" t="s">
        <v>211</v>
      </c>
      <c r="K12912" t="s">
        <v>1167</v>
      </c>
      <c r="L12912">
        <v>23715</v>
      </c>
      <c r="M12912" t="s">
        <v>978</v>
      </c>
      <c r="O12912" t="s">
        <v>11</v>
      </c>
      <c r="P12912">
        <v>5102</v>
      </c>
      <c r="Q12912">
        <v>4</v>
      </c>
      <c r="R12912">
        <v>40.71</v>
      </c>
      <c r="S12912">
        <v>162.84</v>
      </c>
      <c r="T12912">
        <v>123.6</v>
      </c>
      <c r="U12912">
        <v>24.1</v>
      </c>
      <c r="V12912" t="str">
        <f>VLOOKUP(L12912,'[2]tabela de preços'!$A:$D,4,0)</f>
        <v>NEW PAD</v>
      </c>
      <c r="W12912" t="str">
        <f>VLOOKUP(L12912,'[2]tabela de preços'!$A:$F,6,0)</f>
        <v>BOINAS PARA POLIMENTO</v>
      </c>
      <c r="X12912" t="str">
        <f>VLOOKUP(L12912,'[2]tabela de preços'!$A:$G,7,0)</f>
        <v>AUTOMOTIVO</v>
      </c>
    </row>
    <row r="12913" spans="1:24" x14ac:dyDescent="0.3">
      <c r="A12913" t="s">
        <v>1163</v>
      </c>
      <c r="B12913" t="s">
        <v>1164</v>
      </c>
      <c r="C12913" t="s">
        <v>6710</v>
      </c>
      <c r="D12913" s="1">
        <v>46141</v>
      </c>
      <c r="E12913" t="s">
        <v>6711</v>
      </c>
      <c r="F12913">
        <v>9</v>
      </c>
      <c r="G12913">
        <v>236</v>
      </c>
      <c r="H12913" t="str">
        <f>VLOOKUP(G12913,[1]OPERADORES!$A:$B,2,0)</f>
        <v>DANIEL</v>
      </c>
      <c r="I12913" t="s">
        <v>21</v>
      </c>
      <c r="J12913" t="s">
        <v>211</v>
      </c>
      <c r="K12913" t="s">
        <v>1167</v>
      </c>
      <c r="L12913">
        <v>20817</v>
      </c>
      <c r="M12913" t="s">
        <v>153</v>
      </c>
      <c r="O12913" t="s">
        <v>11</v>
      </c>
      <c r="P12913">
        <v>5102</v>
      </c>
      <c r="Q12913">
        <v>4</v>
      </c>
      <c r="R12913">
        <v>24.84</v>
      </c>
      <c r="S12913">
        <v>99.36</v>
      </c>
      <c r="T12913">
        <v>75.400000000000006</v>
      </c>
      <c r="U12913">
        <v>24.11</v>
      </c>
      <c r="V12913" t="str">
        <f>VLOOKUP(L12913,'[2]tabela de preços'!$A:$D,4,0)</f>
        <v>AUTO AMERICA</v>
      </c>
      <c r="W12913" t="str">
        <f>VLOOKUP(L12913,'[2]tabela de preços'!$A:$F,6,0)</f>
        <v>MASSA DE POLIR</v>
      </c>
      <c r="X12913" t="str">
        <f>VLOOKUP(L12913,'[2]tabela de preços'!$A:$G,7,0)</f>
        <v>AUTOMOTIVO</v>
      </c>
    </row>
    <row r="12914" spans="1:24" x14ac:dyDescent="0.3">
      <c r="A12914" t="s">
        <v>1163</v>
      </c>
      <c r="B12914" t="s">
        <v>1164</v>
      </c>
      <c r="C12914" t="s">
        <v>6710</v>
      </c>
      <c r="D12914" s="1">
        <v>46141</v>
      </c>
      <c r="E12914" t="s">
        <v>6711</v>
      </c>
      <c r="F12914">
        <v>9</v>
      </c>
      <c r="G12914">
        <v>236</v>
      </c>
      <c r="H12914" t="str">
        <f>VLOOKUP(G12914,[1]OPERADORES!$A:$B,2,0)</f>
        <v>DANIEL</v>
      </c>
      <c r="I12914" t="s">
        <v>21</v>
      </c>
      <c r="J12914" t="s">
        <v>211</v>
      </c>
      <c r="K12914" t="s">
        <v>1167</v>
      </c>
      <c r="L12914">
        <v>23267</v>
      </c>
      <c r="M12914" t="s">
        <v>164</v>
      </c>
      <c r="O12914" t="s">
        <v>11</v>
      </c>
      <c r="P12914">
        <v>5102</v>
      </c>
      <c r="Q12914">
        <v>8</v>
      </c>
      <c r="R12914">
        <v>24.53</v>
      </c>
      <c r="S12914">
        <v>196.24</v>
      </c>
      <c r="T12914">
        <v>148.96</v>
      </c>
      <c r="U12914">
        <v>24.09</v>
      </c>
      <c r="V12914" t="str">
        <f>VLOOKUP(L12914,'[2]tabela de preços'!$A:$D,4,0)</f>
        <v>ANJO</v>
      </c>
      <c r="W12914" t="str">
        <f>VLOOKUP(L12914,'[2]tabela de preços'!$A:$F,6,0)</f>
        <v>MASSA POLIÉSTER</v>
      </c>
      <c r="X12914" t="str">
        <f>VLOOKUP(L12914,'[2]tabela de preços'!$A:$G,7,0)</f>
        <v>AUTOMOTIVO</v>
      </c>
    </row>
    <row r="12915" spans="1:24" x14ac:dyDescent="0.3">
      <c r="A12915" t="s">
        <v>1199</v>
      </c>
      <c r="C12915" t="s">
        <v>5618</v>
      </c>
      <c r="D12915" s="1">
        <v>46118</v>
      </c>
      <c r="E12915" t="s">
        <v>5619</v>
      </c>
      <c r="F12915">
        <v>9</v>
      </c>
      <c r="G12915">
        <v>174</v>
      </c>
      <c r="H12915" t="str">
        <f>VLOOKUP(G12915,[1]OPERADORES!$A:$B,2,0)</f>
        <v>MIRIÃ LOBATO RODRIGUES</v>
      </c>
      <c r="I12915" t="s">
        <v>21</v>
      </c>
      <c r="J12915" t="s">
        <v>1128</v>
      </c>
      <c r="K12915" t="s">
        <v>1202</v>
      </c>
      <c r="L12915">
        <v>23110</v>
      </c>
      <c r="M12915" t="s">
        <v>409</v>
      </c>
      <c r="O12915" t="s">
        <v>11</v>
      </c>
      <c r="P12915">
        <v>5102</v>
      </c>
      <c r="Q12915">
        <v>50</v>
      </c>
      <c r="R12915">
        <v>2.35</v>
      </c>
      <c r="S12915">
        <v>117.5</v>
      </c>
      <c r="T12915">
        <v>92.5</v>
      </c>
      <c r="U12915">
        <v>21.28</v>
      </c>
      <c r="V12915" t="str">
        <f>VLOOKUP(L12915,'[2]tabela de preços'!$A:$D,4,0)</f>
        <v>3M</v>
      </c>
      <c r="W12915" t="str">
        <f>VLOOKUP(L12915,'[2]tabela de preços'!$A:$F,6,0)</f>
        <v xml:space="preserve">DISCOS / LIXAS / ABRASIVOS </v>
      </c>
      <c r="X12915" t="str">
        <f>VLOOKUP(L12915,'[2]tabela de preços'!$A:$G,7,0)</f>
        <v>AUTOMOTIVO</v>
      </c>
    </row>
    <row r="12916" spans="1:24" x14ac:dyDescent="0.3">
      <c r="A12916" t="s">
        <v>1199</v>
      </c>
      <c r="C12916" t="s">
        <v>5618</v>
      </c>
      <c r="D12916" s="1">
        <v>46118</v>
      </c>
      <c r="E12916" t="s">
        <v>5619</v>
      </c>
      <c r="F12916">
        <v>9</v>
      </c>
      <c r="G12916">
        <v>174</v>
      </c>
      <c r="H12916" t="str">
        <f>VLOOKUP(G12916,[1]OPERADORES!$A:$B,2,0)</f>
        <v>MIRIÃ LOBATO RODRIGUES</v>
      </c>
      <c r="I12916" t="s">
        <v>21</v>
      </c>
      <c r="J12916" t="s">
        <v>1128</v>
      </c>
      <c r="K12916" t="s">
        <v>1202</v>
      </c>
      <c r="L12916">
        <v>22684</v>
      </c>
      <c r="M12916" t="s">
        <v>73</v>
      </c>
      <c r="O12916" t="s">
        <v>11</v>
      </c>
      <c r="P12916">
        <v>5102</v>
      </c>
      <c r="Q12916">
        <v>80</v>
      </c>
      <c r="R12916">
        <v>3.65</v>
      </c>
      <c r="S12916">
        <v>292</v>
      </c>
      <c r="T12916">
        <v>246.4</v>
      </c>
      <c r="U12916">
        <v>15.62</v>
      </c>
      <c r="V12916" t="str">
        <f>VLOOKUP(L12916,'[2]tabela de preços'!$A:$D,4,0)</f>
        <v>3M</v>
      </c>
      <c r="W12916" t="str">
        <f>VLOOKUP(L12916,'[2]tabela de preços'!$A:$F,6,0)</f>
        <v>FITA AUTOMOTIVA</v>
      </c>
      <c r="X12916" t="str">
        <f>VLOOKUP(L12916,'[2]tabela de preços'!$A:$G,7,0)</f>
        <v>AUTOMOTIVO</v>
      </c>
    </row>
    <row r="12917" spans="1:24" x14ac:dyDescent="0.3">
      <c r="A12917" t="s">
        <v>1199</v>
      </c>
      <c r="C12917" t="s">
        <v>5618</v>
      </c>
      <c r="D12917" s="1">
        <v>46118</v>
      </c>
      <c r="E12917" t="s">
        <v>5619</v>
      </c>
      <c r="F12917">
        <v>9</v>
      </c>
      <c r="G12917">
        <v>174</v>
      </c>
      <c r="H12917" t="str">
        <f>VLOOKUP(G12917,[1]OPERADORES!$A:$B,2,0)</f>
        <v>MIRIÃ LOBATO RODRIGUES</v>
      </c>
      <c r="I12917" t="s">
        <v>21</v>
      </c>
      <c r="J12917" t="s">
        <v>1128</v>
      </c>
      <c r="K12917" t="s">
        <v>1202</v>
      </c>
      <c r="L12917">
        <v>10243</v>
      </c>
      <c r="M12917" t="s">
        <v>83</v>
      </c>
      <c r="O12917" t="s">
        <v>11</v>
      </c>
      <c r="P12917">
        <v>5102</v>
      </c>
      <c r="Q12917">
        <v>50</v>
      </c>
      <c r="R12917">
        <v>2.79</v>
      </c>
      <c r="S12917">
        <v>139.5</v>
      </c>
      <c r="T12917">
        <v>96.5</v>
      </c>
      <c r="U12917">
        <v>30.82</v>
      </c>
      <c r="V12917" t="str">
        <f>VLOOKUP(L12917,'[2]tabela de preços'!$A:$D,4,0)</f>
        <v>NORTON</v>
      </c>
      <c r="W12917" t="str">
        <f>VLOOKUP(L12917,'[2]tabela de preços'!$A:$F,6,0)</f>
        <v xml:space="preserve">DISCOS / LIXAS / ABRASIVOS </v>
      </c>
      <c r="X12917" t="str">
        <f>VLOOKUP(L12917,'[2]tabela de preços'!$A:$G,7,0)</f>
        <v>AUTOMOTIVO</v>
      </c>
    </row>
    <row r="12918" spans="1:24" x14ac:dyDescent="0.3">
      <c r="A12918" t="s">
        <v>1199</v>
      </c>
      <c r="C12918" t="s">
        <v>5618</v>
      </c>
      <c r="D12918" s="1">
        <v>46118</v>
      </c>
      <c r="E12918" t="s">
        <v>5619</v>
      </c>
      <c r="F12918">
        <v>9</v>
      </c>
      <c r="G12918">
        <v>174</v>
      </c>
      <c r="H12918" t="str">
        <f>VLOOKUP(G12918,[1]OPERADORES!$A:$B,2,0)</f>
        <v>MIRIÃ LOBATO RODRIGUES</v>
      </c>
      <c r="I12918" t="s">
        <v>21</v>
      </c>
      <c r="J12918" t="s">
        <v>1128</v>
      </c>
      <c r="K12918" t="s">
        <v>1202</v>
      </c>
      <c r="L12918">
        <v>10244</v>
      </c>
      <c r="M12918" t="s">
        <v>84</v>
      </c>
      <c r="O12918" t="s">
        <v>11</v>
      </c>
      <c r="P12918">
        <v>5102</v>
      </c>
      <c r="Q12918">
        <v>50</v>
      </c>
      <c r="R12918">
        <v>2.79</v>
      </c>
      <c r="S12918">
        <v>139.5</v>
      </c>
      <c r="T12918">
        <v>96.5</v>
      </c>
      <c r="U12918">
        <v>30.82</v>
      </c>
      <c r="V12918" t="str">
        <f>VLOOKUP(L12918,'[2]tabela de preços'!$A:$D,4,0)</f>
        <v>NORTON</v>
      </c>
      <c r="W12918" t="str">
        <f>VLOOKUP(L12918,'[2]tabela de preços'!$A:$F,6,0)</f>
        <v xml:space="preserve">DISCOS / LIXAS / ABRASIVOS </v>
      </c>
      <c r="X12918" t="str">
        <f>VLOOKUP(L12918,'[2]tabela de preços'!$A:$G,7,0)</f>
        <v>AUTOMOTIVO</v>
      </c>
    </row>
    <row r="12919" spans="1:24" x14ac:dyDescent="0.3">
      <c r="A12919" t="s">
        <v>1199</v>
      </c>
      <c r="C12919" t="s">
        <v>5754</v>
      </c>
      <c r="D12919" s="1">
        <v>46119</v>
      </c>
      <c r="E12919" t="s">
        <v>5755</v>
      </c>
      <c r="F12919">
        <v>9</v>
      </c>
      <c r="G12919">
        <v>174</v>
      </c>
      <c r="H12919" t="str">
        <f>VLOOKUP(G12919,[1]OPERADORES!$A:$B,2,0)</f>
        <v>MIRIÃ LOBATO RODRIGUES</v>
      </c>
      <c r="I12919" t="s">
        <v>21</v>
      </c>
      <c r="J12919" t="s">
        <v>1128</v>
      </c>
      <c r="K12919" t="s">
        <v>1202</v>
      </c>
      <c r="L12919">
        <v>84084</v>
      </c>
      <c r="M12919" t="s">
        <v>990</v>
      </c>
      <c r="O12919" t="s">
        <v>11</v>
      </c>
      <c r="P12919">
        <v>5403</v>
      </c>
      <c r="Q12919">
        <v>1</v>
      </c>
      <c r="R12919">
        <v>94.77</v>
      </c>
      <c r="S12919">
        <v>94.77</v>
      </c>
      <c r="T12919">
        <v>71.930000000000007</v>
      </c>
      <c r="U12919">
        <v>24.1</v>
      </c>
      <c r="V12919" t="str">
        <f>VLOOKUP(L12919,'[2]tabela de preços'!$A:$D,4,0)</f>
        <v>BRASILUX</v>
      </c>
      <c r="W12919" t="str">
        <f>VLOOKUP(L12919,'[2]tabela de preços'!$A:$F,6,0)</f>
        <v>ESMALTES</v>
      </c>
      <c r="X12919" t="str">
        <f>VLOOKUP(L12919,'[2]tabela de preços'!$A:$G,7,0)</f>
        <v>INDUSTRIAL</v>
      </c>
    </row>
    <row r="12920" spans="1:24" x14ac:dyDescent="0.3">
      <c r="A12920" t="s">
        <v>1199</v>
      </c>
      <c r="C12920" t="s">
        <v>5754</v>
      </c>
      <c r="D12920" s="1">
        <v>46119</v>
      </c>
      <c r="E12920" t="s">
        <v>5755</v>
      </c>
      <c r="F12920">
        <v>9</v>
      </c>
      <c r="G12920">
        <v>174</v>
      </c>
      <c r="H12920" t="str">
        <f>VLOOKUP(G12920,[1]OPERADORES!$A:$B,2,0)</f>
        <v>MIRIÃ LOBATO RODRIGUES</v>
      </c>
      <c r="I12920" t="s">
        <v>21</v>
      </c>
      <c r="J12920" t="s">
        <v>1128</v>
      </c>
      <c r="K12920" t="s">
        <v>1202</v>
      </c>
      <c r="L12920">
        <v>10297</v>
      </c>
      <c r="M12920" t="s">
        <v>41</v>
      </c>
      <c r="O12920" t="s">
        <v>11</v>
      </c>
      <c r="P12920">
        <v>5102</v>
      </c>
      <c r="Q12920">
        <v>12</v>
      </c>
      <c r="R12920">
        <v>12.08</v>
      </c>
      <c r="S12920">
        <v>144.96</v>
      </c>
      <c r="T12920">
        <v>110.04</v>
      </c>
      <c r="U12920">
        <v>24.09</v>
      </c>
      <c r="V12920" t="str">
        <f>VLOOKUP(L12920,'[2]tabela de preços'!$A:$D,4,0)</f>
        <v>ANJO</v>
      </c>
      <c r="W12920" t="str">
        <f>VLOOKUP(L12920,'[2]tabela de preços'!$A:$F,6,0)</f>
        <v>THINNER DE LIMPEZA</v>
      </c>
      <c r="X12920" t="str">
        <f>VLOOKUP(L12920,'[2]tabela de preços'!$A:$G,7,0)</f>
        <v>THINNER</v>
      </c>
    </row>
    <row r="12921" spans="1:24" x14ac:dyDescent="0.3">
      <c r="A12921" t="s">
        <v>1199</v>
      </c>
      <c r="C12921" t="s">
        <v>5756</v>
      </c>
      <c r="D12921" s="1">
        <v>46120</v>
      </c>
      <c r="E12921" t="s">
        <v>5757</v>
      </c>
      <c r="F12921">
        <v>9</v>
      </c>
      <c r="G12921">
        <v>174</v>
      </c>
      <c r="H12921" t="str">
        <f>VLOOKUP(G12921,[1]OPERADORES!$A:$B,2,0)</f>
        <v>MIRIÃ LOBATO RODRIGUES</v>
      </c>
      <c r="I12921" t="s">
        <v>21</v>
      </c>
      <c r="J12921" t="s">
        <v>1128</v>
      </c>
      <c r="K12921" t="s">
        <v>1202</v>
      </c>
      <c r="L12921">
        <v>23110</v>
      </c>
      <c r="M12921" t="s">
        <v>409</v>
      </c>
      <c r="O12921" t="s">
        <v>11</v>
      </c>
      <c r="P12921">
        <v>5102</v>
      </c>
      <c r="Q12921">
        <v>100</v>
      </c>
      <c r="R12921">
        <v>2.35</v>
      </c>
      <c r="S12921">
        <v>235</v>
      </c>
      <c r="T12921">
        <v>185</v>
      </c>
      <c r="U12921">
        <v>21.28</v>
      </c>
      <c r="V12921" t="str">
        <f>VLOOKUP(L12921,'[2]tabela de preços'!$A:$D,4,0)</f>
        <v>3M</v>
      </c>
      <c r="W12921" t="str">
        <f>VLOOKUP(L12921,'[2]tabela de preços'!$A:$F,6,0)</f>
        <v xml:space="preserve">DISCOS / LIXAS / ABRASIVOS </v>
      </c>
      <c r="X12921" t="str">
        <f>VLOOKUP(L12921,'[2]tabela de preços'!$A:$G,7,0)</f>
        <v>AUTOMOTIVO</v>
      </c>
    </row>
    <row r="12922" spans="1:24" x14ac:dyDescent="0.3">
      <c r="A12922" t="s">
        <v>1199</v>
      </c>
      <c r="C12922" t="s">
        <v>5756</v>
      </c>
      <c r="D12922" s="1">
        <v>46120</v>
      </c>
      <c r="E12922" t="s">
        <v>5757</v>
      </c>
      <c r="F12922">
        <v>9</v>
      </c>
      <c r="G12922">
        <v>174</v>
      </c>
      <c r="H12922" t="str">
        <f>VLOOKUP(G12922,[1]OPERADORES!$A:$B,2,0)</f>
        <v>MIRIÃ LOBATO RODRIGUES</v>
      </c>
      <c r="I12922" t="s">
        <v>21</v>
      </c>
      <c r="J12922" t="s">
        <v>1128</v>
      </c>
      <c r="K12922" t="s">
        <v>1202</v>
      </c>
      <c r="L12922">
        <v>23105</v>
      </c>
      <c r="M12922" t="s">
        <v>402</v>
      </c>
      <c r="O12922" t="s">
        <v>11</v>
      </c>
      <c r="P12922">
        <v>5102</v>
      </c>
      <c r="Q12922">
        <v>100</v>
      </c>
      <c r="R12922">
        <v>2.35</v>
      </c>
      <c r="S12922">
        <v>235</v>
      </c>
      <c r="T12922">
        <v>192</v>
      </c>
      <c r="U12922">
        <v>18.3</v>
      </c>
      <c r="V12922" t="str">
        <f>VLOOKUP(L12922,'[2]tabela de preços'!$A:$D,4,0)</f>
        <v>3M</v>
      </c>
      <c r="W12922" t="str">
        <f>VLOOKUP(L12922,'[2]tabela de preços'!$A:$F,6,0)</f>
        <v xml:space="preserve">DISCOS / LIXAS / ABRASIVOS </v>
      </c>
      <c r="X12922" t="str">
        <f>VLOOKUP(L12922,'[2]tabela de preços'!$A:$G,7,0)</f>
        <v>AUTOMOTIVO</v>
      </c>
    </row>
    <row r="12923" spans="1:24" x14ac:dyDescent="0.3">
      <c r="A12923" t="s">
        <v>1199</v>
      </c>
      <c r="C12923" t="s">
        <v>5756</v>
      </c>
      <c r="D12923" s="1">
        <v>46120</v>
      </c>
      <c r="E12923" t="s">
        <v>5757</v>
      </c>
      <c r="F12923">
        <v>9</v>
      </c>
      <c r="G12923">
        <v>174</v>
      </c>
      <c r="H12923" t="str">
        <f>VLOOKUP(G12923,[1]OPERADORES!$A:$B,2,0)</f>
        <v>MIRIÃ LOBATO RODRIGUES</v>
      </c>
      <c r="I12923" t="s">
        <v>21</v>
      </c>
      <c r="J12923" t="s">
        <v>1128</v>
      </c>
      <c r="K12923" t="s">
        <v>1202</v>
      </c>
      <c r="L12923">
        <v>20817</v>
      </c>
      <c r="M12923" t="s">
        <v>153</v>
      </c>
      <c r="O12923" t="s">
        <v>11</v>
      </c>
      <c r="P12923">
        <v>5102</v>
      </c>
      <c r="Q12923">
        <v>2</v>
      </c>
      <c r="R12923">
        <v>24.53</v>
      </c>
      <c r="S12923">
        <v>49.06</v>
      </c>
      <c r="T12923">
        <v>37.24</v>
      </c>
      <c r="U12923">
        <v>24.09</v>
      </c>
      <c r="V12923" t="str">
        <f>VLOOKUP(L12923,'[2]tabela de preços'!$A:$D,4,0)</f>
        <v>AUTO AMERICA</v>
      </c>
      <c r="W12923" t="str">
        <f>VLOOKUP(L12923,'[2]tabela de preços'!$A:$F,6,0)</f>
        <v>MASSA DE POLIR</v>
      </c>
      <c r="X12923" t="str">
        <f>VLOOKUP(L12923,'[2]tabela de preços'!$A:$G,7,0)</f>
        <v>AUTOMOTIVO</v>
      </c>
    </row>
    <row r="12924" spans="1:24" x14ac:dyDescent="0.3">
      <c r="A12924" t="s">
        <v>1199</v>
      </c>
      <c r="C12924" t="s">
        <v>6344</v>
      </c>
      <c r="D12924" s="1">
        <v>46132</v>
      </c>
      <c r="E12924" t="s">
        <v>6345</v>
      </c>
      <c r="F12924">
        <v>9</v>
      </c>
      <c r="G12924">
        <v>174</v>
      </c>
      <c r="H12924" t="str">
        <f>VLOOKUP(G12924,[1]OPERADORES!$A:$B,2,0)</f>
        <v>MIRIÃ LOBATO RODRIGUES</v>
      </c>
      <c r="I12924" t="s">
        <v>21</v>
      </c>
      <c r="J12924" t="s">
        <v>1128</v>
      </c>
      <c r="K12924" t="s">
        <v>1202</v>
      </c>
      <c r="L12924">
        <v>84936</v>
      </c>
      <c r="M12924" t="s">
        <v>3476</v>
      </c>
      <c r="O12924" t="s">
        <v>11</v>
      </c>
      <c r="P12924">
        <v>5102</v>
      </c>
      <c r="Q12924">
        <v>2</v>
      </c>
      <c r="R12924">
        <v>25.42</v>
      </c>
      <c r="S12924">
        <v>50.84</v>
      </c>
      <c r="T12924">
        <v>38.58</v>
      </c>
      <c r="U12924">
        <v>24.11</v>
      </c>
      <c r="V12924" t="str">
        <f>VLOOKUP(L12924,'[2]tabela de preços'!$A:$D,4,0)</f>
        <v>MAXI RUBBER</v>
      </c>
      <c r="W12924" t="str">
        <f>VLOOKUP(L12924,'[2]tabela de preços'!$A:$F,6,0)</f>
        <v>COLA INST./ ADESIVOS COLANTES</v>
      </c>
      <c r="X12924" t="str">
        <f>VLOOKUP(L12924,'[2]tabela de preços'!$A:$G,7,0)</f>
        <v>AUTOMOTIVO</v>
      </c>
    </row>
    <row r="12925" spans="1:24" x14ac:dyDescent="0.3">
      <c r="A12925" t="s">
        <v>1199</v>
      </c>
      <c r="C12925" t="s">
        <v>6344</v>
      </c>
      <c r="D12925" s="1">
        <v>46132</v>
      </c>
      <c r="E12925" t="s">
        <v>6345</v>
      </c>
      <c r="F12925">
        <v>9</v>
      </c>
      <c r="G12925">
        <v>174</v>
      </c>
      <c r="H12925" t="str">
        <f>VLOOKUP(G12925,[1]OPERADORES!$A:$B,2,0)</f>
        <v>MIRIÃ LOBATO RODRIGUES</v>
      </c>
      <c r="I12925" t="s">
        <v>21</v>
      </c>
      <c r="J12925" t="s">
        <v>1128</v>
      </c>
      <c r="K12925" t="s">
        <v>1202</v>
      </c>
      <c r="L12925">
        <v>84113</v>
      </c>
      <c r="M12925" t="s">
        <v>737</v>
      </c>
      <c r="O12925" t="s">
        <v>11</v>
      </c>
      <c r="P12925">
        <v>5403</v>
      </c>
      <c r="Q12925">
        <v>14</v>
      </c>
      <c r="R12925">
        <v>158.61000000000001</v>
      </c>
      <c r="S12925" s="2">
        <v>2220.54</v>
      </c>
      <c r="T12925" s="2">
        <v>1685.46</v>
      </c>
      <c r="U12925">
        <v>24.1</v>
      </c>
      <c r="V12925" t="str">
        <f>VLOOKUP(L12925,'[2]tabela de preços'!$A:$D,4,0)</f>
        <v>BRASILUX</v>
      </c>
      <c r="W12925" t="str">
        <f>VLOOKUP(L12925,'[2]tabela de preços'!$A:$F,6,0)</f>
        <v>EPOXI</v>
      </c>
      <c r="X12925" t="str">
        <f>VLOOKUP(L12925,'[2]tabela de preços'!$A:$G,7,0)</f>
        <v>INDUSTRIAL</v>
      </c>
    </row>
    <row r="12926" spans="1:24" x14ac:dyDescent="0.3">
      <c r="A12926" t="s">
        <v>1199</v>
      </c>
      <c r="C12926" t="s">
        <v>6344</v>
      </c>
      <c r="D12926" s="1">
        <v>46132</v>
      </c>
      <c r="E12926" t="s">
        <v>6345</v>
      </c>
      <c r="F12926">
        <v>9</v>
      </c>
      <c r="G12926">
        <v>174</v>
      </c>
      <c r="H12926" t="str">
        <f>VLOOKUP(G12926,[1]OPERADORES!$A:$B,2,0)</f>
        <v>MIRIÃ LOBATO RODRIGUES</v>
      </c>
      <c r="I12926" t="s">
        <v>21</v>
      </c>
      <c r="J12926" t="s">
        <v>1128</v>
      </c>
      <c r="K12926" t="s">
        <v>1202</v>
      </c>
      <c r="L12926">
        <v>10242</v>
      </c>
      <c r="M12926" t="s">
        <v>82</v>
      </c>
      <c r="O12926" t="s">
        <v>11</v>
      </c>
      <c r="P12926">
        <v>5102</v>
      </c>
      <c r="Q12926">
        <v>50</v>
      </c>
      <c r="R12926">
        <v>2.79</v>
      </c>
      <c r="S12926">
        <v>139.5</v>
      </c>
      <c r="T12926">
        <v>118</v>
      </c>
      <c r="U12926">
        <v>15.41</v>
      </c>
      <c r="V12926" t="str">
        <f>VLOOKUP(L12926,'[2]tabela de preços'!$A:$D,4,0)</f>
        <v>NORTON</v>
      </c>
      <c r="W12926" t="str">
        <f>VLOOKUP(L12926,'[2]tabela de preços'!$A:$F,6,0)</f>
        <v xml:space="preserve">DISCOS / LIXAS / ABRASIVOS </v>
      </c>
      <c r="X12926" t="str">
        <f>VLOOKUP(L12926,'[2]tabela de preços'!$A:$G,7,0)</f>
        <v>AUTOMOTIVO</v>
      </c>
    </row>
    <row r="12927" spans="1:24" x14ac:dyDescent="0.3">
      <c r="A12927" t="s">
        <v>1199</v>
      </c>
      <c r="C12927" t="s">
        <v>6346</v>
      </c>
      <c r="D12927" s="1">
        <v>46134</v>
      </c>
      <c r="E12927" t="s">
        <v>6347</v>
      </c>
      <c r="F12927">
        <v>9</v>
      </c>
      <c r="G12927">
        <v>174</v>
      </c>
      <c r="H12927" t="str">
        <f>VLOOKUP(G12927,[1]OPERADORES!$A:$B,2,0)</f>
        <v>MIRIÃ LOBATO RODRIGUES</v>
      </c>
      <c r="I12927" t="s">
        <v>21</v>
      </c>
      <c r="J12927" t="s">
        <v>1128</v>
      </c>
      <c r="K12927" t="s">
        <v>1202</v>
      </c>
      <c r="L12927">
        <v>10243</v>
      </c>
      <c r="M12927" t="s">
        <v>83</v>
      </c>
      <c r="O12927" t="s">
        <v>11</v>
      </c>
      <c r="P12927">
        <v>5102</v>
      </c>
      <c r="Q12927">
        <v>50</v>
      </c>
      <c r="R12927">
        <v>2.79</v>
      </c>
      <c r="S12927">
        <v>139.5</v>
      </c>
      <c r="T12927">
        <v>99</v>
      </c>
      <c r="U12927">
        <v>29.03</v>
      </c>
      <c r="V12927" t="str">
        <f>VLOOKUP(L12927,'[2]tabela de preços'!$A:$D,4,0)</f>
        <v>NORTON</v>
      </c>
      <c r="W12927" t="str">
        <f>VLOOKUP(L12927,'[2]tabela de preços'!$A:$F,6,0)</f>
        <v xml:space="preserve">DISCOS / LIXAS / ABRASIVOS </v>
      </c>
      <c r="X12927" t="str">
        <f>VLOOKUP(L12927,'[2]tabela de preços'!$A:$G,7,0)</f>
        <v>AUTOMOTIVO</v>
      </c>
    </row>
    <row r="12928" spans="1:24" x14ac:dyDescent="0.3">
      <c r="A12928" t="s">
        <v>1199</v>
      </c>
      <c r="C12928" t="s">
        <v>6346</v>
      </c>
      <c r="D12928" s="1">
        <v>46134</v>
      </c>
      <c r="E12928" t="s">
        <v>6347</v>
      </c>
      <c r="F12928">
        <v>9</v>
      </c>
      <c r="G12928">
        <v>174</v>
      </c>
      <c r="H12928" t="str">
        <f>VLOOKUP(G12928,[1]OPERADORES!$A:$B,2,0)</f>
        <v>MIRIÃ LOBATO RODRIGUES</v>
      </c>
      <c r="I12928" t="s">
        <v>21</v>
      </c>
      <c r="J12928" t="s">
        <v>1128</v>
      </c>
      <c r="K12928" t="s">
        <v>1202</v>
      </c>
      <c r="L12928">
        <v>10022</v>
      </c>
      <c r="M12928" t="s">
        <v>1211</v>
      </c>
      <c r="O12928" t="s">
        <v>11</v>
      </c>
      <c r="P12928">
        <v>5102</v>
      </c>
      <c r="Q12928">
        <v>100</v>
      </c>
      <c r="R12928">
        <v>1.78</v>
      </c>
      <c r="S12928">
        <v>178</v>
      </c>
      <c r="T12928">
        <v>128</v>
      </c>
      <c r="U12928">
        <v>28.09</v>
      </c>
      <c r="V12928" t="str">
        <f>VLOOKUP(L12928,'[2]tabela de preços'!$A:$D,4,0)</f>
        <v>3M</v>
      </c>
      <c r="W12928" t="str">
        <f>VLOOKUP(L12928,'[2]tabela de preços'!$A:$F,6,0)</f>
        <v xml:space="preserve">DISCOS / LIXAS / ABRASIVOS </v>
      </c>
      <c r="X12928" t="str">
        <f>VLOOKUP(L12928,'[2]tabela de preços'!$A:$G,7,0)</f>
        <v>AUTOMOTIVO</v>
      </c>
    </row>
    <row r="12929" spans="1:24" x14ac:dyDescent="0.3">
      <c r="A12929" t="s">
        <v>1199</v>
      </c>
      <c r="C12929" t="s">
        <v>6346</v>
      </c>
      <c r="D12929" s="1">
        <v>46134</v>
      </c>
      <c r="E12929" t="s">
        <v>6347</v>
      </c>
      <c r="F12929">
        <v>9</v>
      </c>
      <c r="G12929">
        <v>174</v>
      </c>
      <c r="H12929" t="str">
        <f>VLOOKUP(G12929,[1]OPERADORES!$A:$B,2,0)</f>
        <v>MIRIÃ LOBATO RODRIGUES</v>
      </c>
      <c r="I12929" t="s">
        <v>21</v>
      </c>
      <c r="J12929" t="s">
        <v>1128</v>
      </c>
      <c r="K12929" t="s">
        <v>1202</v>
      </c>
      <c r="L12929">
        <v>10026</v>
      </c>
      <c r="M12929" t="s">
        <v>1212</v>
      </c>
      <c r="O12929" t="s">
        <v>11</v>
      </c>
      <c r="P12929">
        <v>5102</v>
      </c>
      <c r="Q12929">
        <v>50</v>
      </c>
      <c r="R12929">
        <v>1.78</v>
      </c>
      <c r="S12929">
        <v>89</v>
      </c>
      <c r="T12929">
        <v>64</v>
      </c>
      <c r="U12929">
        <v>28.09</v>
      </c>
      <c r="V12929" t="str">
        <f>VLOOKUP(L12929,'[2]tabela de preços'!$A:$D,4,0)</f>
        <v>3M</v>
      </c>
      <c r="W12929" t="str">
        <f>VLOOKUP(L12929,'[2]tabela de preços'!$A:$F,6,0)</f>
        <v xml:space="preserve">DISCOS / LIXAS / ABRASIVOS </v>
      </c>
      <c r="X12929" t="str">
        <f>VLOOKUP(L12929,'[2]tabela de preços'!$A:$G,7,0)</f>
        <v>AUTOMOTIVO</v>
      </c>
    </row>
    <row r="12930" spans="1:24" x14ac:dyDescent="0.3">
      <c r="A12930" t="s">
        <v>1199</v>
      </c>
      <c r="C12930" t="s">
        <v>6346</v>
      </c>
      <c r="D12930" s="1">
        <v>46134</v>
      </c>
      <c r="E12930" t="s">
        <v>6347</v>
      </c>
      <c r="F12930">
        <v>9</v>
      </c>
      <c r="G12930">
        <v>174</v>
      </c>
      <c r="H12930" t="str">
        <f>VLOOKUP(G12930,[1]OPERADORES!$A:$B,2,0)</f>
        <v>MIRIÃ LOBATO RODRIGUES</v>
      </c>
      <c r="I12930" t="s">
        <v>21</v>
      </c>
      <c r="J12930" t="s">
        <v>1128</v>
      </c>
      <c r="K12930" t="s">
        <v>1202</v>
      </c>
      <c r="L12930">
        <v>10027</v>
      </c>
      <c r="M12930" t="s">
        <v>1213</v>
      </c>
      <c r="O12930" t="s">
        <v>11</v>
      </c>
      <c r="P12930">
        <v>5102</v>
      </c>
      <c r="Q12930">
        <v>50</v>
      </c>
      <c r="R12930">
        <v>1.85</v>
      </c>
      <c r="S12930">
        <v>92.5</v>
      </c>
      <c r="T12930">
        <v>66</v>
      </c>
      <c r="U12930">
        <v>28.65</v>
      </c>
      <c r="V12930" t="str">
        <f>VLOOKUP(L12930,'[2]tabela de preços'!$A:$D,4,0)</f>
        <v>3M</v>
      </c>
      <c r="W12930" t="str">
        <f>VLOOKUP(L12930,'[2]tabela de preços'!$A:$F,6,0)</f>
        <v xml:space="preserve">DISCOS / LIXAS / ABRASIVOS </v>
      </c>
      <c r="X12930" t="str">
        <f>VLOOKUP(L12930,'[2]tabela de preços'!$A:$G,7,0)</f>
        <v>AUTOMOTIVO</v>
      </c>
    </row>
    <row r="12931" spans="1:24" x14ac:dyDescent="0.3">
      <c r="A12931" t="s">
        <v>1199</v>
      </c>
      <c r="C12931" t="s">
        <v>6346</v>
      </c>
      <c r="D12931" s="1">
        <v>46134</v>
      </c>
      <c r="E12931" t="s">
        <v>6347</v>
      </c>
      <c r="F12931">
        <v>9</v>
      </c>
      <c r="G12931">
        <v>174</v>
      </c>
      <c r="H12931" t="str">
        <f>VLOOKUP(G12931,[1]OPERADORES!$A:$B,2,0)</f>
        <v>MIRIÃ LOBATO RODRIGUES</v>
      </c>
      <c r="I12931" t="s">
        <v>21</v>
      </c>
      <c r="J12931" t="s">
        <v>1128</v>
      </c>
      <c r="K12931" t="s">
        <v>1202</v>
      </c>
      <c r="L12931">
        <v>10028</v>
      </c>
      <c r="M12931" t="s">
        <v>1214</v>
      </c>
      <c r="O12931" t="s">
        <v>11</v>
      </c>
      <c r="P12931">
        <v>5102</v>
      </c>
      <c r="Q12931">
        <v>50</v>
      </c>
      <c r="R12931">
        <v>1.44</v>
      </c>
      <c r="S12931">
        <v>72</v>
      </c>
      <c r="T12931">
        <v>51.5</v>
      </c>
      <c r="U12931">
        <v>28.47</v>
      </c>
      <c r="V12931" t="str">
        <f>VLOOKUP(L12931,'[2]tabela de preços'!$A:$D,4,0)</f>
        <v>3M</v>
      </c>
      <c r="W12931" t="str">
        <f>VLOOKUP(L12931,'[2]tabela de preços'!$A:$F,6,0)</f>
        <v xml:space="preserve">DISCOS / LIXAS / ABRASIVOS </v>
      </c>
      <c r="X12931" t="str">
        <f>VLOOKUP(L12931,'[2]tabela de preços'!$A:$G,7,0)</f>
        <v>AUTOMOTIVO</v>
      </c>
    </row>
    <row r="12932" spans="1:24" x14ac:dyDescent="0.3">
      <c r="A12932" t="s">
        <v>1199</v>
      </c>
      <c r="C12932" t="s">
        <v>6487</v>
      </c>
      <c r="D12932" s="1">
        <v>46136</v>
      </c>
      <c r="E12932" t="s">
        <v>6488</v>
      </c>
      <c r="F12932">
        <v>9</v>
      </c>
      <c r="G12932">
        <v>174</v>
      </c>
      <c r="H12932" t="str">
        <f>VLOOKUP(G12932,[1]OPERADORES!$A:$B,2,0)</f>
        <v>MIRIÃ LOBATO RODRIGUES</v>
      </c>
      <c r="I12932" t="s">
        <v>21</v>
      </c>
      <c r="J12932" t="s">
        <v>1128</v>
      </c>
      <c r="K12932" t="s">
        <v>1202</v>
      </c>
      <c r="L12932">
        <v>23110</v>
      </c>
      <c r="M12932" t="s">
        <v>409</v>
      </c>
      <c r="O12932" t="s">
        <v>11</v>
      </c>
      <c r="P12932">
        <v>5102</v>
      </c>
      <c r="Q12932">
        <v>50</v>
      </c>
      <c r="R12932">
        <v>2.35</v>
      </c>
      <c r="S12932">
        <v>117.5</v>
      </c>
      <c r="T12932">
        <v>92.5</v>
      </c>
      <c r="U12932">
        <v>21.28</v>
      </c>
      <c r="V12932" t="str">
        <f>VLOOKUP(L12932,'[2]tabela de preços'!$A:$D,4,0)</f>
        <v>3M</v>
      </c>
      <c r="W12932" t="str">
        <f>VLOOKUP(L12932,'[2]tabela de preços'!$A:$F,6,0)</f>
        <v xml:space="preserve">DISCOS / LIXAS / ABRASIVOS </v>
      </c>
      <c r="X12932" t="str">
        <f>VLOOKUP(L12932,'[2]tabela de preços'!$A:$G,7,0)</f>
        <v>AUTOMOTIVO</v>
      </c>
    </row>
    <row r="12933" spans="1:24" x14ac:dyDescent="0.3">
      <c r="A12933" t="s">
        <v>1199</v>
      </c>
      <c r="C12933" t="s">
        <v>6487</v>
      </c>
      <c r="D12933" s="1">
        <v>46136</v>
      </c>
      <c r="E12933" t="s">
        <v>6488</v>
      </c>
      <c r="F12933">
        <v>9</v>
      </c>
      <c r="G12933">
        <v>174</v>
      </c>
      <c r="H12933" t="str">
        <f>VLOOKUP(G12933,[1]OPERADORES!$A:$B,2,0)</f>
        <v>MIRIÃ LOBATO RODRIGUES</v>
      </c>
      <c r="I12933" t="s">
        <v>21</v>
      </c>
      <c r="J12933" t="s">
        <v>1128</v>
      </c>
      <c r="K12933" t="s">
        <v>1202</v>
      </c>
      <c r="L12933">
        <v>10236</v>
      </c>
      <c r="M12933" t="s">
        <v>133</v>
      </c>
      <c r="O12933" t="s">
        <v>11</v>
      </c>
      <c r="P12933">
        <v>5102</v>
      </c>
      <c r="Q12933">
        <v>50</v>
      </c>
      <c r="R12933">
        <v>2.89</v>
      </c>
      <c r="S12933">
        <v>144.5</v>
      </c>
      <c r="T12933">
        <v>122.5</v>
      </c>
      <c r="U12933">
        <v>15.22</v>
      </c>
      <c r="V12933" t="str">
        <f>VLOOKUP(L12933,'[2]tabela de preços'!$A:$D,4,0)</f>
        <v>NORTON</v>
      </c>
      <c r="W12933" t="str">
        <f>VLOOKUP(L12933,'[2]tabela de preços'!$A:$F,6,0)</f>
        <v xml:space="preserve">DISCOS / LIXAS / ABRASIVOS </v>
      </c>
      <c r="X12933" t="str">
        <f>VLOOKUP(L12933,'[2]tabela de preços'!$A:$G,7,0)</f>
        <v>AUTOMOTIVO</v>
      </c>
    </row>
    <row r="12934" spans="1:24" x14ac:dyDescent="0.3">
      <c r="A12934" t="s">
        <v>1199</v>
      </c>
      <c r="C12934" t="s">
        <v>6487</v>
      </c>
      <c r="D12934" s="1">
        <v>46136</v>
      </c>
      <c r="E12934" t="s">
        <v>6488</v>
      </c>
      <c r="F12934">
        <v>9</v>
      </c>
      <c r="G12934">
        <v>174</v>
      </c>
      <c r="H12934" t="str">
        <f>VLOOKUP(G12934,[1]OPERADORES!$A:$B,2,0)</f>
        <v>MIRIÃ LOBATO RODRIGUES</v>
      </c>
      <c r="I12934" t="s">
        <v>21</v>
      </c>
      <c r="J12934" t="s">
        <v>1128</v>
      </c>
      <c r="K12934" t="s">
        <v>1202</v>
      </c>
      <c r="L12934">
        <v>10226</v>
      </c>
      <c r="M12934" t="s">
        <v>145</v>
      </c>
      <c r="O12934" t="s">
        <v>11</v>
      </c>
      <c r="P12934">
        <v>5102</v>
      </c>
      <c r="Q12934">
        <v>50</v>
      </c>
      <c r="R12934">
        <v>2.89</v>
      </c>
      <c r="S12934">
        <v>144.5</v>
      </c>
      <c r="T12934">
        <v>122.5</v>
      </c>
      <c r="U12934">
        <v>15.22</v>
      </c>
      <c r="V12934" t="str">
        <f>VLOOKUP(L12934,'[2]tabela de preços'!$A:$D,4,0)</f>
        <v>NORTON</v>
      </c>
      <c r="W12934" t="str">
        <f>VLOOKUP(L12934,'[2]tabela de preços'!$A:$F,6,0)</f>
        <v xml:space="preserve">DISCOS / LIXAS / ABRASIVOS </v>
      </c>
      <c r="X12934" t="str">
        <f>VLOOKUP(L12934,'[2]tabela de preços'!$A:$G,7,0)</f>
        <v>AUTOMOTIVO</v>
      </c>
    </row>
    <row r="12935" spans="1:24" x14ac:dyDescent="0.3">
      <c r="A12935" t="s">
        <v>1199</v>
      </c>
      <c r="C12935" t="s">
        <v>6487</v>
      </c>
      <c r="D12935" s="1">
        <v>46136</v>
      </c>
      <c r="E12935" t="s">
        <v>6488</v>
      </c>
      <c r="F12935">
        <v>9</v>
      </c>
      <c r="G12935">
        <v>174</v>
      </c>
      <c r="H12935" t="str">
        <f>VLOOKUP(G12935,[1]OPERADORES!$A:$B,2,0)</f>
        <v>MIRIÃ LOBATO RODRIGUES</v>
      </c>
      <c r="I12935" t="s">
        <v>21</v>
      </c>
      <c r="J12935" t="s">
        <v>1128</v>
      </c>
      <c r="K12935" t="s">
        <v>1202</v>
      </c>
      <c r="L12935">
        <v>10238</v>
      </c>
      <c r="M12935" t="s">
        <v>79</v>
      </c>
      <c r="O12935" t="s">
        <v>11</v>
      </c>
      <c r="P12935">
        <v>5102</v>
      </c>
      <c r="Q12935">
        <v>50</v>
      </c>
      <c r="R12935">
        <v>2.89</v>
      </c>
      <c r="S12935">
        <v>144.5</v>
      </c>
      <c r="T12935">
        <v>118</v>
      </c>
      <c r="U12935">
        <v>18.34</v>
      </c>
      <c r="V12935" t="str">
        <f>VLOOKUP(L12935,'[2]tabela de preços'!$A:$D,4,0)</f>
        <v>NORTON</v>
      </c>
      <c r="W12935" t="str">
        <f>VLOOKUP(L12935,'[2]tabela de preços'!$A:$F,6,0)</f>
        <v xml:space="preserve">DISCOS / LIXAS / ABRASIVOS </v>
      </c>
      <c r="X12935" t="str">
        <f>VLOOKUP(L12935,'[2]tabela de preços'!$A:$G,7,0)</f>
        <v>AUTOMOTIVO</v>
      </c>
    </row>
    <row r="12936" spans="1:24" x14ac:dyDescent="0.3">
      <c r="A12936" t="s">
        <v>1199</v>
      </c>
      <c r="C12936" t="s">
        <v>6528</v>
      </c>
      <c r="D12936" s="1">
        <v>46139</v>
      </c>
      <c r="E12936" t="s">
        <v>6529</v>
      </c>
      <c r="F12936">
        <v>9</v>
      </c>
      <c r="G12936">
        <v>174</v>
      </c>
      <c r="H12936" t="str">
        <f>VLOOKUP(G12936,[1]OPERADORES!$A:$B,2,0)</f>
        <v>MIRIÃ LOBATO RODRIGUES</v>
      </c>
      <c r="I12936" t="s">
        <v>21</v>
      </c>
      <c r="J12936" t="s">
        <v>1128</v>
      </c>
      <c r="K12936" t="s">
        <v>1202</v>
      </c>
      <c r="L12936">
        <v>84113</v>
      </c>
      <c r="M12936" t="s">
        <v>737</v>
      </c>
      <c r="O12936" t="s">
        <v>11</v>
      </c>
      <c r="P12936">
        <v>5403</v>
      </c>
      <c r="Q12936">
        <v>7</v>
      </c>
      <c r="R12936">
        <v>158.61000000000001</v>
      </c>
      <c r="S12936" s="2">
        <v>1110.27</v>
      </c>
      <c r="T12936">
        <v>842.73</v>
      </c>
      <c r="U12936">
        <v>24.1</v>
      </c>
      <c r="V12936" t="str">
        <f>VLOOKUP(L12936,'[2]tabela de preços'!$A:$D,4,0)</f>
        <v>BRASILUX</v>
      </c>
      <c r="W12936" t="str">
        <f>VLOOKUP(L12936,'[2]tabela de preços'!$A:$F,6,0)</f>
        <v>EPOXI</v>
      </c>
      <c r="X12936" t="str">
        <f>VLOOKUP(L12936,'[2]tabela de preços'!$A:$G,7,0)</f>
        <v>INDUSTRIAL</v>
      </c>
    </row>
    <row r="12937" spans="1:24" x14ac:dyDescent="0.3">
      <c r="A12937" t="s">
        <v>1199</v>
      </c>
      <c r="C12937" t="s">
        <v>6625</v>
      </c>
      <c r="D12937" s="1">
        <v>46140</v>
      </c>
      <c r="E12937" t="s">
        <v>6626</v>
      </c>
      <c r="F12937">
        <v>9</v>
      </c>
      <c r="G12937">
        <v>174</v>
      </c>
      <c r="H12937" t="str">
        <f>VLOOKUP(G12937,[1]OPERADORES!$A:$B,2,0)</f>
        <v>MIRIÃ LOBATO RODRIGUES</v>
      </c>
      <c r="I12937" t="s">
        <v>21</v>
      </c>
      <c r="J12937" t="s">
        <v>1128</v>
      </c>
      <c r="K12937" t="s">
        <v>1202</v>
      </c>
      <c r="L12937">
        <v>23105</v>
      </c>
      <c r="M12937" t="s">
        <v>402</v>
      </c>
      <c r="O12937" t="s">
        <v>11</v>
      </c>
      <c r="P12937">
        <v>5102</v>
      </c>
      <c r="Q12937">
        <v>50</v>
      </c>
      <c r="R12937">
        <v>2.35</v>
      </c>
      <c r="S12937">
        <v>117.5</v>
      </c>
      <c r="T12937">
        <v>96</v>
      </c>
      <c r="U12937">
        <v>18.3</v>
      </c>
      <c r="V12937" t="str">
        <f>VLOOKUP(L12937,'[2]tabela de preços'!$A:$D,4,0)</f>
        <v>3M</v>
      </c>
      <c r="W12937" t="str">
        <f>VLOOKUP(L12937,'[2]tabela de preços'!$A:$F,6,0)</f>
        <v xml:space="preserve">DISCOS / LIXAS / ABRASIVOS </v>
      </c>
      <c r="X12937" t="str">
        <f>VLOOKUP(L12937,'[2]tabela de preços'!$A:$G,7,0)</f>
        <v>AUTOMOTIVO</v>
      </c>
    </row>
    <row r="12938" spans="1:24" x14ac:dyDescent="0.3">
      <c r="A12938" t="s">
        <v>1199</v>
      </c>
      <c r="C12938" t="s">
        <v>6625</v>
      </c>
      <c r="D12938" s="1">
        <v>46140</v>
      </c>
      <c r="E12938" t="s">
        <v>6626</v>
      </c>
      <c r="F12938">
        <v>9</v>
      </c>
      <c r="G12938">
        <v>174</v>
      </c>
      <c r="H12938" t="str">
        <f>VLOOKUP(G12938,[1]OPERADORES!$A:$B,2,0)</f>
        <v>MIRIÃ LOBATO RODRIGUES</v>
      </c>
      <c r="I12938" t="s">
        <v>21</v>
      </c>
      <c r="J12938" t="s">
        <v>1128</v>
      </c>
      <c r="K12938" t="s">
        <v>1202</v>
      </c>
      <c r="L12938">
        <v>10232</v>
      </c>
      <c r="M12938" t="s">
        <v>134</v>
      </c>
      <c r="O12938" t="s">
        <v>11</v>
      </c>
      <c r="P12938">
        <v>5102</v>
      </c>
      <c r="Q12938">
        <v>102</v>
      </c>
      <c r="R12938">
        <v>2.89</v>
      </c>
      <c r="S12938">
        <v>294.77999999999997</v>
      </c>
      <c r="T12938">
        <v>242.76</v>
      </c>
      <c r="U12938">
        <v>17.649999999999999</v>
      </c>
      <c r="V12938" t="str">
        <f>VLOOKUP(L12938,'[2]tabela de preços'!$A:$D,4,0)</f>
        <v>NORTON</v>
      </c>
      <c r="W12938" t="str">
        <f>VLOOKUP(L12938,'[2]tabela de preços'!$A:$F,6,0)</f>
        <v xml:space="preserve">DISCOS / LIXAS / ABRASIVOS </v>
      </c>
      <c r="X12938" t="str">
        <f>VLOOKUP(L12938,'[2]tabela de preços'!$A:$G,7,0)</f>
        <v>AUTOMOTIVO</v>
      </c>
    </row>
    <row r="12939" spans="1:24" x14ac:dyDescent="0.3">
      <c r="A12939" t="s">
        <v>1199</v>
      </c>
      <c r="C12939" t="s">
        <v>6625</v>
      </c>
      <c r="D12939" s="1">
        <v>46140</v>
      </c>
      <c r="E12939" t="s">
        <v>6626</v>
      </c>
      <c r="F12939">
        <v>9</v>
      </c>
      <c r="G12939">
        <v>174</v>
      </c>
      <c r="H12939" t="str">
        <f>VLOOKUP(G12939,[1]OPERADORES!$A:$B,2,0)</f>
        <v>MIRIÃ LOBATO RODRIGUES</v>
      </c>
      <c r="I12939" t="s">
        <v>21</v>
      </c>
      <c r="J12939" t="s">
        <v>1128</v>
      </c>
      <c r="K12939" t="s">
        <v>1202</v>
      </c>
      <c r="L12939">
        <v>10234</v>
      </c>
      <c r="M12939" t="s">
        <v>157</v>
      </c>
      <c r="O12939" t="s">
        <v>11</v>
      </c>
      <c r="P12939">
        <v>5102</v>
      </c>
      <c r="Q12939">
        <v>102</v>
      </c>
      <c r="R12939">
        <v>2.89</v>
      </c>
      <c r="S12939">
        <v>294.77999999999997</v>
      </c>
      <c r="T12939">
        <v>249.9</v>
      </c>
      <c r="U12939">
        <v>15.22</v>
      </c>
      <c r="V12939" t="str">
        <f>VLOOKUP(L12939,'[2]tabela de preços'!$A:$D,4,0)</f>
        <v>NORTON</v>
      </c>
      <c r="W12939" t="str">
        <f>VLOOKUP(L12939,'[2]tabela de preços'!$A:$F,6,0)</f>
        <v xml:space="preserve">DISCOS / LIXAS / ABRASIVOS </v>
      </c>
      <c r="X12939" t="str">
        <f>VLOOKUP(L12939,'[2]tabela de preços'!$A:$G,7,0)</f>
        <v>AUTOMOTIVO</v>
      </c>
    </row>
    <row r="12940" spans="1:24" x14ac:dyDescent="0.3">
      <c r="A12940" t="s">
        <v>1199</v>
      </c>
      <c r="C12940" t="s">
        <v>6625</v>
      </c>
      <c r="D12940" s="1">
        <v>46140</v>
      </c>
      <c r="E12940" t="s">
        <v>6626</v>
      </c>
      <c r="F12940">
        <v>9</v>
      </c>
      <c r="G12940">
        <v>174</v>
      </c>
      <c r="H12940" t="str">
        <f>VLOOKUP(G12940,[1]OPERADORES!$A:$B,2,0)</f>
        <v>MIRIÃ LOBATO RODRIGUES</v>
      </c>
      <c r="I12940" t="s">
        <v>21</v>
      </c>
      <c r="J12940" t="s">
        <v>1128</v>
      </c>
      <c r="K12940" t="s">
        <v>1202</v>
      </c>
      <c r="L12940">
        <v>10243</v>
      </c>
      <c r="M12940" t="s">
        <v>83</v>
      </c>
      <c r="O12940" t="s">
        <v>11</v>
      </c>
      <c r="P12940">
        <v>5102</v>
      </c>
      <c r="Q12940">
        <v>50</v>
      </c>
      <c r="R12940">
        <v>2.89</v>
      </c>
      <c r="S12940">
        <v>144.5</v>
      </c>
      <c r="T12940">
        <v>99</v>
      </c>
      <c r="U12940">
        <v>31.49</v>
      </c>
      <c r="V12940" t="str">
        <f>VLOOKUP(L12940,'[2]tabela de preços'!$A:$D,4,0)</f>
        <v>NORTON</v>
      </c>
      <c r="W12940" t="str">
        <f>VLOOKUP(L12940,'[2]tabela de preços'!$A:$F,6,0)</f>
        <v xml:space="preserve">DISCOS / LIXAS / ABRASIVOS </v>
      </c>
      <c r="X12940" t="str">
        <f>VLOOKUP(L12940,'[2]tabela de preços'!$A:$G,7,0)</f>
        <v>AUTOMOTIVO</v>
      </c>
    </row>
    <row r="12941" spans="1:24" x14ac:dyDescent="0.3">
      <c r="A12941" t="s">
        <v>1199</v>
      </c>
      <c r="C12941" t="s">
        <v>6625</v>
      </c>
      <c r="D12941" s="1">
        <v>46140</v>
      </c>
      <c r="E12941" t="s">
        <v>6626</v>
      </c>
      <c r="F12941">
        <v>9</v>
      </c>
      <c r="G12941">
        <v>174</v>
      </c>
      <c r="H12941" t="str">
        <f>VLOOKUP(G12941,[1]OPERADORES!$A:$B,2,0)</f>
        <v>MIRIÃ LOBATO RODRIGUES</v>
      </c>
      <c r="I12941" t="s">
        <v>21</v>
      </c>
      <c r="J12941" t="s">
        <v>1128</v>
      </c>
      <c r="K12941" t="s">
        <v>1202</v>
      </c>
      <c r="L12941">
        <v>10244</v>
      </c>
      <c r="M12941" t="s">
        <v>84</v>
      </c>
      <c r="O12941" t="s">
        <v>11</v>
      </c>
      <c r="P12941">
        <v>5102</v>
      </c>
      <c r="Q12941">
        <v>50</v>
      </c>
      <c r="R12941">
        <v>2.89</v>
      </c>
      <c r="S12941">
        <v>144.5</v>
      </c>
      <c r="T12941">
        <v>99</v>
      </c>
      <c r="U12941">
        <v>31.49</v>
      </c>
      <c r="V12941" t="str">
        <f>VLOOKUP(L12941,'[2]tabela de preços'!$A:$D,4,0)</f>
        <v>NORTON</v>
      </c>
      <c r="W12941" t="str">
        <f>VLOOKUP(L12941,'[2]tabela de preços'!$A:$F,6,0)</f>
        <v xml:space="preserve">DISCOS / LIXAS / ABRASIVOS </v>
      </c>
      <c r="X12941" t="str">
        <f>VLOOKUP(L12941,'[2]tabela de preços'!$A:$G,7,0)</f>
        <v>AUTOMOTIVO</v>
      </c>
    </row>
    <row r="12942" spans="1:24" x14ac:dyDescent="0.3">
      <c r="A12942" t="s">
        <v>1199</v>
      </c>
      <c r="C12942" t="s">
        <v>6625</v>
      </c>
      <c r="D12942" s="1">
        <v>46140</v>
      </c>
      <c r="E12942" t="s">
        <v>6626</v>
      </c>
      <c r="F12942">
        <v>9</v>
      </c>
      <c r="G12942">
        <v>174</v>
      </c>
      <c r="H12942" t="str">
        <f>VLOOKUP(G12942,[1]OPERADORES!$A:$B,2,0)</f>
        <v>MIRIÃ LOBATO RODRIGUES</v>
      </c>
      <c r="I12942" t="s">
        <v>21</v>
      </c>
      <c r="J12942" t="s">
        <v>1128</v>
      </c>
      <c r="K12942" t="s">
        <v>1202</v>
      </c>
      <c r="L12942">
        <v>23465</v>
      </c>
      <c r="M12942" t="s">
        <v>110</v>
      </c>
      <c r="O12942" t="s">
        <v>11</v>
      </c>
      <c r="P12942">
        <v>5102</v>
      </c>
      <c r="Q12942">
        <v>30</v>
      </c>
      <c r="R12942">
        <v>3.76</v>
      </c>
      <c r="S12942">
        <v>112.8</v>
      </c>
      <c r="T12942">
        <v>85.5</v>
      </c>
      <c r="U12942">
        <v>24.2</v>
      </c>
      <c r="V12942" t="str">
        <f>VLOOKUP(L12942,'[2]tabela de preços'!$A:$D,4,0)</f>
        <v>3M</v>
      </c>
      <c r="W12942" t="str">
        <f>VLOOKUP(L12942,'[2]tabela de preços'!$A:$F,6,0)</f>
        <v>EPI´S</v>
      </c>
      <c r="X12942" t="str">
        <f>VLOOKUP(L12942,'[2]tabela de preços'!$A:$G,7,0)</f>
        <v>AUTOMOTIVO</v>
      </c>
    </row>
    <row r="12943" spans="1:24" x14ac:dyDescent="0.3">
      <c r="A12943" t="s">
        <v>1222</v>
      </c>
      <c r="C12943" t="s">
        <v>5939</v>
      </c>
      <c r="D12943" s="1">
        <v>46122</v>
      </c>
      <c r="E12943" t="s">
        <v>5940</v>
      </c>
      <c r="F12943">
        <v>9</v>
      </c>
      <c r="G12943">
        <v>174</v>
      </c>
      <c r="H12943" t="str">
        <f>VLOOKUP(G12943,[1]OPERADORES!$A:$B,2,0)</f>
        <v>MIRIÃ LOBATO RODRIGUES</v>
      </c>
      <c r="I12943" t="s">
        <v>21</v>
      </c>
      <c r="J12943" t="s">
        <v>1225</v>
      </c>
      <c r="K12943" t="s">
        <v>1226</v>
      </c>
      <c r="L12943">
        <v>10238</v>
      </c>
      <c r="M12943" t="s">
        <v>79</v>
      </c>
      <c r="O12943" t="s">
        <v>11</v>
      </c>
      <c r="P12943">
        <v>5102</v>
      </c>
      <c r="Q12943">
        <v>100</v>
      </c>
      <c r="R12943">
        <v>2.79</v>
      </c>
      <c r="S12943">
        <v>279</v>
      </c>
      <c r="T12943">
        <v>224</v>
      </c>
      <c r="U12943">
        <v>19.71</v>
      </c>
      <c r="V12943" t="str">
        <f>VLOOKUP(L12943,'[2]tabela de preços'!$A:$D,4,0)</f>
        <v>NORTON</v>
      </c>
      <c r="W12943" t="str">
        <f>VLOOKUP(L12943,'[2]tabela de preços'!$A:$F,6,0)</f>
        <v xml:space="preserve">DISCOS / LIXAS / ABRASIVOS </v>
      </c>
      <c r="X12943" t="str">
        <f>VLOOKUP(L12943,'[2]tabela de preços'!$A:$G,7,0)</f>
        <v>AUTOMOTIVO</v>
      </c>
    </row>
    <row r="12944" spans="1:24" x14ac:dyDescent="0.3">
      <c r="A12944" t="s">
        <v>1222</v>
      </c>
      <c r="C12944" t="s">
        <v>5939</v>
      </c>
      <c r="D12944" s="1">
        <v>46122</v>
      </c>
      <c r="E12944" t="s">
        <v>5940</v>
      </c>
      <c r="F12944">
        <v>9</v>
      </c>
      <c r="G12944">
        <v>174</v>
      </c>
      <c r="H12944" t="str">
        <f>VLOOKUP(G12944,[1]OPERADORES!$A:$B,2,0)</f>
        <v>MIRIÃ LOBATO RODRIGUES</v>
      </c>
      <c r="I12944" t="s">
        <v>21</v>
      </c>
      <c r="J12944" t="s">
        <v>1225</v>
      </c>
      <c r="K12944" t="s">
        <v>1226</v>
      </c>
      <c r="L12944">
        <v>10243</v>
      </c>
      <c r="M12944" t="s">
        <v>83</v>
      </c>
      <c r="O12944" t="s">
        <v>11</v>
      </c>
      <c r="P12944">
        <v>5102</v>
      </c>
      <c r="Q12944">
        <v>100</v>
      </c>
      <c r="R12944">
        <v>2.79</v>
      </c>
      <c r="S12944">
        <v>279</v>
      </c>
      <c r="T12944">
        <v>193</v>
      </c>
      <c r="U12944">
        <v>30.82</v>
      </c>
      <c r="V12944" t="str">
        <f>VLOOKUP(L12944,'[2]tabela de preços'!$A:$D,4,0)</f>
        <v>NORTON</v>
      </c>
      <c r="W12944" t="str">
        <f>VLOOKUP(L12944,'[2]tabela de preços'!$A:$F,6,0)</f>
        <v xml:space="preserve">DISCOS / LIXAS / ABRASIVOS </v>
      </c>
      <c r="X12944" t="str">
        <f>VLOOKUP(L12944,'[2]tabela de preços'!$A:$G,7,0)</f>
        <v>AUTOMOTIVO</v>
      </c>
    </row>
    <row r="12945" spans="1:24" x14ac:dyDescent="0.3">
      <c r="A12945" t="s">
        <v>1222</v>
      </c>
      <c r="C12945" t="s">
        <v>5939</v>
      </c>
      <c r="D12945" s="1">
        <v>46122</v>
      </c>
      <c r="E12945" t="s">
        <v>5940</v>
      </c>
      <c r="F12945">
        <v>9</v>
      </c>
      <c r="G12945">
        <v>174</v>
      </c>
      <c r="H12945" t="str">
        <f>VLOOKUP(G12945,[1]OPERADORES!$A:$B,2,0)</f>
        <v>MIRIÃ LOBATO RODRIGUES</v>
      </c>
      <c r="I12945" t="s">
        <v>21</v>
      </c>
      <c r="J12945" t="s">
        <v>1225</v>
      </c>
      <c r="K12945" t="s">
        <v>1226</v>
      </c>
      <c r="L12945">
        <v>10244</v>
      </c>
      <c r="M12945" t="s">
        <v>84</v>
      </c>
      <c r="O12945" t="s">
        <v>11</v>
      </c>
      <c r="P12945">
        <v>5102</v>
      </c>
      <c r="Q12945">
        <v>100</v>
      </c>
      <c r="R12945">
        <v>2.79</v>
      </c>
      <c r="S12945">
        <v>279</v>
      </c>
      <c r="T12945">
        <v>193</v>
      </c>
      <c r="U12945">
        <v>30.82</v>
      </c>
      <c r="V12945" t="str">
        <f>VLOOKUP(L12945,'[2]tabela de preços'!$A:$D,4,0)</f>
        <v>NORTON</v>
      </c>
      <c r="W12945" t="str">
        <f>VLOOKUP(L12945,'[2]tabela de preços'!$A:$F,6,0)</f>
        <v xml:space="preserve">DISCOS / LIXAS / ABRASIVOS </v>
      </c>
      <c r="X12945" t="str">
        <f>VLOOKUP(L12945,'[2]tabela de preços'!$A:$G,7,0)</f>
        <v>AUTOMOTIVO</v>
      </c>
    </row>
    <row r="12946" spans="1:24" x14ac:dyDescent="0.3">
      <c r="A12946" t="s">
        <v>1222</v>
      </c>
      <c r="C12946" t="s">
        <v>6489</v>
      </c>
      <c r="D12946" s="1">
        <v>46136</v>
      </c>
      <c r="E12946" t="s">
        <v>6490</v>
      </c>
      <c r="F12946">
        <v>9</v>
      </c>
      <c r="G12946">
        <v>174</v>
      </c>
      <c r="H12946" t="str">
        <f>VLOOKUP(G12946,[1]OPERADORES!$A:$B,2,0)</f>
        <v>MIRIÃ LOBATO RODRIGUES</v>
      </c>
      <c r="I12946" t="s">
        <v>21</v>
      </c>
      <c r="J12946" t="s">
        <v>1225</v>
      </c>
      <c r="K12946" t="s">
        <v>1226</v>
      </c>
      <c r="L12946">
        <v>23076</v>
      </c>
      <c r="M12946" t="s">
        <v>97</v>
      </c>
      <c r="O12946" t="s">
        <v>11</v>
      </c>
      <c r="P12946">
        <v>5405</v>
      </c>
      <c r="Q12946">
        <v>36</v>
      </c>
      <c r="R12946">
        <v>33.89</v>
      </c>
      <c r="S12946" s="2">
        <v>1220.04</v>
      </c>
      <c r="T12946">
        <v>955.08</v>
      </c>
      <c r="U12946">
        <v>21.72</v>
      </c>
      <c r="V12946" t="str">
        <f>VLOOKUP(L12946,'[2]tabela de preços'!$A:$D,4,0)</f>
        <v>WANDA</v>
      </c>
      <c r="W12946" t="str">
        <f>VLOOKUP(L12946,'[2]tabela de preços'!$A:$F,6,0)</f>
        <v>PRIMER AUTOMOTIVO</v>
      </c>
      <c r="X12946" t="str">
        <f>VLOOKUP(L12946,'[2]tabela de preços'!$A:$G,7,0)</f>
        <v>AUTOMOTIVO</v>
      </c>
    </row>
    <row r="12947" spans="1:24" x14ac:dyDescent="0.3">
      <c r="A12947" t="s">
        <v>1222</v>
      </c>
      <c r="C12947" t="s">
        <v>6489</v>
      </c>
      <c r="D12947" s="1">
        <v>46136</v>
      </c>
      <c r="E12947" t="s">
        <v>6490</v>
      </c>
      <c r="F12947">
        <v>9</v>
      </c>
      <c r="G12947">
        <v>174</v>
      </c>
      <c r="H12947" t="str">
        <f>VLOOKUP(G12947,[1]OPERADORES!$A:$B,2,0)</f>
        <v>MIRIÃ LOBATO RODRIGUES</v>
      </c>
      <c r="I12947" t="s">
        <v>21</v>
      </c>
      <c r="J12947" t="s">
        <v>1225</v>
      </c>
      <c r="K12947" t="s">
        <v>1226</v>
      </c>
      <c r="L12947">
        <v>23690</v>
      </c>
      <c r="M12947" t="s">
        <v>98</v>
      </c>
      <c r="O12947" t="s">
        <v>11</v>
      </c>
      <c r="P12947">
        <v>5405</v>
      </c>
      <c r="Q12947">
        <v>6</v>
      </c>
      <c r="R12947">
        <v>39.89</v>
      </c>
      <c r="S12947">
        <v>239.34</v>
      </c>
      <c r="T12947">
        <v>189.66</v>
      </c>
      <c r="U12947">
        <v>20.76</v>
      </c>
      <c r="V12947" t="str">
        <f>VLOOKUP(L12947,'[2]tabela de preços'!$A:$D,4,0)</f>
        <v>WANDA</v>
      </c>
      <c r="W12947" t="str">
        <f>VLOOKUP(L12947,'[2]tabela de preços'!$A:$F,6,0)</f>
        <v>VERNIZ AUTOMOTIVO</v>
      </c>
      <c r="X12947" t="str">
        <f>VLOOKUP(L12947,'[2]tabela de preços'!$A:$G,7,0)</f>
        <v>AUTOMOTIVO</v>
      </c>
    </row>
    <row r="12948" spans="1:24" x14ac:dyDescent="0.3">
      <c r="A12948" t="s">
        <v>1222</v>
      </c>
      <c r="C12948" t="s">
        <v>6489</v>
      </c>
      <c r="D12948" s="1">
        <v>46136</v>
      </c>
      <c r="E12948" t="s">
        <v>6490</v>
      </c>
      <c r="F12948">
        <v>9</v>
      </c>
      <c r="G12948">
        <v>174</v>
      </c>
      <c r="H12948" t="str">
        <f>VLOOKUP(G12948,[1]OPERADORES!$A:$B,2,0)</f>
        <v>MIRIÃ LOBATO RODRIGUES</v>
      </c>
      <c r="I12948" t="s">
        <v>21</v>
      </c>
      <c r="J12948" t="s">
        <v>1225</v>
      </c>
      <c r="K12948" t="s">
        <v>1226</v>
      </c>
      <c r="L12948">
        <v>23602</v>
      </c>
      <c r="M12948" t="s">
        <v>5463</v>
      </c>
      <c r="O12948" t="s">
        <v>11</v>
      </c>
      <c r="P12948">
        <v>5405</v>
      </c>
      <c r="Q12948">
        <v>72</v>
      </c>
      <c r="R12948">
        <v>36.9</v>
      </c>
      <c r="S12948" s="2">
        <v>2656.8</v>
      </c>
      <c r="T12948" s="2">
        <v>2123.2800000000002</v>
      </c>
      <c r="U12948">
        <v>20.079999999999998</v>
      </c>
      <c r="V12948" t="str">
        <f>VLOOKUP(L12948,'[2]tabela de preços'!$A:$D,4,0)</f>
        <v>SHERWIN WILLIAMS</v>
      </c>
      <c r="W12948" t="str">
        <f>VLOOKUP(L12948,'[2]tabela de preços'!$A:$F,6,0)</f>
        <v>VERNIZ AUTOMOTIVO</v>
      </c>
      <c r="X12948" t="str">
        <f>VLOOKUP(L12948,'[2]tabela de preços'!$A:$G,7,0)</f>
        <v>AUTOMOTIVO</v>
      </c>
    </row>
    <row r="12949" spans="1:24" x14ac:dyDescent="0.3">
      <c r="A12949" t="s">
        <v>1222</v>
      </c>
      <c r="C12949" t="s">
        <v>6489</v>
      </c>
      <c r="D12949" s="1">
        <v>46136</v>
      </c>
      <c r="E12949" t="s">
        <v>6490</v>
      </c>
      <c r="F12949">
        <v>9</v>
      </c>
      <c r="G12949">
        <v>174</v>
      </c>
      <c r="H12949" t="str">
        <f>VLOOKUP(G12949,[1]OPERADORES!$A:$B,2,0)</f>
        <v>MIRIÃ LOBATO RODRIGUES</v>
      </c>
      <c r="I12949" t="s">
        <v>21</v>
      </c>
      <c r="J12949" t="s">
        <v>1225</v>
      </c>
      <c r="K12949" t="s">
        <v>1226</v>
      </c>
      <c r="L12949">
        <v>20431</v>
      </c>
      <c r="M12949" t="s">
        <v>5332</v>
      </c>
      <c r="O12949" t="s">
        <v>11</v>
      </c>
      <c r="P12949">
        <v>5405</v>
      </c>
      <c r="Q12949">
        <v>18</v>
      </c>
      <c r="R12949">
        <v>37.9</v>
      </c>
      <c r="S12949">
        <v>682.2</v>
      </c>
      <c r="T12949">
        <v>531</v>
      </c>
      <c r="U12949">
        <v>22.16</v>
      </c>
      <c r="V12949" t="str">
        <f>VLOOKUP(L12949,'[2]tabela de preços'!$A:$D,4,0)</f>
        <v>SHERWIN WILLIAMS</v>
      </c>
      <c r="W12949" t="str">
        <f>VLOOKUP(L12949,'[2]tabela de preços'!$A:$F,6,0)</f>
        <v>VERNIZ AUTOMOTIVO</v>
      </c>
      <c r="X12949" t="str">
        <f>VLOOKUP(L12949,'[2]tabela de preços'!$A:$G,7,0)</f>
        <v>AUTOMOTIVO</v>
      </c>
    </row>
    <row r="12950" spans="1:24" x14ac:dyDescent="0.3">
      <c r="A12950" t="s">
        <v>1222</v>
      </c>
      <c r="C12950" t="s">
        <v>6489</v>
      </c>
      <c r="D12950" s="1">
        <v>46136</v>
      </c>
      <c r="E12950" t="s">
        <v>6490</v>
      </c>
      <c r="F12950">
        <v>9</v>
      </c>
      <c r="G12950">
        <v>174</v>
      </c>
      <c r="H12950" t="str">
        <f>VLOOKUP(G12950,[1]OPERADORES!$A:$B,2,0)</f>
        <v>MIRIÃ LOBATO RODRIGUES</v>
      </c>
      <c r="I12950" t="s">
        <v>21</v>
      </c>
      <c r="J12950" t="s">
        <v>1225</v>
      </c>
      <c r="K12950" t="s">
        <v>1226</v>
      </c>
      <c r="L12950">
        <v>13</v>
      </c>
      <c r="M12950" t="s">
        <v>5260</v>
      </c>
      <c r="O12950" t="s">
        <v>11</v>
      </c>
      <c r="P12950">
        <v>5102</v>
      </c>
      <c r="Q12950">
        <v>50</v>
      </c>
      <c r="R12950">
        <v>5.69</v>
      </c>
      <c r="S12950">
        <v>284.5</v>
      </c>
      <c r="T12950">
        <v>208</v>
      </c>
      <c r="U12950">
        <v>26.89</v>
      </c>
      <c r="V12950" t="str">
        <f>VLOOKUP(L12950,'[2]tabela de preços'!$A:$D,4,0)</f>
        <v>3M</v>
      </c>
      <c r="W12950" t="str">
        <f>VLOOKUP(L12950,'[2]tabela de preços'!$A:$F,6,0)</f>
        <v>LIXA DÁGUA</v>
      </c>
      <c r="X12950" t="str">
        <f>VLOOKUP(L12950,'[2]tabela de preços'!$A:$G,7,0)</f>
        <v>AUTOMOTIVO</v>
      </c>
    </row>
    <row r="12951" spans="1:24" x14ac:dyDescent="0.3">
      <c r="A12951" t="s">
        <v>1222</v>
      </c>
      <c r="C12951" t="s">
        <v>6489</v>
      </c>
      <c r="D12951" s="1">
        <v>46136</v>
      </c>
      <c r="E12951" t="s">
        <v>6490</v>
      </c>
      <c r="F12951">
        <v>9</v>
      </c>
      <c r="G12951">
        <v>174</v>
      </c>
      <c r="H12951" t="str">
        <f>VLOOKUP(G12951,[1]OPERADORES!$A:$B,2,0)</f>
        <v>MIRIÃ LOBATO RODRIGUES</v>
      </c>
      <c r="I12951" t="s">
        <v>21</v>
      </c>
      <c r="J12951" t="s">
        <v>1225</v>
      </c>
      <c r="K12951" t="s">
        <v>1226</v>
      </c>
      <c r="L12951">
        <v>15</v>
      </c>
      <c r="M12951" t="s">
        <v>5333</v>
      </c>
      <c r="O12951" t="s">
        <v>11</v>
      </c>
      <c r="P12951">
        <v>5102</v>
      </c>
      <c r="Q12951">
        <v>50</v>
      </c>
      <c r="R12951">
        <v>5.69</v>
      </c>
      <c r="S12951">
        <v>284.5</v>
      </c>
      <c r="T12951">
        <v>208</v>
      </c>
      <c r="U12951">
        <v>26.89</v>
      </c>
      <c r="V12951" t="str">
        <f>VLOOKUP(L12951,'[2]tabela de preços'!$A:$D,4,0)</f>
        <v>3M</v>
      </c>
      <c r="W12951" t="str">
        <f>VLOOKUP(L12951,'[2]tabela de preços'!$A:$F,6,0)</f>
        <v>LIXA DÁGUA</v>
      </c>
      <c r="X12951" t="str">
        <f>VLOOKUP(L12951,'[2]tabela de preços'!$A:$G,7,0)</f>
        <v>AUTOMOTIVO</v>
      </c>
    </row>
    <row r="12952" spans="1:24" x14ac:dyDescent="0.3">
      <c r="A12952" t="s">
        <v>1222</v>
      </c>
      <c r="C12952" t="s">
        <v>6489</v>
      </c>
      <c r="D12952" s="1">
        <v>46136</v>
      </c>
      <c r="E12952" t="s">
        <v>6490</v>
      </c>
      <c r="F12952">
        <v>9</v>
      </c>
      <c r="G12952">
        <v>174</v>
      </c>
      <c r="H12952" t="str">
        <f>VLOOKUP(G12952,[1]OPERADORES!$A:$B,2,0)</f>
        <v>MIRIÃ LOBATO RODRIGUES</v>
      </c>
      <c r="I12952" t="s">
        <v>21</v>
      </c>
      <c r="J12952" t="s">
        <v>1225</v>
      </c>
      <c r="K12952" t="s">
        <v>1226</v>
      </c>
      <c r="L12952">
        <v>10238</v>
      </c>
      <c r="M12952" t="s">
        <v>79</v>
      </c>
      <c r="O12952" t="s">
        <v>11</v>
      </c>
      <c r="P12952">
        <v>5102</v>
      </c>
      <c r="Q12952">
        <v>100</v>
      </c>
      <c r="R12952">
        <v>2.79</v>
      </c>
      <c r="S12952">
        <v>279</v>
      </c>
      <c r="T12952">
        <v>236</v>
      </c>
      <c r="U12952">
        <v>15.41</v>
      </c>
      <c r="V12952" t="str">
        <f>VLOOKUP(L12952,'[2]tabela de preços'!$A:$D,4,0)</f>
        <v>NORTON</v>
      </c>
      <c r="W12952" t="str">
        <f>VLOOKUP(L12952,'[2]tabela de preços'!$A:$F,6,0)</f>
        <v xml:space="preserve">DISCOS / LIXAS / ABRASIVOS </v>
      </c>
      <c r="X12952" t="str">
        <f>VLOOKUP(L12952,'[2]tabela de preços'!$A:$G,7,0)</f>
        <v>AUTOMOTIVO</v>
      </c>
    </row>
    <row r="12953" spans="1:24" x14ac:dyDescent="0.3">
      <c r="A12953" t="s">
        <v>1222</v>
      </c>
      <c r="C12953" t="s">
        <v>6489</v>
      </c>
      <c r="D12953" s="1">
        <v>46136</v>
      </c>
      <c r="E12953" t="s">
        <v>6490</v>
      </c>
      <c r="F12953">
        <v>9</v>
      </c>
      <c r="G12953">
        <v>174</v>
      </c>
      <c r="H12953" t="str">
        <f>VLOOKUP(G12953,[1]OPERADORES!$A:$B,2,0)</f>
        <v>MIRIÃ LOBATO RODRIGUES</v>
      </c>
      <c r="I12953" t="s">
        <v>21</v>
      </c>
      <c r="J12953" t="s">
        <v>1225</v>
      </c>
      <c r="K12953" t="s">
        <v>1226</v>
      </c>
      <c r="L12953">
        <v>10240</v>
      </c>
      <c r="M12953" t="s">
        <v>81</v>
      </c>
      <c r="O12953" t="s">
        <v>11</v>
      </c>
      <c r="P12953">
        <v>5102</v>
      </c>
      <c r="Q12953">
        <v>100</v>
      </c>
      <c r="R12953">
        <v>2.79</v>
      </c>
      <c r="S12953">
        <v>279</v>
      </c>
      <c r="T12953">
        <v>236</v>
      </c>
      <c r="U12953">
        <v>15.41</v>
      </c>
      <c r="V12953" t="str">
        <f>VLOOKUP(L12953,'[2]tabela de preços'!$A:$D,4,0)</f>
        <v>NORTON</v>
      </c>
      <c r="W12953" t="str">
        <f>VLOOKUP(L12953,'[2]tabela de preços'!$A:$F,6,0)</f>
        <v xml:space="preserve">DISCOS / LIXAS / ABRASIVOS </v>
      </c>
      <c r="X12953" t="str">
        <f>VLOOKUP(L12953,'[2]tabela de preços'!$A:$G,7,0)</f>
        <v>AUTOMOTIVO</v>
      </c>
    </row>
    <row r="12954" spans="1:24" x14ac:dyDescent="0.3">
      <c r="A12954" t="s">
        <v>1222</v>
      </c>
      <c r="C12954" t="s">
        <v>6489</v>
      </c>
      <c r="D12954" s="1">
        <v>46136</v>
      </c>
      <c r="E12954" t="s">
        <v>6490</v>
      </c>
      <c r="F12954">
        <v>9</v>
      </c>
      <c r="G12954">
        <v>174</v>
      </c>
      <c r="H12954" t="str">
        <f>VLOOKUP(G12954,[1]OPERADORES!$A:$B,2,0)</f>
        <v>MIRIÃ LOBATO RODRIGUES</v>
      </c>
      <c r="I12954" t="s">
        <v>21</v>
      </c>
      <c r="J12954" t="s">
        <v>1225</v>
      </c>
      <c r="K12954" t="s">
        <v>1226</v>
      </c>
      <c r="L12954">
        <v>10241</v>
      </c>
      <c r="M12954" t="s">
        <v>819</v>
      </c>
      <c r="O12954" t="s">
        <v>11</v>
      </c>
      <c r="P12954">
        <v>5102</v>
      </c>
      <c r="Q12954">
        <v>50</v>
      </c>
      <c r="R12954">
        <v>2.89</v>
      </c>
      <c r="S12954">
        <v>144.5</v>
      </c>
      <c r="T12954">
        <v>118</v>
      </c>
      <c r="U12954">
        <v>18.34</v>
      </c>
      <c r="V12954" t="str">
        <f>VLOOKUP(L12954,'[2]tabela de preços'!$A:$D,4,0)</f>
        <v>NORTON</v>
      </c>
      <c r="W12954" t="str">
        <f>VLOOKUP(L12954,'[2]tabela de preços'!$A:$F,6,0)</f>
        <v xml:space="preserve">DISCOS / LIXAS / ABRASIVOS </v>
      </c>
      <c r="X12954" t="str">
        <f>VLOOKUP(L12954,'[2]tabela de preços'!$A:$G,7,0)</f>
        <v>AUTOMOTIVO</v>
      </c>
    </row>
    <row r="12955" spans="1:24" x14ac:dyDescent="0.3">
      <c r="A12955" t="s">
        <v>1222</v>
      </c>
      <c r="C12955" t="s">
        <v>6489</v>
      </c>
      <c r="D12955" s="1">
        <v>46136</v>
      </c>
      <c r="E12955" t="s">
        <v>6490</v>
      </c>
      <c r="F12955">
        <v>9</v>
      </c>
      <c r="G12955">
        <v>174</v>
      </c>
      <c r="H12955" t="str">
        <f>VLOOKUP(G12955,[1]OPERADORES!$A:$B,2,0)</f>
        <v>MIRIÃ LOBATO RODRIGUES</v>
      </c>
      <c r="I12955" t="s">
        <v>21</v>
      </c>
      <c r="J12955" t="s">
        <v>1225</v>
      </c>
      <c r="K12955" t="s">
        <v>1226</v>
      </c>
      <c r="L12955">
        <v>10242</v>
      </c>
      <c r="M12955" t="s">
        <v>82</v>
      </c>
      <c r="O12955" t="s">
        <v>11</v>
      </c>
      <c r="P12955">
        <v>5102</v>
      </c>
      <c r="Q12955">
        <v>100</v>
      </c>
      <c r="R12955">
        <v>2.79</v>
      </c>
      <c r="S12955">
        <v>279</v>
      </c>
      <c r="T12955">
        <v>236</v>
      </c>
      <c r="U12955">
        <v>15.41</v>
      </c>
      <c r="V12955" t="str">
        <f>VLOOKUP(L12955,'[2]tabela de preços'!$A:$D,4,0)</f>
        <v>NORTON</v>
      </c>
      <c r="W12955" t="str">
        <f>VLOOKUP(L12955,'[2]tabela de preços'!$A:$F,6,0)</f>
        <v xml:space="preserve">DISCOS / LIXAS / ABRASIVOS </v>
      </c>
      <c r="X12955" t="str">
        <f>VLOOKUP(L12955,'[2]tabela de preços'!$A:$G,7,0)</f>
        <v>AUTOMOTIVO</v>
      </c>
    </row>
    <row r="12956" spans="1:24" x14ac:dyDescent="0.3">
      <c r="A12956" t="s">
        <v>1222</v>
      </c>
      <c r="C12956" t="s">
        <v>6489</v>
      </c>
      <c r="D12956" s="1">
        <v>46136</v>
      </c>
      <c r="E12956" t="s">
        <v>6490</v>
      </c>
      <c r="F12956">
        <v>9</v>
      </c>
      <c r="G12956">
        <v>174</v>
      </c>
      <c r="H12956" t="str">
        <f>VLOOKUP(G12956,[1]OPERADORES!$A:$B,2,0)</f>
        <v>MIRIÃ LOBATO RODRIGUES</v>
      </c>
      <c r="I12956" t="s">
        <v>21</v>
      </c>
      <c r="J12956" t="s">
        <v>1225</v>
      </c>
      <c r="K12956" t="s">
        <v>1226</v>
      </c>
      <c r="L12956">
        <v>10243</v>
      </c>
      <c r="M12956" t="s">
        <v>83</v>
      </c>
      <c r="O12956" t="s">
        <v>11</v>
      </c>
      <c r="P12956">
        <v>5102</v>
      </c>
      <c r="Q12956">
        <v>100</v>
      </c>
      <c r="R12956">
        <v>2.79</v>
      </c>
      <c r="S12956">
        <v>279</v>
      </c>
      <c r="T12956">
        <v>198</v>
      </c>
      <c r="U12956">
        <v>29.03</v>
      </c>
      <c r="V12956" t="str">
        <f>VLOOKUP(L12956,'[2]tabela de preços'!$A:$D,4,0)</f>
        <v>NORTON</v>
      </c>
      <c r="W12956" t="str">
        <f>VLOOKUP(L12956,'[2]tabela de preços'!$A:$F,6,0)</f>
        <v xml:space="preserve">DISCOS / LIXAS / ABRASIVOS </v>
      </c>
      <c r="X12956" t="str">
        <f>VLOOKUP(L12956,'[2]tabela de preços'!$A:$G,7,0)</f>
        <v>AUTOMOTIVO</v>
      </c>
    </row>
    <row r="12957" spans="1:24" x14ac:dyDescent="0.3">
      <c r="A12957" t="s">
        <v>1222</v>
      </c>
      <c r="C12957" t="s">
        <v>6489</v>
      </c>
      <c r="D12957" s="1">
        <v>46136</v>
      </c>
      <c r="E12957" t="s">
        <v>6490</v>
      </c>
      <c r="F12957">
        <v>9</v>
      </c>
      <c r="G12957">
        <v>174</v>
      </c>
      <c r="H12957" t="str">
        <f>VLOOKUP(G12957,[1]OPERADORES!$A:$B,2,0)</f>
        <v>MIRIÃ LOBATO RODRIGUES</v>
      </c>
      <c r="I12957" t="s">
        <v>21</v>
      </c>
      <c r="J12957" t="s">
        <v>1225</v>
      </c>
      <c r="K12957" t="s">
        <v>1226</v>
      </c>
      <c r="L12957">
        <v>10244</v>
      </c>
      <c r="M12957" t="s">
        <v>84</v>
      </c>
      <c r="O12957" t="s">
        <v>11</v>
      </c>
      <c r="P12957">
        <v>5102</v>
      </c>
      <c r="Q12957">
        <v>100</v>
      </c>
      <c r="R12957">
        <v>2.79</v>
      </c>
      <c r="S12957">
        <v>279</v>
      </c>
      <c r="T12957">
        <v>198</v>
      </c>
      <c r="U12957">
        <v>29.03</v>
      </c>
      <c r="V12957" t="str">
        <f>VLOOKUP(L12957,'[2]tabela de preços'!$A:$D,4,0)</f>
        <v>NORTON</v>
      </c>
      <c r="W12957" t="str">
        <f>VLOOKUP(L12957,'[2]tabela de preços'!$A:$F,6,0)</f>
        <v xml:space="preserve">DISCOS / LIXAS / ABRASIVOS </v>
      </c>
      <c r="X12957" t="str">
        <f>VLOOKUP(L12957,'[2]tabela de preços'!$A:$G,7,0)</f>
        <v>AUTOMOTIVO</v>
      </c>
    </row>
    <row r="12958" spans="1:24" x14ac:dyDescent="0.3">
      <c r="A12958" t="s">
        <v>1222</v>
      </c>
      <c r="C12958" t="s">
        <v>6489</v>
      </c>
      <c r="D12958" s="1">
        <v>46136</v>
      </c>
      <c r="E12958" t="s">
        <v>6490</v>
      </c>
      <c r="F12958">
        <v>9</v>
      </c>
      <c r="G12958">
        <v>174</v>
      </c>
      <c r="H12958" t="str">
        <f>VLOOKUP(G12958,[1]OPERADORES!$A:$B,2,0)</f>
        <v>MIRIÃ LOBATO RODRIGUES</v>
      </c>
      <c r="I12958" t="s">
        <v>21</v>
      </c>
      <c r="J12958" t="s">
        <v>1225</v>
      </c>
      <c r="K12958" t="s">
        <v>1226</v>
      </c>
      <c r="L12958">
        <v>10245</v>
      </c>
      <c r="M12958" t="s">
        <v>195</v>
      </c>
      <c r="O12958" t="s">
        <v>11</v>
      </c>
      <c r="P12958">
        <v>5102</v>
      </c>
      <c r="Q12958">
        <v>100</v>
      </c>
      <c r="R12958">
        <v>2.79</v>
      </c>
      <c r="S12958">
        <v>279</v>
      </c>
      <c r="T12958">
        <v>198</v>
      </c>
      <c r="U12958">
        <v>29.03</v>
      </c>
      <c r="V12958" t="str">
        <f>VLOOKUP(L12958,'[2]tabela de preços'!$A:$D,4,0)</f>
        <v>NORTON</v>
      </c>
      <c r="W12958" t="str">
        <f>VLOOKUP(L12958,'[2]tabela de preços'!$A:$F,6,0)</f>
        <v xml:space="preserve">DISCOS / LIXAS / ABRASIVOS </v>
      </c>
      <c r="X12958" t="str">
        <f>VLOOKUP(L12958,'[2]tabela de preços'!$A:$G,7,0)</f>
        <v>AUTOMOTIVO</v>
      </c>
    </row>
    <row r="12959" spans="1:24" x14ac:dyDescent="0.3">
      <c r="A12959" t="s">
        <v>1222</v>
      </c>
      <c r="C12959" t="s">
        <v>6489</v>
      </c>
      <c r="D12959" s="1">
        <v>46136</v>
      </c>
      <c r="E12959" t="s">
        <v>6490</v>
      </c>
      <c r="F12959">
        <v>9</v>
      </c>
      <c r="G12959">
        <v>174</v>
      </c>
      <c r="H12959" t="str">
        <f>VLOOKUP(G12959,[1]OPERADORES!$A:$B,2,0)</f>
        <v>MIRIÃ LOBATO RODRIGUES</v>
      </c>
      <c r="I12959" t="s">
        <v>21</v>
      </c>
      <c r="J12959" t="s">
        <v>1225</v>
      </c>
      <c r="K12959" t="s">
        <v>1226</v>
      </c>
      <c r="L12959">
        <v>20817</v>
      </c>
      <c r="M12959" t="s">
        <v>153</v>
      </c>
      <c r="O12959" t="s">
        <v>11</v>
      </c>
      <c r="P12959">
        <v>5102</v>
      </c>
      <c r="Q12959">
        <v>6</v>
      </c>
      <c r="R12959">
        <v>24.84</v>
      </c>
      <c r="S12959">
        <v>149.04</v>
      </c>
      <c r="T12959">
        <v>113.1</v>
      </c>
      <c r="U12959">
        <v>24.11</v>
      </c>
      <c r="V12959" t="str">
        <f>VLOOKUP(L12959,'[2]tabela de preços'!$A:$D,4,0)</f>
        <v>AUTO AMERICA</v>
      </c>
      <c r="W12959" t="str">
        <f>VLOOKUP(L12959,'[2]tabela de preços'!$A:$F,6,0)</f>
        <v>MASSA DE POLIR</v>
      </c>
      <c r="X12959" t="str">
        <f>VLOOKUP(L12959,'[2]tabela de preços'!$A:$G,7,0)</f>
        <v>AUTOMOTIVO</v>
      </c>
    </row>
    <row r="12960" spans="1:24" x14ac:dyDescent="0.3">
      <c r="A12960" t="s">
        <v>1222</v>
      </c>
      <c r="C12960" t="s">
        <v>6489</v>
      </c>
      <c r="D12960" s="1">
        <v>46136</v>
      </c>
      <c r="E12960" t="s">
        <v>6490</v>
      </c>
      <c r="F12960">
        <v>9</v>
      </c>
      <c r="G12960">
        <v>174</v>
      </c>
      <c r="H12960" t="str">
        <f>VLOOKUP(G12960,[1]OPERADORES!$A:$B,2,0)</f>
        <v>MIRIÃ LOBATO RODRIGUES</v>
      </c>
      <c r="I12960" t="s">
        <v>21</v>
      </c>
      <c r="J12960" t="s">
        <v>1225</v>
      </c>
      <c r="K12960" t="s">
        <v>1226</v>
      </c>
      <c r="L12960">
        <v>20525</v>
      </c>
      <c r="M12960" t="s">
        <v>137</v>
      </c>
      <c r="O12960" t="s">
        <v>11</v>
      </c>
      <c r="P12960">
        <v>5102</v>
      </c>
      <c r="Q12960">
        <v>6</v>
      </c>
      <c r="R12960">
        <v>12.58</v>
      </c>
      <c r="S12960">
        <v>75.48</v>
      </c>
      <c r="T12960">
        <v>57.3</v>
      </c>
      <c r="U12960">
        <v>24.09</v>
      </c>
      <c r="V12960" t="str">
        <f>VLOOKUP(L12960,'[2]tabela de preços'!$A:$D,4,0)</f>
        <v>SHERWIN WILLIAMS</v>
      </c>
      <c r="W12960" t="str">
        <f>VLOOKUP(L12960,'[2]tabela de preços'!$A:$F,6,0)</f>
        <v>MASSA DE PEQUENOS REPAROS</v>
      </c>
      <c r="X12960" t="str">
        <f>VLOOKUP(L12960,'[2]tabela de preços'!$A:$G,7,0)</f>
        <v>AUTOMOTIVO</v>
      </c>
    </row>
    <row r="12961" spans="1:24" x14ac:dyDescent="0.3">
      <c r="A12961" t="s">
        <v>1222</v>
      </c>
      <c r="C12961" t="s">
        <v>6489</v>
      </c>
      <c r="D12961" s="1">
        <v>46136</v>
      </c>
      <c r="E12961" t="s">
        <v>6490</v>
      </c>
      <c r="F12961">
        <v>9</v>
      </c>
      <c r="G12961">
        <v>174</v>
      </c>
      <c r="H12961" t="str">
        <f>VLOOKUP(G12961,[1]OPERADORES!$A:$B,2,0)</f>
        <v>MIRIÃ LOBATO RODRIGUES</v>
      </c>
      <c r="I12961" t="s">
        <v>21</v>
      </c>
      <c r="J12961" t="s">
        <v>1225</v>
      </c>
      <c r="K12961" t="s">
        <v>1226</v>
      </c>
      <c r="L12961">
        <v>21077</v>
      </c>
      <c r="M12961" t="s">
        <v>207</v>
      </c>
      <c r="O12961" t="s">
        <v>11</v>
      </c>
      <c r="P12961">
        <v>5102</v>
      </c>
      <c r="Q12961">
        <v>6</v>
      </c>
      <c r="R12961">
        <v>45.14</v>
      </c>
      <c r="S12961">
        <v>270.83999999999997</v>
      </c>
      <c r="T12961">
        <v>205.56</v>
      </c>
      <c r="U12961">
        <v>24.1</v>
      </c>
      <c r="V12961" t="str">
        <f>VLOOKUP(L12961,'[2]tabela de preços'!$A:$D,4,0)</f>
        <v>SHERWIN WILLIAMS</v>
      </c>
      <c r="W12961" t="str">
        <f>VLOOKUP(L12961,'[2]tabela de preços'!$A:$F,6,0)</f>
        <v>MASSA POLIÉSTER</v>
      </c>
      <c r="X12961" t="str">
        <f>VLOOKUP(L12961,'[2]tabela de preços'!$A:$G,7,0)</f>
        <v>AUTOMOTIVO</v>
      </c>
    </row>
    <row r="12962" spans="1:24" x14ac:dyDescent="0.3">
      <c r="A12962" t="s">
        <v>1222</v>
      </c>
      <c r="C12962" t="s">
        <v>6489</v>
      </c>
      <c r="D12962" s="1">
        <v>46136</v>
      </c>
      <c r="E12962" t="s">
        <v>6490</v>
      </c>
      <c r="F12962">
        <v>9</v>
      </c>
      <c r="G12962">
        <v>174</v>
      </c>
      <c r="H12962" t="str">
        <f>VLOOKUP(G12962,[1]OPERADORES!$A:$B,2,0)</f>
        <v>MIRIÃ LOBATO RODRIGUES</v>
      </c>
      <c r="I12962" t="s">
        <v>21</v>
      </c>
      <c r="J12962" t="s">
        <v>1225</v>
      </c>
      <c r="K12962" t="s">
        <v>1226</v>
      </c>
      <c r="L12962">
        <v>87043</v>
      </c>
      <c r="M12962" t="s">
        <v>217</v>
      </c>
      <c r="O12962" t="s">
        <v>11</v>
      </c>
      <c r="P12962">
        <v>5102</v>
      </c>
      <c r="Q12962">
        <v>8</v>
      </c>
      <c r="R12962">
        <v>21.89</v>
      </c>
      <c r="S12962">
        <v>175.12</v>
      </c>
      <c r="T12962">
        <v>144.16</v>
      </c>
      <c r="U12962">
        <v>17.68</v>
      </c>
      <c r="V12962" t="str">
        <f>VLOOKUP(L12962,'[2]tabela de preços'!$A:$D,4,0)</f>
        <v>ROBERLO</v>
      </c>
      <c r="W12962" t="str">
        <f>VLOOKUP(L12962,'[2]tabela de preços'!$A:$F,6,0)</f>
        <v>MASSA POLIÉSTER</v>
      </c>
      <c r="X12962" t="str">
        <f>VLOOKUP(L12962,'[2]tabela de preços'!$A:$G,7,0)</f>
        <v>AUTOMOTIVO</v>
      </c>
    </row>
    <row r="12963" spans="1:24" x14ac:dyDescent="0.3">
      <c r="A12963" t="s">
        <v>1222</v>
      </c>
      <c r="C12963" t="s">
        <v>6489</v>
      </c>
      <c r="D12963" s="1">
        <v>46136</v>
      </c>
      <c r="E12963" t="s">
        <v>6490</v>
      </c>
      <c r="F12963">
        <v>9</v>
      </c>
      <c r="G12963">
        <v>174</v>
      </c>
      <c r="H12963" t="str">
        <f>VLOOKUP(G12963,[1]OPERADORES!$A:$B,2,0)</f>
        <v>MIRIÃ LOBATO RODRIGUES</v>
      </c>
      <c r="I12963" t="s">
        <v>21</v>
      </c>
      <c r="J12963" t="s">
        <v>1225</v>
      </c>
      <c r="K12963" t="s">
        <v>1226</v>
      </c>
      <c r="L12963">
        <v>21067</v>
      </c>
      <c r="M12963" t="s">
        <v>640</v>
      </c>
      <c r="O12963" t="s">
        <v>11</v>
      </c>
      <c r="P12963">
        <v>5102</v>
      </c>
      <c r="Q12963">
        <v>6</v>
      </c>
      <c r="R12963">
        <v>36.06</v>
      </c>
      <c r="S12963">
        <v>216.36</v>
      </c>
      <c r="T12963">
        <v>164.28</v>
      </c>
      <c r="U12963">
        <v>24.07</v>
      </c>
      <c r="V12963" t="str">
        <f>VLOOKUP(L12963,'[2]tabela de preços'!$A:$D,4,0)</f>
        <v>SIKKENS</v>
      </c>
      <c r="W12963" t="str">
        <f>VLOOKUP(L12963,'[2]tabela de preços'!$A:$F,6,0)</f>
        <v>DILUENTE</v>
      </c>
      <c r="X12963" t="str">
        <f>VLOOKUP(L12963,'[2]tabela de preços'!$A:$G,7,0)</f>
        <v>AUTOMOTIVO</v>
      </c>
    </row>
    <row r="12964" spans="1:24" x14ac:dyDescent="0.3">
      <c r="A12964" t="s">
        <v>1222</v>
      </c>
      <c r="C12964" t="s">
        <v>6489</v>
      </c>
      <c r="D12964" s="1">
        <v>46136</v>
      </c>
      <c r="E12964" t="s">
        <v>6490</v>
      </c>
      <c r="F12964">
        <v>9</v>
      </c>
      <c r="G12964">
        <v>174</v>
      </c>
      <c r="H12964" t="str">
        <f>VLOOKUP(G12964,[1]OPERADORES!$A:$B,2,0)</f>
        <v>MIRIÃ LOBATO RODRIGUES</v>
      </c>
      <c r="I12964" t="s">
        <v>21</v>
      </c>
      <c r="J12964" t="s">
        <v>1225</v>
      </c>
      <c r="K12964" t="s">
        <v>1226</v>
      </c>
      <c r="L12964">
        <v>10298</v>
      </c>
      <c r="M12964" t="s">
        <v>85</v>
      </c>
      <c r="O12964" t="s">
        <v>11</v>
      </c>
      <c r="P12964">
        <v>5102</v>
      </c>
      <c r="Q12964">
        <v>16</v>
      </c>
      <c r="R12964">
        <v>62.42</v>
      </c>
      <c r="S12964">
        <v>998.72</v>
      </c>
      <c r="T12964">
        <v>818.72</v>
      </c>
      <c r="U12964">
        <v>18.02</v>
      </c>
      <c r="V12964" t="str">
        <f>VLOOKUP(L12964,'[2]tabela de preços'!$A:$D,4,0)</f>
        <v>ANJO</v>
      </c>
      <c r="W12964" t="str">
        <f>VLOOKUP(L12964,'[2]tabela de preços'!$A:$F,6,0)</f>
        <v>THINNER DE LIMPEZA</v>
      </c>
      <c r="X12964" t="str">
        <f>VLOOKUP(L12964,'[2]tabela de preços'!$A:$G,7,0)</f>
        <v>THINNER</v>
      </c>
    </row>
    <row r="12965" spans="1:24" x14ac:dyDescent="0.3">
      <c r="A12965" t="s">
        <v>1222</v>
      </c>
      <c r="C12965" t="s">
        <v>6489</v>
      </c>
      <c r="D12965" s="1">
        <v>46136</v>
      </c>
      <c r="E12965" t="s">
        <v>6490</v>
      </c>
      <c r="F12965">
        <v>9</v>
      </c>
      <c r="G12965">
        <v>174</v>
      </c>
      <c r="H12965" t="str">
        <f>VLOOKUP(G12965,[1]OPERADORES!$A:$B,2,0)</f>
        <v>MIRIÃ LOBATO RODRIGUES</v>
      </c>
      <c r="I12965" t="s">
        <v>21</v>
      </c>
      <c r="J12965" t="s">
        <v>1225</v>
      </c>
      <c r="K12965" t="s">
        <v>1226</v>
      </c>
      <c r="L12965">
        <v>10297</v>
      </c>
      <c r="M12965" t="s">
        <v>41</v>
      </c>
      <c r="O12965" t="s">
        <v>11</v>
      </c>
      <c r="P12965">
        <v>5102</v>
      </c>
      <c r="Q12965">
        <v>12</v>
      </c>
      <c r="R12965">
        <v>13.06</v>
      </c>
      <c r="S12965">
        <v>156.72</v>
      </c>
      <c r="T12965">
        <v>118.92</v>
      </c>
      <c r="U12965">
        <v>24.12</v>
      </c>
      <c r="V12965" t="str">
        <f>VLOOKUP(L12965,'[2]tabela de preços'!$A:$D,4,0)</f>
        <v>ANJO</v>
      </c>
      <c r="W12965" t="str">
        <f>VLOOKUP(L12965,'[2]tabela de preços'!$A:$F,6,0)</f>
        <v>THINNER DE LIMPEZA</v>
      </c>
      <c r="X12965" t="str">
        <f>VLOOKUP(L12965,'[2]tabela de preços'!$A:$G,7,0)</f>
        <v>THINNER</v>
      </c>
    </row>
    <row r="12966" spans="1:24" x14ac:dyDescent="0.3">
      <c r="A12966" t="s">
        <v>1222</v>
      </c>
      <c r="C12966" t="s">
        <v>6489</v>
      </c>
      <c r="D12966" s="1">
        <v>46136</v>
      </c>
      <c r="E12966" t="s">
        <v>6490</v>
      </c>
      <c r="F12966">
        <v>9</v>
      </c>
      <c r="G12966">
        <v>174</v>
      </c>
      <c r="H12966" t="str">
        <f>VLOOKUP(G12966,[1]OPERADORES!$A:$B,2,0)</f>
        <v>MIRIÃ LOBATO RODRIGUES</v>
      </c>
      <c r="I12966" t="s">
        <v>21</v>
      </c>
      <c r="J12966" t="s">
        <v>1225</v>
      </c>
      <c r="K12966" t="s">
        <v>1226</v>
      </c>
      <c r="L12966">
        <v>20414</v>
      </c>
      <c r="M12966" t="s">
        <v>112</v>
      </c>
      <c r="O12966" t="s">
        <v>11</v>
      </c>
      <c r="P12966">
        <v>5102</v>
      </c>
      <c r="Q12966">
        <v>20</v>
      </c>
      <c r="R12966">
        <v>22.39</v>
      </c>
      <c r="S12966">
        <v>447.8</v>
      </c>
      <c r="T12966">
        <v>368.2</v>
      </c>
      <c r="U12966">
        <v>17.78</v>
      </c>
      <c r="V12966" t="str">
        <f>VLOOKUP(L12966,'[2]tabela de preços'!$A:$D,4,0)</f>
        <v>SHERWIN WILLIAMS</v>
      </c>
      <c r="W12966" t="str">
        <f>VLOOKUP(L12966,'[2]tabela de preços'!$A:$F,6,0)</f>
        <v>DILUENTE</v>
      </c>
      <c r="X12966" t="str">
        <f>VLOOKUP(L12966,'[2]tabela de preços'!$A:$G,7,0)</f>
        <v>AUTOMOTIVO</v>
      </c>
    </row>
    <row r="12967" spans="1:24" x14ac:dyDescent="0.3">
      <c r="A12967" t="s">
        <v>1222</v>
      </c>
      <c r="C12967" t="s">
        <v>6627</v>
      </c>
      <c r="D12967" s="1">
        <v>46140</v>
      </c>
      <c r="E12967" t="s">
        <v>6628</v>
      </c>
      <c r="F12967">
        <v>9</v>
      </c>
      <c r="G12967">
        <v>174</v>
      </c>
      <c r="H12967" t="str">
        <f>VLOOKUP(G12967,[1]OPERADORES!$A:$B,2,0)</f>
        <v>MIRIÃ LOBATO RODRIGUES</v>
      </c>
      <c r="I12967" t="s">
        <v>21</v>
      </c>
      <c r="J12967" t="s">
        <v>1225</v>
      </c>
      <c r="K12967" t="s">
        <v>1226</v>
      </c>
      <c r="L12967">
        <v>10236</v>
      </c>
      <c r="M12967" t="s">
        <v>133</v>
      </c>
      <c r="O12967" t="s">
        <v>11</v>
      </c>
      <c r="P12967">
        <v>5102</v>
      </c>
      <c r="Q12967">
        <v>102</v>
      </c>
      <c r="R12967">
        <v>2.89</v>
      </c>
      <c r="S12967">
        <v>294.77999999999997</v>
      </c>
      <c r="T12967">
        <v>249.9</v>
      </c>
      <c r="U12967">
        <v>15.22</v>
      </c>
      <c r="V12967" t="str">
        <f>VLOOKUP(L12967,'[2]tabela de preços'!$A:$D,4,0)</f>
        <v>NORTON</v>
      </c>
      <c r="W12967" t="str">
        <f>VLOOKUP(L12967,'[2]tabela de preços'!$A:$F,6,0)</f>
        <v xml:space="preserve">DISCOS / LIXAS / ABRASIVOS </v>
      </c>
      <c r="X12967" t="str">
        <f>VLOOKUP(L12967,'[2]tabela de preços'!$A:$G,7,0)</f>
        <v>AUTOMOTIVO</v>
      </c>
    </row>
    <row r="12968" spans="1:24" x14ac:dyDescent="0.3">
      <c r="A12968" t="s">
        <v>1222</v>
      </c>
      <c r="C12968" t="s">
        <v>6627</v>
      </c>
      <c r="D12968" s="1">
        <v>46140</v>
      </c>
      <c r="E12968" t="s">
        <v>6628</v>
      </c>
      <c r="F12968">
        <v>9</v>
      </c>
      <c r="G12968">
        <v>174</v>
      </c>
      <c r="H12968" t="str">
        <f>VLOOKUP(G12968,[1]OPERADORES!$A:$B,2,0)</f>
        <v>MIRIÃ LOBATO RODRIGUES</v>
      </c>
      <c r="I12968" t="s">
        <v>21</v>
      </c>
      <c r="J12968" t="s">
        <v>1225</v>
      </c>
      <c r="K12968" t="s">
        <v>1226</v>
      </c>
      <c r="L12968">
        <v>21215</v>
      </c>
      <c r="M12968" t="s">
        <v>2052</v>
      </c>
      <c r="O12968" t="s">
        <v>11</v>
      </c>
      <c r="P12968">
        <v>5405</v>
      </c>
      <c r="Q12968">
        <v>3</v>
      </c>
      <c r="R12968">
        <v>51.61</v>
      </c>
      <c r="S12968">
        <v>154.83000000000001</v>
      </c>
      <c r="T12968">
        <v>110.4</v>
      </c>
      <c r="U12968">
        <v>28.7</v>
      </c>
      <c r="V12968" t="str">
        <f>VLOOKUP(L12968,'[2]tabela de preços'!$A:$D,4,0)</f>
        <v>SHERWIN WILLIAMS</v>
      </c>
      <c r="W12968" t="str">
        <f>VLOOKUP(L12968,'[2]tabela de preços'!$A:$F,6,0)</f>
        <v>TINTAS POLIÉSTER</v>
      </c>
      <c r="X12968" t="str">
        <f>VLOOKUP(L12968,'[2]tabela de preços'!$A:$G,7,0)</f>
        <v>AUTOMOTIVO</v>
      </c>
    </row>
    <row r="12969" spans="1:24" x14ac:dyDescent="0.3">
      <c r="A12969" t="s">
        <v>1222</v>
      </c>
      <c r="C12969" t="s">
        <v>6627</v>
      </c>
      <c r="D12969" s="1">
        <v>46140</v>
      </c>
      <c r="E12969" t="s">
        <v>6628</v>
      </c>
      <c r="F12969">
        <v>9</v>
      </c>
      <c r="G12969">
        <v>174</v>
      </c>
      <c r="H12969" t="str">
        <f>VLOOKUP(G12969,[1]OPERADORES!$A:$B,2,0)</f>
        <v>MIRIÃ LOBATO RODRIGUES</v>
      </c>
      <c r="I12969" t="s">
        <v>21</v>
      </c>
      <c r="J12969" t="s">
        <v>1225</v>
      </c>
      <c r="K12969" t="s">
        <v>1226</v>
      </c>
      <c r="L12969">
        <v>10246</v>
      </c>
      <c r="M12969" t="s">
        <v>206</v>
      </c>
      <c r="O12969" t="s">
        <v>11</v>
      </c>
      <c r="P12969">
        <v>5102</v>
      </c>
      <c r="Q12969">
        <v>52</v>
      </c>
      <c r="R12969">
        <v>2.89</v>
      </c>
      <c r="S12969">
        <v>150.28</v>
      </c>
      <c r="T12969">
        <v>106.08</v>
      </c>
      <c r="U12969">
        <v>29.41</v>
      </c>
      <c r="V12969" t="str">
        <f>VLOOKUP(L12969,'[2]tabela de preços'!$A:$D,4,0)</f>
        <v>NORTON</v>
      </c>
      <c r="W12969" t="str">
        <f>VLOOKUP(L12969,'[2]tabela de preços'!$A:$F,6,0)</f>
        <v xml:space="preserve">DISCOS / LIXAS / ABRASIVOS </v>
      </c>
      <c r="X12969" t="str">
        <f>VLOOKUP(L12969,'[2]tabela de preços'!$A:$G,7,0)</f>
        <v>AUTOMOTIVO</v>
      </c>
    </row>
    <row r="12970" spans="1:24" x14ac:dyDescent="0.3">
      <c r="A12970" t="s">
        <v>1222</v>
      </c>
      <c r="C12970" t="s">
        <v>6758</v>
      </c>
      <c r="D12970" s="1">
        <v>46142</v>
      </c>
      <c r="E12970" t="s">
        <v>6759</v>
      </c>
      <c r="F12970">
        <v>9</v>
      </c>
      <c r="G12970">
        <v>174</v>
      </c>
      <c r="H12970" t="str">
        <f>VLOOKUP(G12970,[1]OPERADORES!$A:$B,2,0)</f>
        <v>MIRIÃ LOBATO RODRIGUES</v>
      </c>
      <c r="I12970" t="s">
        <v>21</v>
      </c>
      <c r="J12970" t="s">
        <v>1225</v>
      </c>
      <c r="K12970" t="s">
        <v>1226</v>
      </c>
      <c r="L12970">
        <v>23076</v>
      </c>
      <c r="M12970" t="s">
        <v>97</v>
      </c>
      <c r="O12970" t="s">
        <v>11</v>
      </c>
      <c r="P12970">
        <v>5405</v>
      </c>
      <c r="Q12970">
        <v>6</v>
      </c>
      <c r="R12970">
        <v>33.89</v>
      </c>
      <c r="S12970">
        <v>203.34</v>
      </c>
      <c r="T12970">
        <v>159.18</v>
      </c>
      <c r="U12970">
        <v>21.72</v>
      </c>
      <c r="V12970" t="str">
        <f>VLOOKUP(L12970,'[2]tabela de preços'!$A:$D,4,0)</f>
        <v>WANDA</v>
      </c>
      <c r="W12970" t="str">
        <f>VLOOKUP(L12970,'[2]tabela de preços'!$A:$F,6,0)</f>
        <v>PRIMER AUTOMOTIVO</v>
      </c>
      <c r="X12970" t="str">
        <f>VLOOKUP(L12970,'[2]tabela de preços'!$A:$G,7,0)</f>
        <v>AUTOMOTIVO</v>
      </c>
    </row>
    <row r="12971" spans="1:24" x14ac:dyDescent="0.3">
      <c r="A12971" t="s">
        <v>1222</v>
      </c>
      <c r="C12971" t="s">
        <v>6758</v>
      </c>
      <c r="D12971" s="1">
        <v>46142</v>
      </c>
      <c r="E12971" t="s">
        <v>6759</v>
      </c>
      <c r="F12971">
        <v>9</v>
      </c>
      <c r="G12971">
        <v>174</v>
      </c>
      <c r="H12971" t="str">
        <f>VLOOKUP(G12971,[1]OPERADORES!$A:$B,2,0)</f>
        <v>MIRIÃ LOBATO RODRIGUES</v>
      </c>
      <c r="I12971" t="s">
        <v>21</v>
      </c>
      <c r="J12971" t="s">
        <v>1225</v>
      </c>
      <c r="K12971" t="s">
        <v>1226</v>
      </c>
      <c r="L12971">
        <v>20846</v>
      </c>
      <c r="M12971" t="s">
        <v>163</v>
      </c>
      <c r="O12971" t="s">
        <v>11</v>
      </c>
      <c r="P12971">
        <v>5102</v>
      </c>
      <c r="Q12971">
        <v>6</v>
      </c>
      <c r="R12971">
        <v>33.04</v>
      </c>
      <c r="S12971">
        <v>198.24</v>
      </c>
      <c r="T12971">
        <v>150.47999999999999</v>
      </c>
      <c r="U12971">
        <v>24.09</v>
      </c>
      <c r="V12971" t="str">
        <f>VLOOKUP(L12971,'[2]tabela de preços'!$A:$D,4,0)</f>
        <v>SHERWIN WILLIAMS</v>
      </c>
      <c r="W12971" t="str">
        <f>VLOOKUP(L12971,'[2]tabela de preços'!$A:$F,6,0)</f>
        <v>TINTAS POLIÉSTER</v>
      </c>
      <c r="X12971" t="str">
        <f>VLOOKUP(L12971,'[2]tabela de preços'!$A:$G,7,0)</f>
        <v>AUTOMOTIVO</v>
      </c>
    </row>
    <row r="12972" spans="1:24" x14ac:dyDescent="0.3">
      <c r="A12972" t="s">
        <v>1222</v>
      </c>
      <c r="C12972" t="s">
        <v>6758</v>
      </c>
      <c r="D12972" s="1">
        <v>46142</v>
      </c>
      <c r="E12972" t="s">
        <v>6759</v>
      </c>
      <c r="F12972">
        <v>9</v>
      </c>
      <c r="G12972">
        <v>174</v>
      </c>
      <c r="H12972" t="str">
        <f>VLOOKUP(G12972,[1]OPERADORES!$A:$B,2,0)</f>
        <v>MIRIÃ LOBATO RODRIGUES</v>
      </c>
      <c r="I12972" t="s">
        <v>21</v>
      </c>
      <c r="J12972" t="s">
        <v>1225</v>
      </c>
      <c r="K12972" t="s">
        <v>1226</v>
      </c>
      <c r="L12972">
        <v>23354</v>
      </c>
      <c r="M12972" t="s">
        <v>670</v>
      </c>
      <c r="O12972" t="s">
        <v>11</v>
      </c>
      <c r="P12972">
        <v>5405</v>
      </c>
      <c r="Q12972">
        <v>6</v>
      </c>
      <c r="R12972">
        <v>50.54</v>
      </c>
      <c r="S12972">
        <v>303.24</v>
      </c>
      <c r="T12972">
        <v>230.16</v>
      </c>
      <c r="U12972">
        <v>24.1</v>
      </c>
      <c r="V12972" t="str">
        <f>VLOOKUP(L12972,'[2]tabela de preços'!$A:$D,4,0)</f>
        <v>SHERWIN WILLIAMS</v>
      </c>
      <c r="W12972" t="str">
        <f>VLOOKUP(L12972,'[2]tabela de preços'!$A:$F,6,0)</f>
        <v>TINTAS PU</v>
      </c>
      <c r="X12972" t="str">
        <f>VLOOKUP(L12972,'[2]tabela de preços'!$A:$G,7,0)</f>
        <v>AUTOMOTIVO</v>
      </c>
    </row>
    <row r="12973" spans="1:24" x14ac:dyDescent="0.3">
      <c r="A12973" t="s">
        <v>5389</v>
      </c>
      <c r="C12973" t="s">
        <v>6211</v>
      </c>
      <c r="D12973" s="1">
        <v>46129</v>
      </c>
      <c r="E12973" t="s">
        <v>6212</v>
      </c>
      <c r="F12973">
        <v>9</v>
      </c>
      <c r="G12973">
        <v>231</v>
      </c>
      <c r="H12973" t="str">
        <f>VLOOKUP(G12973,[1]OPERADORES!$A:$B,2,0)</f>
        <v>EDIJANE</v>
      </c>
      <c r="I12973" t="s">
        <v>715</v>
      </c>
      <c r="J12973" t="s">
        <v>5392</v>
      </c>
      <c r="K12973" t="s">
        <v>5393</v>
      </c>
      <c r="L12973">
        <v>20433</v>
      </c>
      <c r="M12973" t="s">
        <v>460</v>
      </c>
      <c r="O12973" t="s">
        <v>11</v>
      </c>
      <c r="P12973">
        <v>6102</v>
      </c>
      <c r="Q12973">
        <v>10</v>
      </c>
      <c r="R12973">
        <v>32.340000000000003</v>
      </c>
      <c r="S12973">
        <v>323.39999999999998</v>
      </c>
      <c r="T12973">
        <v>245.5</v>
      </c>
      <c r="U12973">
        <v>24.09</v>
      </c>
      <c r="V12973" t="str">
        <f>VLOOKUP(L12973,'[2]tabela de preços'!$A:$D,4,0)</f>
        <v>SHERWIN WILLIAMS</v>
      </c>
      <c r="W12973" t="str">
        <f>VLOOKUP(L12973,'[2]tabela de preços'!$A:$F,6,0)</f>
        <v>VERNIZ AUTOMOTIVO</v>
      </c>
      <c r="X12973" t="str">
        <f>VLOOKUP(L12973,'[2]tabela de preços'!$A:$G,7,0)</f>
        <v>AUTOMOTIVO</v>
      </c>
    </row>
    <row r="12974" spans="1:24" x14ac:dyDescent="0.3">
      <c r="A12974" t="s">
        <v>5389</v>
      </c>
      <c r="C12974" t="s">
        <v>6211</v>
      </c>
      <c r="D12974" s="1">
        <v>46129</v>
      </c>
      <c r="E12974" t="s">
        <v>6212</v>
      </c>
      <c r="F12974">
        <v>9</v>
      </c>
      <c r="G12974">
        <v>231</v>
      </c>
      <c r="H12974" t="str">
        <f>VLOOKUP(G12974,[1]OPERADORES!$A:$B,2,0)</f>
        <v>EDIJANE</v>
      </c>
      <c r="I12974" t="s">
        <v>715</v>
      </c>
      <c r="J12974" t="s">
        <v>5392</v>
      </c>
      <c r="K12974" t="s">
        <v>5393</v>
      </c>
      <c r="L12974">
        <v>24248</v>
      </c>
      <c r="M12974" t="s">
        <v>107</v>
      </c>
      <c r="O12974" t="s">
        <v>11</v>
      </c>
      <c r="P12974">
        <v>6102</v>
      </c>
      <c r="Q12974">
        <v>6</v>
      </c>
      <c r="R12974">
        <v>8.9</v>
      </c>
      <c r="S12974">
        <v>53.4</v>
      </c>
      <c r="T12974">
        <v>40.08</v>
      </c>
      <c r="U12974">
        <v>24.94</v>
      </c>
      <c r="V12974" t="str">
        <f>VLOOKUP(L12974,'[2]tabela de preços'!$A:$D,4,0)</f>
        <v>SHERWIN WILLIAMS</v>
      </c>
      <c r="W12974" t="str">
        <f>VLOOKUP(L12974,'[2]tabela de preços'!$A:$F,6,0)</f>
        <v>PRIMER AUTOMOTIVO</v>
      </c>
      <c r="X12974" t="str">
        <f>VLOOKUP(L12974,'[2]tabela de preços'!$A:$G,7,0)</f>
        <v>AUTOMOTIVO</v>
      </c>
    </row>
    <row r="12975" spans="1:24" x14ac:dyDescent="0.3">
      <c r="A12975" t="s">
        <v>5389</v>
      </c>
      <c r="C12975" t="s">
        <v>6211</v>
      </c>
      <c r="D12975" s="1">
        <v>46129</v>
      </c>
      <c r="E12975" t="s">
        <v>6212</v>
      </c>
      <c r="F12975">
        <v>9</v>
      </c>
      <c r="G12975">
        <v>231</v>
      </c>
      <c r="H12975" t="str">
        <f>VLOOKUP(G12975,[1]OPERADORES!$A:$B,2,0)</f>
        <v>EDIJANE</v>
      </c>
      <c r="I12975" t="s">
        <v>715</v>
      </c>
      <c r="J12975" t="s">
        <v>5392</v>
      </c>
      <c r="K12975" t="s">
        <v>5393</v>
      </c>
      <c r="L12975">
        <v>22684</v>
      </c>
      <c r="M12975" t="s">
        <v>73</v>
      </c>
      <c r="O12975" t="s">
        <v>11</v>
      </c>
      <c r="P12975">
        <v>6102</v>
      </c>
      <c r="Q12975">
        <v>100</v>
      </c>
      <c r="R12975">
        <v>3.65</v>
      </c>
      <c r="S12975">
        <v>365</v>
      </c>
      <c r="T12975">
        <v>308</v>
      </c>
      <c r="U12975">
        <v>15.62</v>
      </c>
      <c r="V12975" t="str">
        <f>VLOOKUP(L12975,'[2]tabela de preços'!$A:$D,4,0)</f>
        <v>3M</v>
      </c>
      <c r="W12975" t="str">
        <f>VLOOKUP(L12975,'[2]tabela de preços'!$A:$F,6,0)</f>
        <v>FITA AUTOMOTIVA</v>
      </c>
      <c r="X12975" t="str">
        <f>VLOOKUP(L12975,'[2]tabela de preços'!$A:$G,7,0)</f>
        <v>AUTOMOTIVO</v>
      </c>
    </row>
    <row r="12976" spans="1:24" x14ac:dyDescent="0.3">
      <c r="A12976" t="s">
        <v>5389</v>
      </c>
      <c r="C12976" t="s">
        <v>6211</v>
      </c>
      <c r="D12976" s="1">
        <v>46129</v>
      </c>
      <c r="E12976" t="s">
        <v>6212</v>
      </c>
      <c r="F12976">
        <v>9</v>
      </c>
      <c r="G12976">
        <v>231</v>
      </c>
      <c r="H12976" t="str">
        <f>VLOOKUP(G12976,[1]OPERADORES!$A:$B,2,0)</f>
        <v>EDIJANE</v>
      </c>
      <c r="I12976" t="s">
        <v>715</v>
      </c>
      <c r="J12976" t="s">
        <v>5392</v>
      </c>
      <c r="K12976" t="s">
        <v>5393</v>
      </c>
      <c r="L12976">
        <v>20318</v>
      </c>
      <c r="M12976" t="s">
        <v>136</v>
      </c>
      <c r="O12976" t="s">
        <v>11</v>
      </c>
      <c r="P12976">
        <v>6403</v>
      </c>
      <c r="Q12976">
        <v>3</v>
      </c>
      <c r="R12976">
        <v>35.06</v>
      </c>
      <c r="S12976">
        <v>105.18</v>
      </c>
      <c r="T12976">
        <v>75</v>
      </c>
      <c r="U12976">
        <v>28.69</v>
      </c>
      <c r="V12976" t="str">
        <f>VLOOKUP(L12976,'[2]tabela de preços'!$A:$D,4,0)</f>
        <v>SHERWIN WILLIAMS</v>
      </c>
      <c r="W12976" t="str">
        <f>VLOOKUP(L12976,'[2]tabela de preços'!$A:$F,6,0)</f>
        <v>TINTAS POLIÉSTER</v>
      </c>
      <c r="X12976" t="str">
        <f>VLOOKUP(L12976,'[2]tabela de preços'!$A:$G,7,0)</f>
        <v>AUTOMOTIVO</v>
      </c>
    </row>
    <row r="12977" spans="1:24" x14ac:dyDescent="0.3">
      <c r="A12977" t="s">
        <v>5389</v>
      </c>
      <c r="C12977" t="s">
        <v>6211</v>
      </c>
      <c r="D12977" s="1">
        <v>46129</v>
      </c>
      <c r="E12977" t="s">
        <v>6212</v>
      </c>
      <c r="F12977">
        <v>9</v>
      </c>
      <c r="G12977">
        <v>231</v>
      </c>
      <c r="H12977" t="str">
        <f>VLOOKUP(G12977,[1]OPERADORES!$A:$B,2,0)</f>
        <v>EDIJANE</v>
      </c>
      <c r="I12977" t="s">
        <v>715</v>
      </c>
      <c r="J12977" t="s">
        <v>5392</v>
      </c>
      <c r="K12977" t="s">
        <v>5393</v>
      </c>
      <c r="L12977">
        <v>20375</v>
      </c>
      <c r="M12977" t="s">
        <v>148</v>
      </c>
      <c r="O12977" t="s">
        <v>11</v>
      </c>
      <c r="P12977">
        <v>6403</v>
      </c>
      <c r="Q12977">
        <v>3</v>
      </c>
      <c r="R12977">
        <v>36.869999999999997</v>
      </c>
      <c r="S12977">
        <v>110.61</v>
      </c>
      <c r="T12977">
        <v>78.87</v>
      </c>
      <c r="U12977">
        <v>28.7</v>
      </c>
      <c r="V12977" t="str">
        <f>VLOOKUP(L12977,'[2]tabela de preços'!$A:$D,4,0)</f>
        <v>SHERWIN WILLIAMS</v>
      </c>
      <c r="W12977" t="str">
        <f>VLOOKUP(L12977,'[2]tabela de preços'!$A:$F,6,0)</f>
        <v>TINTAS POLIÉSTER</v>
      </c>
      <c r="X12977" t="str">
        <f>VLOOKUP(L12977,'[2]tabela de preços'!$A:$G,7,0)</f>
        <v>AUTOMOTIVO</v>
      </c>
    </row>
    <row r="12978" spans="1:24" x14ac:dyDescent="0.3">
      <c r="A12978" t="s">
        <v>5389</v>
      </c>
      <c r="C12978" t="s">
        <v>6211</v>
      </c>
      <c r="D12978" s="1">
        <v>46129</v>
      </c>
      <c r="E12978" t="s">
        <v>6212</v>
      </c>
      <c r="F12978">
        <v>9</v>
      </c>
      <c r="G12978">
        <v>231</v>
      </c>
      <c r="H12978" t="str">
        <f>VLOOKUP(G12978,[1]OPERADORES!$A:$B,2,0)</f>
        <v>EDIJANE</v>
      </c>
      <c r="I12978" t="s">
        <v>715</v>
      </c>
      <c r="J12978" t="s">
        <v>5392</v>
      </c>
      <c r="K12978" t="s">
        <v>5393</v>
      </c>
      <c r="L12978">
        <v>20384</v>
      </c>
      <c r="M12978" t="s">
        <v>648</v>
      </c>
      <c r="O12978" t="s">
        <v>11</v>
      </c>
      <c r="P12978">
        <v>6403</v>
      </c>
      <c r="Q12978">
        <v>3</v>
      </c>
      <c r="R12978">
        <v>32.75</v>
      </c>
      <c r="S12978">
        <v>98.25</v>
      </c>
      <c r="T12978">
        <v>70.05</v>
      </c>
      <c r="U12978">
        <v>28.7</v>
      </c>
      <c r="V12978" t="str">
        <f>VLOOKUP(L12978,'[2]tabela de preços'!$A:$D,4,0)</f>
        <v>SHERWIN WILLIAMS</v>
      </c>
      <c r="W12978" t="str">
        <f>VLOOKUP(L12978,'[2]tabela de preços'!$A:$F,6,0)</f>
        <v>TINTAS PU</v>
      </c>
      <c r="X12978" t="str">
        <f>VLOOKUP(L12978,'[2]tabela de preços'!$A:$G,7,0)</f>
        <v>AUTOMOTIVO</v>
      </c>
    </row>
    <row r="12979" spans="1:24" x14ac:dyDescent="0.3">
      <c r="A12979" t="s">
        <v>5389</v>
      </c>
      <c r="C12979" t="s">
        <v>6211</v>
      </c>
      <c r="D12979" s="1">
        <v>46129</v>
      </c>
      <c r="E12979" t="s">
        <v>6212</v>
      </c>
      <c r="F12979">
        <v>9</v>
      </c>
      <c r="G12979">
        <v>231</v>
      </c>
      <c r="H12979" t="str">
        <f>VLOOKUP(G12979,[1]OPERADORES!$A:$B,2,0)</f>
        <v>EDIJANE</v>
      </c>
      <c r="I12979" t="s">
        <v>715</v>
      </c>
      <c r="J12979" t="s">
        <v>5392</v>
      </c>
      <c r="K12979" t="s">
        <v>5393</v>
      </c>
      <c r="L12979">
        <v>21077</v>
      </c>
      <c r="M12979" t="s">
        <v>207</v>
      </c>
      <c r="O12979" t="s">
        <v>11</v>
      </c>
      <c r="P12979">
        <v>6102</v>
      </c>
      <c r="Q12979">
        <v>5</v>
      </c>
      <c r="R12979">
        <v>45.14</v>
      </c>
      <c r="S12979">
        <v>225.7</v>
      </c>
      <c r="T12979">
        <v>171.3</v>
      </c>
      <c r="U12979">
        <v>24.1</v>
      </c>
      <c r="V12979" t="str">
        <f>VLOOKUP(L12979,'[2]tabela de preços'!$A:$D,4,0)</f>
        <v>SHERWIN WILLIAMS</v>
      </c>
      <c r="W12979" t="str">
        <f>VLOOKUP(L12979,'[2]tabela de preços'!$A:$F,6,0)</f>
        <v>MASSA POLIÉSTER</v>
      </c>
      <c r="X12979" t="str">
        <f>VLOOKUP(L12979,'[2]tabela de preços'!$A:$G,7,0)</f>
        <v>AUTOMOTIVO</v>
      </c>
    </row>
    <row r="12980" spans="1:24" x14ac:dyDescent="0.3">
      <c r="A12980" t="s">
        <v>5389</v>
      </c>
      <c r="C12980" t="s">
        <v>6211</v>
      </c>
      <c r="D12980" s="1">
        <v>46129</v>
      </c>
      <c r="E12980" t="s">
        <v>6212</v>
      </c>
      <c r="F12980">
        <v>9</v>
      </c>
      <c r="G12980">
        <v>231</v>
      </c>
      <c r="H12980" t="str">
        <f>VLOOKUP(G12980,[1]OPERADORES!$A:$B,2,0)</f>
        <v>EDIJANE</v>
      </c>
      <c r="I12980" t="s">
        <v>715</v>
      </c>
      <c r="J12980" t="s">
        <v>5392</v>
      </c>
      <c r="K12980" t="s">
        <v>5393</v>
      </c>
      <c r="L12980">
        <v>22180</v>
      </c>
      <c r="M12980" t="s">
        <v>404</v>
      </c>
      <c r="O12980" t="s">
        <v>11</v>
      </c>
      <c r="P12980">
        <v>6102</v>
      </c>
      <c r="Q12980">
        <v>5</v>
      </c>
      <c r="R12980">
        <v>19.29</v>
      </c>
      <c r="S12980">
        <v>96.45</v>
      </c>
      <c r="T12980">
        <v>73.2</v>
      </c>
      <c r="U12980">
        <v>24.11</v>
      </c>
      <c r="V12980" t="str">
        <f>VLOOKUP(L12980,'[2]tabela de preços'!$A:$D,4,0)</f>
        <v>MADRUGA</v>
      </c>
      <c r="W12980" t="str">
        <f>VLOOKUP(L12980,'[2]tabela de preços'!$A:$F,6,0)</f>
        <v>PAPEL DE MASCARAMENTO</v>
      </c>
      <c r="X12980" t="str">
        <f>VLOOKUP(L12980,'[2]tabela de preços'!$A:$G,7,0)</f>
        <v>AUTOMOTIVO</v>
      </c>
    </row>
    <row r="12981" spans="1:24" x14ac:dyDescent="0.3">
      <c r="A12981" t="s">
        <v>5389</v>
      </c>
      <c r="C12981" t="s">
        <v>6211</v>
      </c>
      <c r="D12981" s="1">
        <v>46129</v>
      </c>
      <c r="E12981" t="s">
        <v>6212</v>
      </c>
      <c r="F12981">
        <v>9</v>
      </c>
      <c r="G12981">
        <v>231</v>
      </c>
      <c r="H12981" t="str">
        <f>VLOOKUP(G12981,[1]OPERADORES!$A:$B,2,0)</f>
        <v>EDIJANE</v>
      </c>
      <c r="I12981" t="s">
        <v>715</v>
      </c>
      <c r="J12981" t="s">
        <v>5392</v>
      </c>
      <c r="K12981" t="s">
        <v>5393</v>
      </c>
      <c r="L12981">
        <v>85698</v>
      </c>
      <c r="M12981" t="s">
        <v>1946</v>
      </c>
      <c r="O12981" t="s">
        <v>11</v>
      </c>
      <c r="P12981">
        <v>6102</v>
      </c>
      <c r="Q12981">
        <v>1</v>
      </c>
      <c r="R12981">
        <v>129.9</v>
      </c>
      <c r="S12981">
        <v>129.9</v>
      </c>
      <c r="T12981">
        <v>103.86</v>
      </c>
      <c r="U12981">
        <v>20.05</v>
      </c>
      <c r="V12981" t="str">
        <f>VLOOKUP(L12981,'[2]tabela de preços'!$A:$D,4,0)</f>
        <v>SIMAPPEL</v>
      </c>
      <c r="W12981" t="str">
        <f>VLOOKUP(L12981,'[2]tabela de preços'!$A:$F,6,0)</f>
        <v>PAPELAO ONDULADO</v>
      </c>
      <c r="X12981" t="str">
        <f>VLOOKUP(L12981,'[2]tabela de preços'!$A:$G,7,0)</f>
        <v>IMOBILIÁRIO</v>
      </c>
    </row>
    <row r="12982" spans="1:24" x14ac:dyDescent="0.3">
      <c r="A12982" t="s">
        <v>5389</v>
      </c>
      <c r="C12982" t="s">
        <v>6211</v>
      </c>
      <c r="D12982" s="1">
        <v>46129</v>
      </c>
      <c r="E12982" t="s">
        <v>6212</v>
      </c>
      <c r="F12982">
        <v>9</v>
      </c>
      <c r="G12982">
        <v>231</v>
      </c>
      <c r="H12982" t="str">
        <f>VLOOKUP(G12982,[1]OPERADORES!$A:$B,2,0)</f>
        <v>EDIJANE</v>
      </c>
      <c r="I12982" t="s">
        <v>715</v>
      </c>
      <c r="J12982" t="s">
        <v>5392</v>
      </c>
      <c r="K12982" t="s">
        <v>5393</v>
      </c>
      <c r="L12982">
        <v>24247</v>
      </c>
      <c r="M12982" t="s">
        <v>160</v>
      </c>
      <c r="O12982" t="s">
        <v>11</v>
      </c>
      <c r="P12982">
        <v>6403</v>
      </c>
      <c r="Q12982">
        <v>6</v>
      </c>
      <c r="R12982">
        <v>20.9</v>
      </c>
      <c r="S12982">
        <v>125.4</v>
      </c>
      <c r="T12982">
        <v>103.86</v>
      </c>
      <c r="U12982">
        <v>17.18</v>
      </c>
      <c r="V12982" t="str">
        <f>VLOOKUP(L12982,'[2]tabela de preços'!$A:$D,4,0)</f>
        <v>SHERWIN WILLIAMS</v>
      </c>
      <c r="W12982" t="str">
        <f>VLOOKUP(L12982,'[2]tabela de preços'!$A:$F,6,0)</f>
        <v>PRIMER AUTOMOTIVO</v>
      </c>
      <c r="X12982" t="str">
        <f>VLOOKUP(L12982,'[2]tabela de preços'!$A:$G,7,0)</f>
        <v>AUTOMOTIVO</v>
      </c>
    </row>
    <row r="12983" spans="1:24" x14ac:dyDescent="0.3">
      <c r="A12983" t="s">
        <v>5389</v>
      </c>
      <c r="C12983" t="s">
        <v>6211</v>
      </c>
      <c r="D12983" s="1">
        <v>46129</v>
      </c>
      <c r="E12983" t="s">
        <v>6212</v>
      </c>
      <c r="F12983">
        <v>9</v>
      </c>
      <c r="G12983">
        <v>231</v>
      </c>
      <c r="H12983" t="str">
        <f>VLOOKUP(G12983,[1]OPERADORES!$A:$B,2,0)</f>
        <v>EDIJANE</v>
      </c>
      <c r="I12983" t="s">
        <v>715</v>
      </c>
      <c r="J12983" t="s">
        <v>5392</v>
      </c>
      <c r="K12983" t="s">
        <v>5393</v>
      </c>
      <c r="L12983">
        <v>10298</v>
      </c>
      <c r="M12983" t="s">
        <v>85</v>
      </c>
      <c r="O12983" t="s">
        <v>11</v>
      </c>
      <c r="P12983">
        <v>6102</v>
      </c>
      <c r="Q12983">
        <v>2</v>
      </c>
      <c r="R12983">
        <v>62.42</v>
      </c>
      <c r="S12983">
        <v>124.84</v>
      </c>
      <c r="T12983">
        <v>102.34</v>
      </c>
      <c r="U12983">
        <v>18.02</v>
      </c>
      <c r="V12983" t="str">
        <f>VLOOKUP(L12983,'[2]tabela de preços'!$A:$D,4,0)</f>
        <v>ANJO</v>
      </c>
      <c r="W12983" t="str">
        <f>VLOOKUP(L12983,'[2]tabela de preços'!$A:$F,6,0)</f>
        <v>THINNER DE LIMPEZA</v>
      </c>
      <c r="X12983" t="str">
        <f>VLOOKUP(L12983,'[2]tabela de preços'!$A:$G,7,0)</f>
        <v>THINNER</v>
      </c>
    </row>
    <row r="12984" spans="1:24" x14ac:dyDescent="0.3">
      <c r="A12984" t="s">
        <v>5389</v>
      </c>
      <c r="C12984" t="s">
        <v>6211</v>
      </c>
      <c r="D12984" s="1">
        <v>46129</v>
      </c>
      <c r="E12984" t="s">
        <v>6212</v>
      </c>
      <c r="F12984">
        <v>9</v>
      </c>
      <c r="G12984">
        <v>231</v>
      </c>
      <c r="H12984" t="str">
        <f>VLOOKUP(G12984,[1]OPERADORES!$A:$B,2,0)</f>
        <v>EDIJANE</v>
      </c>
      <c r="I12984" t="s">
        <v>715</v>
      </c>
      <c r="J12984" t="s">
        <v>5392</v>
      </c>
      <c r="K12984" t="s">
        <v>5393</v>
      </c>
      <c r="L12984">
        <v>20414</v>
      </c>
      <c r="M12984" t="s">
        <v>112</v>
      </c>
      <c r="O12984" t="s">
        <v>11</v>
      </c>
      <c r="P12984">
        <v>6102</v>
      </c>
      <c r="Q12984">
        <v>10</v>
      </c>
      <c r="R12984">
        <v>22.39</v>
      </c>
      <c r="S12984">
        <v>223.9</v>
      </c>
      <c r="T12984">
        <v>184.1</v>
      </c>
      <c r="U12984">
        <v>17.78</v>
      </c>
      <c r="V12984" t="str">
        <f>VLOOKUP(L12984,'[2]tabela de preços'!$A:$D,4,0)</f>
        <v>SHERWIN WILLIAMS</v>
      </c>
      <c r="W12984" t="str">
        <f>VLOOKUP(L12984,'[2]tabela de preços'!$A:$F,6,0)</f>
        <v>DILUENTE</v>
      </c>
      <c r="X12984" t="str">
        <f>VLOOKUP(L12984,'[2]tabela de preços'!$A:$G,7,0)</f>
        <v>AUTOMOTIVO</v>
      </c>
    </row>
    <row r="12985" spans="1:24" x14ac:dyDescent="0.3">
      <c r="A12985" t="s">
        <v>5389</v>
      </c>
      <c r="C12985" t="s">
        <v>6211</v>
      </c>
      <c r="D12985" s="1">
        <v>46129</v>
      </c>
      <c r="E12985" t="s">
        <v>6212</v>
      </c>
      <c r="F12985">
        <v>9</v>
      </c>
      <c r="G12985">
        <v>231</v>
      </c>
      <c r="H12985" t="str">
        <f>VLOOKUP(G12985,[1]OPERADORES!$A:$B,2,0)</f>
        <v>EDIJANE</v>
      </c>
      <c r="I12985" t="s">
        <v>715</v>
      </c>
      <c r="J12985" t="s">
        <v>5392</v>
      </c>
      <c r="K12985" t="s">
        <v>5393</v>
      </c>
      <c r="L12985">
        <v>20399</v>
      </c>
      <c r="M12985" t="s">
        <v>465</v>
      </c>
      <c r="O12985" t="s">
        <v>11</v>
      </c>
      <c r="P12985">
        <v>6403</v>
      </c>
      <c r="Q12985">
        <v>10</v>
      </c>
      <c r="R12985">
        <v>35.450000000000003</v>
      </c>
      <c r="S12985">
        <v>354.5</v>
      </c>
      <c r="T12985">
        <v>269.2</v>
      </c>
      <c r="U12985">
        <v>24.06</v>
      </c>
      <c r="V12985" t="str">
        <f>VLOOKUP(L12985,'[2]tabela de preços'!$A:$D,4,0)</f>
        <v>SHERWIN WILLIAMS</v>
      </c>
      <c r="W12985" t="str">
        <f>VLOOKUP(L12985,'[2]tabela de preços'!$A:$F,6,0)</f>
        <v>VERNIZ AUTOMOTIVO</v>
      </c>
      <c r="X12985" t="str">
        <f>VLOOKUP(L12985,'[2]tabela de preços'!$A:$G,7,0)</f>
        <v>AUTOMOTIVO</v>
      </c>
    </row>
    <row r="12986" spans="1:24" x14ac:dyDescent="0.3">
      <c r="A12986" t="s">
        <v>2825</v>
      </c>
      <c r="C12986" t="s">
        <v>5620</v>
      </c>
      <c r="D12986" s="1">
        <v>46118</v>
      </c>
      <c r="E12986" t="s">
        <v>5621</v>
      </c>
      <c r="F12986">
        <v>9</v>
      </c>
      <c r="G12986">
        <v>174</v>
      </c>
      <c r="H12986" t="str">
        <f>VLOOKUP(G12986,[1]OPERADORES!$A:$B,2,0)</f>
        <v>MIRIÃ LOBATO RODRIGUES</v>
      </c>
      <c r="I12986" t="s">
        <v>21</v>
      </c>
      <c r="J12986" t="s">
        <v>730</v>
      </c>
      <c r="K12986" t="s">
        <v>2828</v>
      </c>
      <c r="L12986">
        <v>84025</v>
      </c>
      <c r="M12986" t="s">
        <v>1520</v>
      </c>
      <c r="O12986" t="s">
        <v>11</v>
      </c>
      <c r="P12986">
        <v>5102</v>
      </c>
      <c r="Q12986">
        <v>1</v>
      </c>
      <c r="R12986">
        <v>80.42</v>
      </c>
      <c r="S12986">
        <v>80.42</v>
      </c>
      <c r="T12986">
        <v>61.04</v>
      </c>
      <c r="U12986">
        <v>24.1</v>
      </c>
      <c r="V12986" t="str">
        <f>VLOOKUP(L12986,'[2]tabela de preços'!$A:$D,4,0)</f>
        <v>BRASILUX</v>
      </c>
      <c r="W12986" t="str">
        <f>VLOOKUP(L12986,'[2]tabela de preços'!$A:$F,6,0)</f>
        <v>EPOXI</v>
      </c>
      <c r="X12986" t="str">
        <f>VLOOKUP(L12986,'[2]tabela de preços'!$A:$G,7,0)</f>
        <v>INDUSTRIAL</v>
      </c>
    </row>
    <row r="12987" spans="1:24" x14ac:dyDescent="0.3">
      <c r="A12987" t="s">
        <v>2825</v>
      </c>
      <c r="C12987" t="s">
        <v>5620</v>
      </c>
      <c r="D12987" s="1">
        <v>46118</v>
      </c>
      <c r="E12987" t="s">
        <v>5621</v>
      </c>
      <c r="F12987">
        <v>9</v>
      </c>
      <c r="G12987">
        <v>174</v>
      </c>
      <c r="H12987" t="str">
        <f>VLOOKUP(G12987,[1]OPERADORES!$A:$B,2,0)</f>
        <v>MIRIÃ LOBATO RODRIGUES</v>
      </c>
      <c r="I12987" t="s">
        <v>21</v>
      </c>
      <c r="J12987" t="s">
        <v>730</v>
      </c>
      <c r="K12987" t="s">
        <v>2828</v>
      </c>
      <c r="L12987">
        <v>84110</v>
      </c>
      <c r="M12987" t="s">
        <v>2416</v>
      </c>
      <c r="O12987" t="s">
        <v>11</v>
      </c>
      <c r="P12987">
        <v>5403</v>
      </c>
      <c r="Q12987">
        <v>1</v>
      </c>
      <c r="R12987">
        <v>158.6</v>
      </c>
      <c r="S12987">
        <v>158.6</v>
      </c>
      <c r="T12987">
        <v>120.38</v>
      </c>
      <c r="U12987">
        <v>24.1</v>
      </c>
      <c r="V12987" t="str">
        <f>VLOOKUP(L12987,'[2]tabela de preços'!$A:$D,4,0)</f>
        <v>BRASILUX</v>
      </c>
      <c r="W12987" t="str">
        <f>VLOOKUP(L12987,'[2]tabela de preços'!$A:$F,6,0)</f>
        <v>EPOXI</v>
      </c>
      <c r="X12987" t="str">
        <f>VLOOKUP(L12987,'[2]tabela de preços'!$A:$G,7,0)</f>
        <v>INDUSTRIAL</v>
      </c>
    </row>
    <row r="12988" spans="1:24" x14ac:dyDescent="0.3">
      <c r="A12988" t="s">
        <v>2825</v>
      </c>
      <c r="C12988" t="s">
        <v>5620</v>
      </c>
      <c r="D12988" s="1">
        <v>46118</v>
      </c>
      <c r="E12988" t="s">
        <v>5621</v>
      </c>
      <c r="F12988">
        <v>9</v>
      </c>
      <c r="G12988">
        <v>174</v>
      </c>
      <c r="H12988" t="str">
        <f>VLOOKUP(G12988,[1]OPERADORES!$A:$B,2,0)</f>
        <v>MIRIÃ LOBATO RODRIGUES</v>
      </c>
      <c r="I12988" t="s">
        <v>21</v>
      </c>
      <c r="J12988" t="s">
        <v>730</v>
      </c>
      <c r="K12988" t="s">
        <v>2828</v>
      </c>
      <c r="L12988">
        <v>84111</v>
      </c>
      <c r="M12988" t="s">
        <v>1393</v>
      </c>
      <c r="O12988" t="s">
        <v>11</v>
      </c>
      <c r="P12988">
        <v>5403</v>
      </c>
      <c r="Q12988">
        <v>2</v>
      </c>
      <c r="R12988">
        <v>158.61000000000001</v>
      </c>
      <c r="S12988">
        <v>317.22000000000003</v>
      </c>
      <c r="T12988">
        <v>240.78</v>
      </c>
      <c r="U12988">
        <v>24.1</v>
      </c>
      <c r="V12988" t="str">
        <f>VLOOKUP(L12988,'[2]tabela de preços'!$A:$D,4,0)</f>
        <v>BRASILUX</v>
      </c>
      <c r="W12988" t="str">
        <f>VLOOKUP(L12988,'[2]tabela de preços'!$A:$F,6,0)</f>
        <v>EPOXI</v>
      </c>
      <c r="X12988" t="str">
        <f>VLOOKUP(L12988,'[2]tabela de preços'!$A:$G,7,0)</f>
        <v>INDUSTRIAL</v>
      </c>
    </row>
    <row r="12989" spans="1:24" x14ac:dyDescent="0.3">
      <c r="A12989" t="s">
        <v>2825</v>
      </c>
      <c r="C12989" t="s">
        <v>5620</v>
      </c>
      <c r="D12989" s="1">
        <v>46118</v>
      </c>
      <c r="E12989" t="s">
        <v>5621</v>
      </c>
      <c r="F12989">
        <v>9</v>
      </c>
      <c r="G12989">
        <v>174</v>
      </c>
      <c r="H12989" t="str">
        <f>VLOOKUP(G12989,[1]OPERADORES!$A:$B,2,0)</f>
        <v>MIRIÃ LOBATO RODRIGUES</v>
      </c>
      <c r="I12989" t="s">
        <v>21</v>
      </c>
      <c r="J12989" t="s">
        <v>730</v>
      </c>
      <c r="K12989" t="s">
        <v>2828</v>
      </c>
      <c r="L12989">
        <v>84785</v>
      </c>
      <c r="M12989" t="s">
        <v>944</v>
      </c>
      <c r="O12989" t="s">
        <v>11</v>
      </c>
      <c r="P12989">
        <v>5403</v>
      </c>
      <c r="Q12989">
        <v>1</v>
      </c>
      <c r="R12989">
        <v>179.11</v>
      </c>
      <c r="S12989">
        <v>179.11</v>
      </c>
      <c r="T12989">
        <v>135.94999999999999</v>
      </c>
      <c r="U12989">
        <v>24.1</v>
      </c>
      <c r="V12989" t="str">
        <f>VLOOKUP(L12989,'[2]tabela de preços'!$A:$D,4,0)</f>
        <v>BRASILUX</v>
      </c>
      <c r="W12989" t="str">
        <f>VLOOKUP(L12989,'[2]tabela de preços'!$A:$F,6,0)</f>
        <v>EPOXI</v>
      </c>
      <c r="X12989" t="str">
        <f>VLOOKUP(L12989,'[2]tabela de preços'!$A:$G,7,0)</f>
        <v>INDUSTRIAL</v>
      </c>
    </row>
    <row r="12990" spans="1:24" x14ac:dyDescent="0.3">
      <c r="A12990" t="s">
        <v>2825</v>
      </c>
      <c r="C12990" t="s">
        <v>5758</v>
      </c>
      <c r="D12990" s="1">
        <v>46119</v>
      </c>
      <c r="E12990" t="s">
        <v>5759</v>
      </c>
      <c r="F12990">
        <v>9</v>
      </c>
      <c r="G12990">
        <v>174</v>
      </c>
      <c r="H12990" t="str">
        <f>VLOOKUP(G12990,[1]OPERADORES!$A:$B,2,0)</f>
        <v>MIRIÃ LOBATO RODRIGUES</v>
      </c>
      <c r="I12990" t="s">
        <v>21</v>
      </c>
      <c r="J12990" t="s">
        <v>730</v>
      </c>
      <c r="K12990" t="s">
        <v>2828</v>
      </c>
      <c r="L12990">
        <v>85467</v>
      </c>
      <c r="M12990" t="s">
        <v>5760</v>
      </c>
      <c r="O12990" t="s">
        <v>11</v>
      </c>
      <c r="P12990">
        <v>5102</v>
      </c>
      <c r="Q12990">
        <v>2</v>
      </c>
      <c r="R12990">
        <v>20.94</v>
      </c>
      <c r="S12990">
        <v>41.88</v>
      </c>
      <c r="T12990">
        <v>31.8</v>
      </c>
      <c r="U12990">
        <v>24.07</v>
      </c>
      <c r="V12990" t="str">
        <f>VLOOKUP(L12990,'[2]tabela de preços'!$A:$D,4,0)</f>
        <v>TEK BOND</v>
      </c>
      <c r="W12990" t="str">
        <f>VLOOKUP(L12990,'[2]tabela de preços'!$A:$F,6,0)</f>
        <v>COLA INST./ ADESIVOS COLANTES</v>
      </c>
      <c r="X12990" t="str">
        <f>VLOOKUP(L12990,'[2]tabela de preços'!$A:$G,7,0)</f>
        <v>AUTOMOTIVO</v>
      </c>
    </row>
    <row r="12991" spans="1:24" x14ac:dyDescent="0.3">
      <c r="A12991" t="s">
        <v>2825</v>
      </c>
      <c r="C12991" t="s">
        <v>5758</v>
      </c>
      <c r="D12991" s="1">
        <v>46119</v>
      </c>
      <c r="E12991" t="s">
        <v>5759</v>
      </c>
      <c r="F12991">
        <v>9</v>
      </c>
      <c r="G12991">
        <v>174</v>
      </c>
      <c r="H12991" t="str">
        <f>VLOOKUP(G12991,[1]OPERADORES!$A:$B,2,0)</f>
        <v>MIRIÃ LOBATO RODRIGUES</v>
      </c>
      <c r="I12991" t="s">
        <v>21</v>
      </c>
      <c r="J12991" t="s">
        <v>730</v>
      </c>
      <c r="K12991" t="s">
        <v>2828</v>
      </c>
      <c r="L12991">
        <v>84036</v>
      </c>
      <c r="M12991" t="s">
        <v>289</v>
      </c>
      <c r="O12991" t="s">
        <v>11</v>
      </c>
      <c r="P12991">
        <v>5102</v>
      </c>
      <c r="Q12991">
        <v>5</v>
      </c>
      <c r="R12991">
        <v>47.9</v>
      </c>
      <c r="S12991">
        <v>239.5</v>
      </c>
      <c r="T12991">
        <v>208.15</v>
      </c>
      <c r="U12991">
        <v>13.09</v>
      </c>
      <c r="V12991" t="str">
        <f>VLOOKUP(L12991,'[2]tabela de preços'!$A:$D,4,0)</f>
        <v>BRASILUX</v>
      </c>
      <c r="W12991" t="str">
        <f>VLOOKUP(L12991,'[2]tabela de preços'!$A:$F,6,0)</f>
        <v>MASSA CORRIDA / ACRÍLICA</v>
      </c>
      <c r="X12991" t="str">
        <f>VLOOKUP(L12991,'[2]tabela de preços'!$A:$G,7,0)</f>
        <v>IMOBILIÁRIO</v>
      </c>
    </row>
    <row r="12992" spans="1:24" x14ac:dyDescent="0.3">
      <c r="A12992" t="s">
        <v>2825</v>
      </c>
      <c r="C12992" t="s">
        <v>5758</v>
      </c>
      <c r="D12992" s="1">
        <v>46119</v>
      </c>
      <c r="E12992" t="s">
        <v>5759</v>
      </c>
      <c r="F12992">
        <v>9</v>
      </c>
      <c r="G12992">
        <v>174</v>
      </c>
      <c r="H12992" t="str">
        <f>VLOOKUP(G12992,[1]OPERADORES!$A:$B,2,0)</f>
        <v>MIRIÃ LOBATO RODRIGUES</v>
      </c>
      <c r="I12992" t="s">
        <v>21</v>
      </c>
      <c r="J12992" t="s">
        <v>730</v>
      </c>
      <c r="K12992" t="s">
        <v>2828</v>
      </c>
      <c r="L12992">
        <v>85650</v>
      </c>
      <c r="M12992" t="s">
        <v>439</v>
      </c>
      <c r="O12992" t="s">
        <v>11</v>
      </c>
      <c r="P12992">
        <v>5403</v>
      </c>
      <c r="Q12992">
        <v>2</v>
      </c>
      <c r="R12992">
        <v>8.49</v>
      </c>
      <c r="S12992">
        <v>16.98</v>
      </c>
      <c r="T12992">
        <v>13.84</v>
      </c>
      <c r="U12992">
        <v>18.489999999999998</v>
      </c>
      <c r="V12992" t="str">
        <f>VLOOKUP(L12992,'[2]tabela de preços'!$A:$D,4,0)</f>
        <v>UNIPEGA</v>
      </c>
      <c r="W12992" t="str">
        <f>VLOOKUP(L12992,'[2]tabela de preços'!$A:$F,6,0)</f>
        <v xml:space="preserve">SPRAYS </v>
      </c>
      <c r="X12992" t="str">
        <f>VLOOKUP(L12992,'[2]tabela de preços'!$A:$G,7,0)</f>
        <v>AUTOMOTIVO</v>
      </c>
    </row>
    <row r="12993" spans="1:24" x14ac:dyDescent="0.3">
      <c r="A12993" t="s">
        <v>2825</v>
      </c>
      <c r="C12993" t="s">
        <v>5761</v>
      </c>
      <c r="D12993" s="1">
        <v>46121</v>
      </c>
      <c r="E12993" t="s">
        <v>5762</v>
      </c>
      <c r="F12993">
        <v>9</v>
      </c>
      <c r="G12993">
        <v>174</v>
      </c>
      <c r="H12993" t="str">
        <f>VLOOKUP(G12993,[1]OPERADORES!$A:$B,2,0)</f>
        <v>MIRIÃ LOBATO RODRIGUES</v>
      </c>
      <c r="I12993" t="s">
        <v>21</v>
      </c>
      <c r="J12993" t="s">
        <v>730</v>
      </c>
      <c r="K12993" t="s">
        <v>2828</v>
      </c>
      <c r="L12993">
        <v>84268</v>
      </c>
      <c r="M12993" t="s">
        <v>1566</v>
      </c>
      <c r="O12993" t="s">
        <v>11</v>
      </c>
      <c r="P12993">
        <v>5403</v>
      </c>
      <c r="Q12993">
        <v>1</v>
      </c>
      <c r="R12993">
        <v>211.57</v>
      </c>
      <c r="S12993">
        <v>211.57</v>
      </c>
      <c r="T12993">
        <v>160.58000000000001</v>
      </c>
      <c r="U12993">
        <v>24.1</v>
      </c>
      <c r="V12993" t="str">
        <f>VLOOKUP(L12993,'[2]tabela de preços'!$A:$D,4,0)</f>
        <v>BRASILUX</v>
      </c>
      <c r="W12993" t="str">
        <f>VLOOKUP(L12993,'[2]tabela de preços'!$A:$F,6,0)</f>
        <v>TINTA PAREDE</v>
      </c>
      <c r="X12993" t="str">
        <f>VLOOKUP(L12993,'[2]tabela de preços'!$A:$G,7,0)</f>
        <v>IMOBILIÁRIO</v>
      </c>
    </row>
    <row r="12994" spans="1:24" x14ac:dyDescent="0.3">
      <c r="A12994" t="s">
        <v>2825</v>
      </c>
      <c r="C12994" t="s">
        <v>5761</v>
      </c>
      <c r="D12994" s="1">
        <v>46121</v>
      </c>
      <c r="E12994" t="s">
        <v>5762</v>
      </c>
      <c r="F12994">
        <v>9</v>
      </c>
      <c r="G12994">
        <v>174</v>
      </c>
      <c r="H12994" t="str">
        <f>VLOOKUP(G12994,[1]OPERADORES!$A:$B,2,0)</f>
        <v>MIRIÃ LOBATO RODRIGUES</v>
      </c>
      <c r="I12994" t="s">
        <v>21</v>
      </c>
      <c r="J12994" t="s">
        <v>730</v>
      </c>
      <c r="K12994" t="s">
        <v>2828</v>
      </c>
      <c r="L12994">
        <v>10118</v>
      </c>
      <c r="M12994" t="s">
        <v>572</v>
      </c>
      <c r="O12994" t="s">
        <v>11</v>
      </c>
      <c r="P12994">
        <v>5102</v>
      </c>
      <c r="Q12994">
        <v>1</v>
      </c>
      <c r="R12994">
        <v>5.0199999999999996</v>
      </c>
      <c r="S12994">
        <v>5.0199999999999996</v>
      </c>
      <c r="T12994">
        <v>3.81</v>
      </c>
      <c r="U12994">
        <v>24.1</v>
      </c>
      <c r="V12994" t="str">
        <f>VLOOKUP(L12994,'[2]tabela de preços'!$A:$D,4,0)</f>
        <v>ATLAS</v>
      </c>
      <c r="W12994" t="str">
        <f>VLOOKUP(L12994,'[2]tabela de preços'!$A:$F,6,0)</f>
        <v>ROLOS / TRINCHAS / PINCÉIS / ESPÁTULAS</v>
      </c>
      <c r="X12994" t="str">
        <f>VLOOKUP(L12994,'[2]tabela de preços'!$A:$G,7,0)</f>
        <v>IMOBILIÁRIO</v>
      </c>
    </row>
    <row r="12995" spans="1:24" x14ac:dyDescent="0.3">
      <c r="A12995" t="s">
        <v>2825</v>
      </c>
      <c r="C12995" t="s">
        <v>6015</v>
      </c>
      <c r="D12995" s="1">
        <v>46125</v>
      </c>
      <c r="E12995" t="s">
        <v>6016</v>
      </c>
      <c r="F12995">
        <v>9</v>
      </c>
      <c r="G12995">
        <v>174</v>
      </c>
      <c r="H12995" t="str">
        <f>VLOOKUP(G12995,[1]OPERADORES!$A:$B,2,0)</f>
        <v>MIRIÃ LOBATO RODRIGUES</v>
      </c>
      <c r="I12995" t="s">
        <v>21</v>
      </c>
      <c r="J12995" t="s">
        <v>730</v>
      </c>
      <c r="K12995" t="s">
        <v>2828</v>
      </c>
      <c r="L12995">
        <v>86846</v>
      </c>
      <c r="M12995" t="s">
        <v>1576</v>
      </c>
      <c r="O12995" t="s">
        <v>11</v>
      </c>
      <c r="P12995">
        <v>5403</v>
      </c>
      <c r="Q12995">
        <v>1</v>
      </c>
      <c r="R12995">
        <v>290.88</v>
      </c>
      <c r="S12995">
        <v>290.88</v>
      </c>
      <c r="T12995">
        <v>220.78</v>
      </c>
      <c r="U12995">
        <v>24.1</v>
      </c>
      <c r="V12995" t="str">
        <f>VLOOKUP(L12995,'[2]tabela de preços'!$A:$D,4,0)</f>
        <v>CORAL</v>
      </c>
      <c r="W12995" t="str">
        <f>VLOOKUP(L12995,'[2]tabela de preços'!$A:$F,6,0)</f>
        <v>TINTA PAREDE</v>
      </c>
      <c r="X12995" t="str">
        <f>VLOOKUP(L12995,'[2]tabela de preços'!$A:$G,7,0)</f>
        <v>IMOBILIÁRIO</v>
      </c>
    </row>
    <row r="12996" spans="1:24" x14ac:dyDescent="0.3">
      <c r="A12996" t="s">
        <v>2825</v>
      </c>
      <c r="C12996" t="s">
        <v>6348</v>
      </c>
      <c r="D12996" s="1">
        <v>46135</v>
      </c>
      <c r="E12996" t="s">
        <v>6349</v>
      </c>
      <c r="F12996">
        <v>9</v>
      </c>
      <c r="G12996">
        <v>174</v>
      </c>
      <c r="H12996" t="str">
        <f>VLOOKUP(G12996,[1]OPERADORES!$A:$B,2,0)</f>
        <v>MIRIÃ LOBATO RODRIGUES</v>
      </c>
      <c r="I12996" t="s">
        <v>21</v>
      </c>
      <c r="J12996" t="s">
        <v>730</v>
      </c>
      <c r="K12996" t="s">
        <v>2828</v>
      </c>
      <c r="L12996">
        <v>84030</v>
      </c>
      <c r="M12996" t="s">
        <v>900</v>
      </c>
      <c r="O12996" t="s">
        <v>11</v>
      </c>
      <c r="P12996">
        <v>5102</v>
      </c>
      <c r="Q12996">
        <v>8</v>
      </c>
      <c r="R12996">
        <v>58.62</v>
      </c>
      <c r="S12996">
        <v>468.96</v>
      </c>
      <c r="T12996">
        <v>355.92</v>
      </c>
      <c r="U12996">
        <v>24.1</v>
      </c>
      <c r="V12996" t="str">
        <f>VLOOKUP(L12996,'[2]tabela de preços'!$A:$D,4,0)</f>
        <v>BRASILUX</v>
      </c>
      <c r="W12996" t="str">
        <f>VLOOKUP(L12996,'[2]tabela de preços'!$A:$F,6,0)</f>
        <v>AGUARRAS</v>
      </c>
      <c r="X12996" t="str">
        <f>VLOOKUP(L12996,'[2]tabela de preços'!$A:$G,7,0)</f>
        <v>IMOBILIÁRIO</v>
      </c>
    </row>
    <row r="12997" spans="1:24" x14ac:dyDescent="0.3">
      <c r="A12997" t="s">
        <v>2825</v>
      </c>
      <c r="C12997" t="s">
        <v>6348</v>
      </c>
      <c r="D12997" s="1">
        <v>46135</v>
      </c>
      <c r="E12997" t="s">
        <v>6349</v>
      </c>
      <c r="F12997">
        <v>9</v>
      </c>
      <c r="G12997">
        <v>174</v>
      </c>
      <c r="H12997" t="str">
        <f>VLOOKUP(G12997,[1]OPERADORES!$A:$B,2,0)</f>
        <v>MIRIÃ LOBATO RODRIGUES</v>
      </c>
      <c r="I12997" t="s">
        <v>21</v>
      </c>
      <c r="J12997" t="s">
        <v>730</v>
      </c>
      <c r="K12997" t="s">
        <v>2828</v>
      </c>
      <c r="L12997">
        <v>84325</v>
      </c>
      <c r="M12997" t="s">
        <v>678</v>
      </c>
      <c r="O12997" t="s">
        <v>11</v>
      </c>
      <c r="P12997">
        <v>5403</v>
      </c>
      <c r="Q12997">
        <v>4</v>
      </c>
      <c r="R12997">
        <v>62.9</v>
      </c>
      <c r="S12997">
        <v>251.6</v>
      </c>
      <c r="T12997">
        <v>212.28</v>
      </c>
      <c r="U12997">
        <v>15.63</v>
      </c>
      <c r="V12997" t="str">
        <f>VLOOKUP(L12997,'[2]tabela de preços'!$A:$D,4,0)</f>
        <v>BRASILUX</v>
      </c>
      <c r="W12997" t="str">
        <f>VLOOKUP(L12997,'[2]tabela de preços'!$A:$F,6,0)</f>
        <v>ESMALTES</v>
      </c>
      <c r="X12997" t="str">
        <f>VLOOKUP(L12997,'[2]tabela de preços'!$A:$G,7,0)</f>
        <v>INDUSTRIAL</v>
      </c>
    </row>
    <row r="12998" spans="1:24" x14ac:dyDescent="0.3">
      <c r="A12998" t="s">
        <v>2825</v>
      </c>
      <c r="C12998" t="s">
        <v>6348</v>
      </c>
      <c r="D12998" s="1">
        <v>46135</v>
      </c>
      <c r="E12998" t="s">
        <v>6349</v>
      </c>
      <c r="F12998">
        <v>9</v>
      </c>
      <c r="G12998">
        <v>174</v>
      </c>
      <c r="H12998" t="str">
        <f>VLOOKUP(G12998,[1]OPERADORES!$A:$B,2,0)</f>
        <v>MIRIÃ LOBATO RODRIGUES</v>
      </c>
      <c r="I12998" t="s">
        <v>21</v>
      </c>
      <c r="J12998" t="s">
        <v>730</v>
      </c>
      <c r="K12998" t="s">
        <v>2828</v>
      </c>
      <c r="L12998">
        <v>84329</v>
      </c>
      <c r="M12998" t="s">
        <v>285</v>
      </c>
      <c r="O12998" t="s">
        <v>11</v>
      </c>
      <c r="P12998">
        <v>5403</v>
      </c>
      <c r="Q12998">
        <v>12</v>
      </c>
      <c r="R12998">
        <v>62.9</v>
      </c>
      <c r="S12998">
        <v>754.8</v>
      </c>
      <c r="T12998">
        <v>636.84</v>
      </c>
      <c r="U12998">
        <v>15.63</v>
      </c>
      <c r="V12998" t="str">
        <f>VLOOKUP(L12998,'[2]tabela de preços'!$A:$D,4,0)</f>
        <v>BRASILUX</v>
      </c>
      <c r="W12998" t="str">
        <f>VLOOKUP(L12998,'[2]tabela de preços'!$A:$F,6,0)</f>
        <v>ESMALTES</v>
      </c>
      <c r="X12998" t="str">
        <f>VLOOKUP(L12998,'[2]tabela de preços'!$A:$G,7,0)</f>
        <v>INDUSTRIAL</v>
      </c>
    </row>
    <row r="12999" spans="1:24" x14ac:dyDescent="0.3">
      <c r="A12999" t="s">
        <v>2825</v>
      </c>
      <c r="C12999" t="s">
        <v>6348</v>
      </c>
      <c r="D12999" s="1">
        <v>46135</v>
      </c>
      <c r="E12999" t="s">
        <v>6349</v>
      </c>
      <c r="F12999">
        <v>9</v>
      </c>
      <c r="G12999">
        <v>174</v>
      </c>
      <c r="H12999" t="str">
        <f>VLOOKUP(G12999,[1]OPERADORES!$A:$B,2,0)</f>
        <v>MIRIÃ LOBATO RODRIGUES</v>
      </c>
      <c r="I12999" t="s">
        <v>21</v>
      </c>
      <c r="J12999" t="s">
        <v>730</v>
      </c>
      <c r="K12999" t="s">
        <v>2828</v>
      </c>
      <c r="L12999">
        <v>84331</v>
      </c>
      <c r="M12999" t="s">
        <v>497</v>
      </c>
      <c r="O12999" t="s">
        <v>11</v>
      </c>
      <c r="P12999">
        <v>5403</v>
      </c>
      <c r="Q12999">
        <v>2</v>
      </c>
      <c r="R12999">
        <v>62.9</v>
      </c>
      <c r="S12999">
        <v>125.8</v>
      </c>
      <c r="T12999">
        <v>106.12</v>
      </c>
      <c r="U12999">
        <v>15.64</v>
      </c>
      <c r="V12999" t="str">
        <f>VLOOKUP(L12999,'[2]tabela de preços'!$A:$D,4,0)</f>
        <v>BRASILUX</v>
      </c>
      <c r="W12999" t="str">
        <f>VLOOKUP(L12999,'[2]tabela de preços'!$A:$F,6,0)</f>
        <v>ESMALTES</v>
      </c>
      <c r="X12999" t="str">
        <f>VLOOKUP(L12999,'[2]tabela de preços'!$A:$G,7,0)</f>
        <v>INDUSTRIAL</v>
      </c>
    </row>
    <row r="13000" spans="1:24" x14ac:dyDescent="0.3">
      <c r="A13000" t="s">
        <v>2825</v>
      </c>
      <c r="C13000" t="s">
        <v>6348</v>
      </c>
      <c r="D13000" s="1">
        <v>46135</v>
      </c>
      <c r="E13000" t="s">
        <v>6349</v>
      </c>
      <c r="F13000">
        <v>9</v>
      </c>
      <c r="G13000">
        <v>174</v>
      </c>
      <c r="H13000" t="str">
        <f>VLOOKUP(G13000,[1]OPERADORES!$A:$B,2,0)</f>
        <v>MIRIÃ LOBATO RODRIGUES</v>
      </c>
      <c r="I13000" t="s">
        <v>21</v>
      </c>
      <c r="J13000" t="s">
        <v>730</v>
      </c>
      <c r="K13000" t="s">
        <v>2828</v>
      </c>
      <c r="L13000">
        <v>84344</v>
      </c>
      <c r="M13000" t="s">
        <v>1000</v>
      </c>
      <c r="O13000" t="s">
        <v>11</v>
      </c>
      <c r="P13000">
        <v>5403</v>
      </c>
      <c r="Q13000">
        <v>40</v>
      </c>
      <c r="R13000">
        <v>62.9</v>
      </c>
      <c r="S13000" s="2">
        <v>2516</v>
      </c>
      <c r="T13000" s="2">
        <v>2122.8000000000002</v>
      </c>
      <c r="U13000">
        <v>15.63</v>
      </c>
      <c r="V13000" t="str">
        <f>VLOOKUP(L13000,'[2]tabela de preços'!$A:$D,4,0)</f>
        <v>BRASILUX</v>
      </c>
      <c r="W13000" t="str">
        <f>VLOOKUP(L13000,'[2]tabela de preços'!$A:$F,6,0)</f>
        <v>ESMALTES</v>
      </c>
      <c r="X13000" t="str">
        <f>VLOOKUP(L13000,'[2]tabela de preços'!$A:$G,7,0)</f>
        <v>INDUSTRIAL</v>
      </c>
    </row>
    <row r="13001" spans="1:24" x14ac:dyDescent="0.3">
      <c r="A13001" t="s">
        <v>2825</v>
      </c>
      <c r="C13001" t="s">
        <v>6348</v>
      </c>
      <c r="D13001" s="1">
        <v>46135</v>
      </c>
      <c r="E13001" t="s">
        <v>6349</v>
      </c>
      <c r="F13001">
        <v>9</v>
      </c>
      <c r="G13001">
        <v>174</v>
      </c>
      <c r="H13001" t="str">
        <f>VLOOKUP(G13001,[1]OPERADORES!$A:$B,2,0)</f>
        <v>MIRIÃ LOBATO RODRIGUES</v>
      </c>
      <c r="I13001" t="s">
        <v>21</v>
      </c>
      <c r="J13001" t="s">
        <v>730</v>
      </c>
      <c r="K13001" t="s">
        <v>2828</v>
      </c>
      <c r="L13001">
        <v>84381</v>
      </c>
      <c r="M13001" t="s">
        <v>91</v>
      </c>
      <c r="O13001" t="s">
        <v>11</v>
      </c>
      <c r="P13001">
        <v>5403</v>
      </c>
      <c r="Q13001">
        <v>5</v>
      </c>
      <c r="R13001">
        <v>169.9</v>
      </c>
      <c r="S13001">
        <v>849.5</v>
      </c>
      <c r="T13001">
        <v>688.05</v>
      </c>
      <c r="U13001">
        <v>19.010000000000002</v>
      </c>
      <c r="V13001" t="str">
        <f>VLOOKUP(L13001,'[2]tabela de preços'!$A:$D,4,0)</f>
        <v>BRASILUX</v>
      </c>
      <c r="W13001" t="str">
        <f>VLOOKUP(L13001,'[2]tabela de preços'!$A:$F,6,0)</f>
        <v>TINTA PARA PISO</v>
      </c>
      <c r="X13001" t="str">
        <f>VLOOKUP(L13001,'[2]tabela de preços'!$A:$G,7,0)</f>
        <v>IMOBILIÁRIO</v>
      </c>
    </row>
    <row r="13002" spans="1:24" x14ac:dyDescent="0.3">
      <c r="A13002" t="s">
        <v>2825</v>
      </c>
      <c r="C13002" t="s">
        <v>6348</v>
      </c>
      <c r="D13002" s="1">
        <v>46135</v>
      </c>
      <c r="E13002" t="s">
        <v>6349</v>
      </c>
      <c r="F13002">
        <v>9</v>
      </c>
      <c r="G13002">
        <v>174</v>
      </c>
      <c r="H13002" t="str">
        <f>VLOOKUP(G13002,[1]OPERADORES!$A:$B,2,0)</f>
        <v>MIRIÃ LOBATO RODRIGUES</v>
      </c>
      <c r="I13002" t="s">
        <v>21</v>
      </c>
      <c r="J13002" t="s">
        <v>730</v>
      </c>
      <c r="K13002" t="s">
        <v>2828</v>
      </c>
      <c r="L13002">
        <v>84382</v>
      </c>
      <c r="M13002" t="s">
        <v>835</v>
      </c>
      <c r="O13002" t="s">
        <v>11</v>
      </c>
      <c r="P13002">
        <v>5403</v>
      </c>
      <c r="Q13002">
        <v>2</v>
      </c>
      <c r="R13002">
        <v>169.9</v>
      </c>
      <c r="S13002">
        <v>339.8</v>
      </c>
      <c r="T13002">
        <v>282.12</v>
      </c>
      <c r="U13002">
        <v>16.97</v>
      </c>
      <c r="V13002" t="str">
        <f>VLOOKUP(L13002,'[2]tabela de preços'!$A:$D,4,0)</f>
        <v>BRASILUX</v>
      </c>
      <c r="W13002" t="str">
        <f>VLOOKUP(L13002,'[2]tabela de preços'!$A:$F,6,0)</f>
        <v>TINTA PARA PISO</v>
      </c>
      <c r="X13002" t="str">
        <f>VLOOKUP(L13002,'[2]tabela de preços'!$A:$G,7,0)</f>
        <v>IMOBILIÁRIO</v>
      </c>
    </row>
    <row r="13003" spans="1:24" x14ac:dyDescent="0.3">
      <c r="A13003" t="s">
        <v>2825</v>
      </c>
      <c r="C13003" t="s">
        <v>6348</v>
      </c>
      <c r="D13003" s="1">
        <v>46135</v>
      </c>
      <c r="E13003" t="s">
        <v>6349</v>
      </c>
      <c r="F13003">
        <v>9</v>
      </c>
      <c r="G13003">
        <v>174</v>
      </c>
      <c r="H13003" t="str">
        <f>VLOOKUP(G13003,[1]OPERADORES!$A:$B,2,0)</f>
        <v>MIRIÃ LOBATO RODRIGUES</v>
      </c>
      <c r="I13003" t="s">
        <v>21</v>
      </c>
      <c r="J13003" t="s">
        <v>730</v>
      </c>
      <c r="K13003" t="s">
        <v>2828</v>
      </c>
      <c r="L13003">
        <v>84389</v>
      </c>
      <c r="M13003" t="s">
        <v>832</v>
      </c>
      <c r="O13003" t="s">
        <v>11</v>
      </c>
      <c r="P13003">
        <v>5403</v>
      </c>
      <c r="Q13003">
        <v>3</v>
      </c>
      <c r="R13003">
        <v>169.9</v>
      </c>
      <c r="S13003">
        <v>509.7</v>
      </c>
      <c r="T13003">
        <v>423.15</v>
      </c>
      <c r="U13003">
        <v>16.98</v>
      </c>
      <c r="V13003" t="str">
        <f>VLOOKUP(L13003,'[2]tabela de preços'!$A:$D,4,0)</f>
        <v>BRASILUX</v>
      </c>
      <c r="W13003" t="str">
        <f>VLOOKUP(L13003,'[2]tabela de preços'!$A:$F,6,0)</f>
        <v>TINTA PARA PISO</v>
      </c>
      <c r="X13003" t="str">
        <f>VLOOKUP(L13003,'[2]tabela de preços'!$A:$G,7,0)</f>
        <v>IMOBILIÁRIO</v>
      </c>
    </row>
    <row r="13004" spans="1:24" x14ac:dyDescent="0.3">
      <c r="A13004" t="s">
        <v>2825</v>
      </c>
      <c r="C13004" t="s">
        <v>6348</v>
      </c>
      <c r="D13004" s="1">
        <v>46135</v>
      </c>
      <c r="E13004" t="s">
        <v>6349</v>
      </c>
      <c r="F13004">
        <v>9</v>
      </c>
      <c r="G13004">
        <v>174</v>
      </c>
      <c r="H13004" t="str">
        <f>VLOOKUP(G13004,[1]OPERADORES!$A:$B,2,0)</f>
        <v>MIRIÃ LOBATO RODRIGUES</v>
      </c>
      <c r="I13004" t="s">
        <v>21</v>
      </c>
      <c r="J13004" t="s">
        <v>730</v>
      </c>
      <c r="K13004" t="s">
        <v>2828</v>
      </c>
      <c r="L13004">
        <v>84405</v>
      </c>
      <c r="M13004" t="s">
        <v>2013</v>
      </c>
      <c r="O13004" t="s">
        <v>11</v>
      </c>
      <c r="P13004">
        <v>5403</v>
      </c>
      <c r="Q13004">
        <v>1</v>
      </c>
      <c r="R13004">
        <v>169.9</v>
      </c>
      <c r="S13004">
        <v>169.9</v>
      </c>
      <c r="T13004">
        <v>137.61000000000001</v>
      </c>
      <c r="U13004">
        <v>19.010000000000002</v>
      </c>
      <c r="V13004" t="str">
        <f>VLOOKUP(L13004,'[2]tabela de preços'!$A:$D,4,0)</f>
        <v>BRASILUX</v>
      </c>
      <c r="W13004" t="str">
        <f>VLOOKUP(L13004,'[2]tabela de preços'!$A:$F,6,0)</f>
        <v>TINTA PARA PISO</v>
      </c>
      <c r="X13004" t="str">
        <f>VLOOKUP(L13004,'[2]tabela de preços'!$A:$G,7,0)</f>
        <v>IMOBILIÁRIO</v>
      </c>
    </row>
    <row r="13005" spans="1:24" x14ac:dyDescent="0.3">
      <c r="A13005" t="s">
        <v>2825</v>
      </c>
      <c r="C13005" t="s">
        <v>6348</v>
      </c>
      <c r="D13005" s="1">
        <v>46135</v>
      </c>
      <c r="E13005" t="s">
        <v>6349</v>
      </c>
      <c r="F13005">
        <v>9</v>
      </c>
      <c r="G13005">
        <v>174</v>
      </c>
      <c r="H13005" t="str">
        <f>VLOOKUP(G13005,[1]OPERADORES!$A:$B,2,0)</f>
        <v>MIRIÃ LOBATO RODRIGUES</v>
      </c>
      <c r="I13005" t="s">
        <v>21</v>
      </c>
      <c r="J13005" t="s">
        <v>730</v>
      </c>
      <c r="K13005" t="s">
        <v>2828</v>
      </c>
      <c r="L13005">
        <v>5</v>
      </c>
      <c r="M13005" t="s">
        <v>147</v>
      </c>
      <c r="O13005" t="s">
        <v>11</v>
      </c>
      <c r="P13005">
        <v>5102</v>
      </c>
      <c r="Q13005">
        <v>4</v>
      </c>
      <c r="R13005">
        <v>6.23</v>
      </c>
      <c r="S13005">
        <v>24.92</v>
      </c>
      <c r="T13005">
        <v>16.079999999999998</v>
      </c>
      <c r="U13005">
        <v>35.47</v>
      </c>
      <c r="V13005" t="str">
        <f>VLOOKUP(L13005,'[2]tabela de preços'!$A:$D,4,0)</f>
        <v>BRILHO ESTOPA</v>
      </c>
      <c r="W13005" t="str">
        <f>VLOOKUP(L13005,'[2]tabela de preços'!$A:$F,6,0)</f>
        <v>ESTOPAS</v>
      </c>
      <c r="X13005" t="str">
        <f>VLOOKUP(L13005,'[2]tabela de preços'!$A:$G,7,0)</f>
        <v>AUTOMOTIVO</v>
      </c>
    </row>
    <row r="13006" spans="1:24" x14ac:dyDescent="0.3">
      <c r="A13006" t="s">
        <v>2825</v>
      </c>
      <c r="C13006" t="s">
        <v>6348</v>
      </c>
      <c r="D13006" s="1">
        <v>46135</v>
      </c>
      <c r="E13006" t="s">
        <v>6349</v>
      </c>
      <c r="F13006">
        <v>9</v>
      </c>
      <c r="G13006">
        <v>174</v>
      </c>
      <c r="H13006" t="str">
        <f>VLOOKUP(G13006,[1]OPERADORES!$A:$B,2,0)</f>
        <v>MIRIÃ LOBATO RODRIGUES</v>
      </c>
      <c r="I13006" t="s">
        <v>21</v>
      </c>
      <c r="J13006" t="s">
        <v>730</v>
      </c>
      <c r="K13006" t="s">
        <v>2828</v>
      </c>
      <c r="L13006">
        <v>84928</v>
      </c>
      <c r="M13006" t="s">
        <v>36</v>
      </c>
      <c r="O13006" t="s">
        <v>11</v>
      </c>
      <c r="P13006">
        <v>5102</v>
      </c>
      <c r="Q13006">
        <v>36</v>
      </c>
      <c r="R13006">
        <v>9.39</v>
      </c>
      <c r="S13006">
        <v>338.04</v>
      </c>
      <c r="T13006">
        <v>256.68</v>
      </c>
      <c r="U13006">
        <v>24.07</v>
      </c>
      <c r="V13006" t="str">
        <f>VLOOKUP(L13006,'[2]tabela de preços'!$A:$D,4,0)</f>
        <v>ADERE</v>
      </c>
      <c r="W13006" t="str">
        <f>VLOOKUP(L13006,'[2]tabela de preços'!$A:$F,6,0)</f>
        <v xml:space="preserve">FITA DE USO GERAL </v>
      </c>
      <c r="X13006" t="str">
        <f>VLOOKUP(L13006,'[2]tabela de preços'!$A:$G,7,0)</f>
        <v>IMOBILIÁRIO</v>
      </c>
    </row>
    <row r="13007" spans="1:24" x14ac:dyDescent="0.3">
      <c r="A13007" t="s">
        <v>2825</v>
      </c>
      <c r="C13007" t="s">
        <v>6348</v>
      </c>
      <c r="D13007" s="1">
        <v>46135</v>
      </c>
      <c r="E13007" t="s">
        <v>6349</v>
      </c>
      <c r="F13007">
        <v>9</v>
      </c>
      <c r="G13007">
        <v>174</v>
      </c>
      <c r="H13007" t="str">
        <f>VLOOKUP(G13007,[1]OPERADORES!$A:$B,2,0)</f>
        <v>MIRIÃ LOBATO RODRIGUES</v>
      </c>
      <c r="I13007" t="s">
        <v>21</v>
      </c>
      <c r="J13007" t="s">
        <v>730</v>
      </c>
      <c r="K13007" t="s">
        <v>2828</v>
      </c>
      <c r="L13007">
        <v>23878</v>
      </c>
      <c r="M13007" t="s">
        <v>851</v>
      </c>
      <c r="O13007" t="s">
        <v>11</v>
      </c>
      <c r="P13007">
        <v>5102</v>
      </c>
      <c r="Q13007">
        <v>10</v>
      </c>
      <c r="R13007">
        <v>7.69</v>
      </c>
      <c r="S13007">
        <v>76.900000000000006</v>
      </c>
      <c r="T13007">
        <v>58.4</v>
      </c>
      <c r="U13007">
        <v>24.06</v>
      </c>
      <c r="V13007" t="str">
        <f>VLOOKUP(L13007,'[2]tabela de preços'!$A:$D,4,0)</f>
        <v>ATLAS</v>
      </c>
      <c r="W13007" t="str">
        <f>VLOOKUP(L13007,'[2]tabela de preços'!$A:$F,6,0)</f>
        <v>ROLOS / TRINCHAS / PINCÉIS / ESPÁTULAS</v>
      </c>
      <c r="X13007" t="str">
        <f>VLOOKUP(L13007,'[2]tabela de preços'!$A:$G,7,0)</f>
        <v>IMOBILIÁRIO</v>
      </c>
    </row>
    <row r="13008" spans="1:24" x14ac:dyDescent="0.3">
      <c r="A13008" t="s">
        <v>2825</v>
      </c>
      <c r="C13008" t="s">
        <v>6348</v>
      </c>
      <c r="D13008" s="1">
        <v>46135</v>
      </c>
      <c r="E13008" t="s">
        <v>6349</v>
      </c>
      <c r="F13008">
        <v>9</v>
      </c>
      <c r="G13008">
        <v>174</v>
      </c>
      <c r="H13008" t="str">
        <f>VLOOKUP(G13008,[1]OPERADORES!$A:$B,2,0)</f>
        <v>MIRIÃ LOBATO RODRIGUES</v>
      </c>
      <c r="I13008" t="s">
        <v>21</v>
      </c>
      <c r="J13008" t="s">
        <v>730</v>
      </c>
      <c r="K13008" t="s">
        <v>2828</v>
      </c>
      <c r="L13008">
        <v>84020</v>
      </c>
      <c r="M13008" t="s">
        <v>518</v>
      </c>
      <c r="O13008" t="s">
        <v>11</v>
      </c>
      <c r="P13008">
        <v>5102</v>
      </c>
      <c r="Q13008">
        <v>100</v>
      </c>
      <c r="R13008">
        <v>0.79</v>
      </c>
      <c r="S13008">
        <v>79</v>
      </c>
      <c r="T13008">
        <v>69</v>
      </c>
      <c r="U13008">
        <v>12.66</v>
      </c>
      <c r="V13008" t="str">
        <f>VLOOKUP(L13008,'[2]tabela de preços'!$A:$D,4,0)</f>
        <v>3M</v>
      </c>
      <c r="W13008" t="str">
        <f>VLOOKUP(L13008,'[2]tabela de preços'!$A:$F,6,0)</f>
        <v>LIXA MASSA  /MADEIRA / PAREDE</v>
      </c>
      <c r="X13008" t="str">
        <f>VLOOKUP(L13008,'[2]tabela de preços'!$A:$G,7,0)</f>
        <v>IMOBILIÁRIO</v>
      </c>
    </row>
    <row r="13009" spans="1:24" x14ac:dyDescent="0.3">
      <c r="A13009" t="s">
        <v>2825</v>
      </c>
      <c r="C13009" t="s">
        <v>6348</v>
      </c>
      <c r="D13009" s="1">
        <v>46135</v>
      </c>
      <c r="E13009" t="s">
        <v>6349</v>
      </c>
      <c r="F13009">
        <v>9</v>
      </c>
      <c r="G13009">
        <v>174</v>
      </c>
      <c r="H13009" t="str">
        <f>VLOOKUP(G13009,[1]OPERADORES!$A:$B,2,0)</f>
        <v>MIRIÃ LOBATO RODRIGUES</v>
      </c>
      <c r="I13009" t="s">
        <v>21</v>
      </c>
      <c r="J13009" t="s">
        <v>730</v>
      </c>
      <c r="K13009" t="s">
        <v>2828</v>
      </c>
      <c r="L13009">
        <v>84021</v>
      </c>
      <c r="M13009" t="s">
        <v>1945</v>
      </c>
      <c r="O13009" t="s">
        <v>11</v>
      </c>
      <c r="P13009">
        <v>5102</v>
      </c>
      <c r="Q13009">
        <v>100</v>
      </c>
      <c r="R13009">
        <v>0.52</v>
      </c>
      <c r="S13009">
        <v>52</v>
      </c>
      <c r="T13009">
        <v>46</v>
      </c>
      <c r="U13009">
        <v>11.54</v>
      </c>
      <c r="V13009" t="str">
        <f>VLOOKUP(L13009,'[2]tabela de preços'!$A:$D,4,0)</f>
        <v>3M</v>
      </c>
      <c r="W13009" t="str">
        <f>VLOOKUP(L13009,'[2]tabela de preços'!$A:$F,6,0)</f>
        <v>LIXA MASSA  /MADEIRA / PAREDE</v>
      </c>
      <c r="X13009" t="str">
        <f>VLOOKUP(L13009,'[2]tabela de preços'!$A:$G,7,0)</f>
        <v>IMOBILIÁRIO</v>
      </c>
    </row>
    <row r="13010" spans="1:24" x14ac:dyDescent="0.3">
      <c r="A13010" t="s">
        <v>2825</v>
      </c>
      <c r="C13010" t="s">
        <v>6348</v>
      </c>
      <c r="D13010" s="1">
        <v>46135</v>
      </c>
      <c r="E13010" t="s">
        <v>6349</v>
      </c>
      <c r="F13010">
        <v>9</v>
      </c>
      <c r="G13010">
        <v>174</v>
      </c>
      <c r="H13010" t="str">
        <f>VLOOKUP(G13010,[1]OPERADORES!$A:$B,2,0)</f>
        <v>MIRIÃ LOBATO RODRIGUES</v>
      </c>
      <c r="I13010" t="s">
        <v>21</v>
      </c>
      <c r="J13010" t="s">
        <v>730</v>
      </c>
      <c r="K13010" t="s">
        <v>2828</v>
      </c>
      <c r="L13010">
        <v>84420</v>
      </c>
      <c r="M13010" t="s">
        <v>353</v>
      </c>
      <c r="O13010" t="s">
        <v>11</v>
      </c>
      <c r="P13010">
        <v>5102</v>
      </c>
      <c r="Q13010">
        <v>12</v>
      </c>
      <c r="R13010">
        <v>20.34</v>
      </c>
      <c r="S13010">
        <v>244.08</v>
      </c>
      <c r="T13010">
        <v>185.28</v>
      </c>
      <c r="U13010">
        <v>24.09</v>
      </c>
      <c r="V13010" t="str">
        <f>VLOOKUP(L13010,'[2]tabela de preços'!$A:$D,4,0)</f>
        <v>ATLAS</v>
      </c>
      <c r="W13010" t="str">
        <f>VLOOKUP(L13010,'[2]tabela de preços'!$A:$F,6,0)</f>
        <v>ROLOS / TRINCHAS / PINCÉIS / ESPÁTULAS</v>
      </c>
      <c r="X13010" t="str">
        <f>VLOOKUP(L13010,'[2]tabela de preços'!$A:$G,7,0)</f>
        <v>IMOBILIÁRIO</v>
      </c>
    </row>
    <row r="13011" spans="1:24" x14ac:dyDescent="0.3">
      <c r="A13011" t="s">
        <v>2825</v>
      </c>
      <c r="C13011" t="s">
        <v>6348</v>
      </c>
      <c r="D13011" s="1">
        <v>46135</v>
      </c>
      <c r="E13011" t="s">
        <v>6349</v>
      </c>
      <c r="F13011">
        <v>9</v>
      </c>
      <c r="G13011">
        <v>174</v>
      </c>
      <c r="H13011" t="str">
        <f>VLOOKUP(G13011,[1]OPERADORES!$A:$B,2,0)</f>
        <v>MIRIÃ LOBATO RODRIGUES</v>
      </c>
      <c r="I13011" t="s">
        <v>21</v>
      </c>
      <c r="J13011" t="s">
        <v>730</v>
      </c>
      <c r="K13011" t="s">
        <v>2828</v>
      </c>
      <c r="L13011">
        <v>84200</v>
      </c>
      <c r="M13011" t="s">
        <v>1552</v>
      </c>
      <c r="O13011" t="s">
        <v>11</v>
      </c>
      <c r="P13011">
        <v>5403</v>
      </c>
      <c r="Q13011">
        <v>5</v>
      </c>
      <c r="R13011">
        <v>224.04</v>
      </c>
      <c r="S13011" s="2">
        <v>1120.2</v>
      </c>
      <c r="T13011">
        <v>850.25</v>
      </c>
      <c r="U13011">
        <v>24.1</v>
      </c>
      <c r="V13011" t="str">
        <f>VLOOKUP(L13011,'[2]tabela de preços'!$A:$D,4,0)</f>
        <v>BRASILUX</v>
      </c>
      <c r="W13011" t="str">
        <f>VLOOKUP(L13011,'[2]tabela de preços'!$A:$F,6,0)</f>
        <v>EPOXI</v>
      </c>
      <c r="X13011" t="str">
        <f>VLOOKUP(L13011,'[2]tabela de preços'!$A:$G,7,0)</f>
        <v>INDUSTRIAL</v>
      </c>
    </row>
    <row r="13012" spans="1:24" x14ac:dyDescent="0.3">
      <c r="A13012" t="s">
        <v>2825</v>
      </c>
      <c r="C13012" t="s">
        <v>6348</v>
      </c>
      <c r="D13012" s="1">
        <v>46135</v>
      </c>
      <c r="E13012" t="s">
        <v>6349</v>
      </c>
      <c r="F13012">
        <v>9</v>
      </c>
      <c r="G13012">
        <v>174</v>
      </c>
      <c r="H13012" t="str">
        <f>VLOOKUP(G13012,[1]OPERADORES!$A:$B,2,0)</f>
        <v>MIRIÃ LOBATO RODRIGUES</v>
      </c>
      <c r="I13012" t="s">
        <v>21</v>
      </c>
      <c r="J13012" t="s">
        <v>730</v>
      </c>
      <c r="K13012" t="s">
        <v>2828</v>
      </c>
      <c r="L13012">
        <v>85046</v>
      </c>
      <c r="M13012" t="s">
        <v>6350</v>
      </c>
      <c r="O13012" t="s">
        <v>11</v>
      </c>
      <c r="P13012">
        <v>5102</v>
      </c>
      <c r="Q13012">
        <v>20</v>
      </c>
      <c r="R13012">
        <v>7.93</v>
      </c>
      <c r="S13012">
        <v>158.6</v>
      </c>
      <c r="T13012">
        <v>120.4</v>
      </c>
      <c r="U13012">
        <v>24.09</v>
      </c>
      <c r="V13012" t="str">
        <f>VLOOKUP(L13012,'[2]tabela de preços'!$A:$D,4,0)</f>
        <v>ATLAS</v>
      </c>
      <c r="W13012" t="str">
        <f>VLOOKUP(L13012,'[2]tabela de preços'!$A:$F,6,0)</f>
        <v>ROLOS / TRINCHAS / PINCÉIS / ESPÁTULAS</v>
      </c>
      <c r="X13012" t="str">
        <f>VLOOKUP(L13012,'[2]tabela de preços'!$A:$G,7,0)</f>
        <v>IMOBILIÁRIO</v>
      </c>
    </row>
    <row r="13013" spans="1:24" x14ac:dyDescent="0.3">
      <c r="A13013" t="s">
        <v>2825</v>
      </c>
      <c r="C13013" t="s">
        <v>6760</v>
      </c>
      <c r="D13013" s="1">
        <v>46142</v>
      </c>
      <c r="E13013" t="s">
        <v>6761</v>
      </c>
      <c r="F13013">
        <v>9</v>
      </c>
      <c r="G13013">
        <v>174</v>
      </c>
      <c r="H13013" t="str">
        <f>VLOOKUP(G13013,[1]OPERADORES!$A:$B,2,0)</f>
        <v>MIRIÃ LOBATO RODRIGUES</v>
      </c>
      <c r="I13013" t="s">
        <v>21</v>
      </c>
      <c r="J13013" t="s">
        <v>730</v>
      </c>
      <c r="K13013" t="s">
        <v>2828</v>
      </c>
      <c r="L13013">
        <v>84500</v>
      </c>
      <c r="M13013" t="s">
        <v>2424</v>
      </c>
      <c r="O13013" t="s">
        <v>11</v>
      </c>
      <c r="P13013">
        <v>5102</v>
      </c>
      <c r="Q13013">
        <v>3</v>
      </c>
      <c r="R13013">
        <v>197.29</v>
      </c>
      <c r="S13013">
        <v>591.87</v>
      </c>
      <c r="T13013">
        <v>449.22</v>
      </c>
      <c r="U13013">
        <v>24.1</v>
      </c>
      <c r="V13013" t="str">
        <f>VLOOKUP(L13013,'[2]tabela de preços'!$A:$D,4,0)</f>
        <v>BRASILUX</v>
      </c>
      <c r="W13013" t="str">
        <f>VLOOKUP(L13013,'[2]tabela de preços'!$A:$F,6,0)</f>
        <v>AGUARRAS</v>
      </c>
      <c r="X13013" t="str">
        <f>VLOOKUP(L13013,'[2]tabela de preços'!$A:$G,7,0)</f>
        <v>IMOBILIÁRIO</v>
      </c>
    </row>
    <row r="13014" spans="1:24" x14ac:dyDescent="0.3">
      <c r="A13014" t="s">
        <v>2825</v>
      </c>
      <c r="C13014" t="s">
        <v>6760</v>
      </c>
      <c r="D13014" s="1">
        <v>46142</v>
      </c>
      <c r="E13014" t="s">
        <v>6761</v>
      </c>
      <c r="F13014">
        <v>9</v>
      </c>
      <c r="G13014">
        <v>174</v>
      </c>
      <c r="H13014" t="str">
        <f>VLOOKUP(G13014,[1]OPERADORES!$A:$B,2,0)</f>
        <v>MIRIÃ LOBATO RODRIGUES</v>
      </c>
      <c r="I13014" t="s">
        <v>21</v>
      </c>
      <c r="J13014" t="s">
        <v>730</v>
      </c>
      <c r="K13014" t="s">
        <v>2828</v>
      </c>
      <c r="L13014">
        <v>23878</v>
      </c>
      <c r="M13014" t="s">
        <v>851</v>
      </c>
      <c r="O13014" t="s">
        <v>11</v>
      </c>
      <c r="P13014">
        <v>5102</v>
      </c>
      <c r="Q13014">
        <v>6</v>
      </c>
      <c r="R13014">
        <v>7.69</v>
      </c>
      <c r="S13014">
        <v>46.14</v>
      </c>
      <c r="T13014">
        <v>35.04</v>
      </c>
      <c r="U13014">
        <v>24.06</v>
      </c>
      <c r="V13014" t="str">
        <f>VLOOKUP(L13014,'[2]tabela de preços'!$A:$D,4,0)</f>
        <v>ATLAS</v>
      </c>
      <c r="W13014" t="str">
        <f>VLOOKUP(L13014,'[2]tabela de preços'!$A:$F,6,0)</f>
        <v>ROLOS / TRINCHAS / PINCÉIS / ESPÁTULAS</v>
      </c>
      <c r="X13014" t="str">
        <f>VLOOKUP(L13014,'[2]tabela de preços'!$A:$G,7,0)</f>
        <v>IMOBILIÁRIO</v>
      </c>
    </row>
    <row r="13015" spans="1:24" x14ac:dyDescent="0.3">
      <c r="A13015" t="s">
        <v>2825</v>
      </c>
      <c r="C13015" t="s">
        <v>6760</v>
      </c>
      <c r="D13015" s="1">
        <v>46142</v>
      </c>
      <c r="E13015" t="s">
        <v>6761</v>
      </c>
      <c r="F13015">
        <v>9</v>
      </c>
      <c r="G13015">
        <v>174</v>
      </c>
      <c r="H13015" t="str">
        <f>VLOOKUP(G13015,[1]OPERADORES!$A:$B,2,0)</f>
        <v>MIRIÃ LOBATO RODRIGUES</v>
      </c>
      <c r="I13015" t="s">
        <v>21</v>
      </c>
      <c r="J13015" t="s">
        <v>730</v>
      </c>
      <c r="K13015" t="s">
        <v>2828</v>
      </c>
      <c r="L13015">
        <v>84420</v>
      </c>
      <c r="M13015" t="s">
        <v>353</v>
      </c>
      <c r="O13015" t="s">
        <v>11</v>
      </c>
      <c r="P13015">
        <v>5102</v>
      </c>
      <c r="Q13015">
        <v>6</v>
      </c>
      <c r="R13015">
        <v>20.34</v>
      </c>
      <c r="S13015">
        <v>122.04</v>
      </c>
      <c r="T13015">
        <v>92.64</v>
      </c>
      <c r="U13015">
        <v>24.09</v>
      </c>
      <c r="V13015" t="str">
        <f>VLOOKUP(L13015,'[2]tabela de preços'!$A:$D,4,0)</f>
        <v>ATLAS</v>
      </c>
      <c r="W13015" t="str">
        <f>VLOOKUP(L13015,'[2]tabela de preços'!$A:$F,6,0)</f>
        <v>ROLOS / TRINCHAS / PINCÉIS / ESPÁTULAS</v>
      </c>
      <c r="X13015" t="str">
        <f>VLOOKUP(L13015,'[2]tabela de preços'!$A:$G,7,0)</f>
        <v>IMOBILIÁRIO</v>
      </c>
    </row>
    <row r="13016" spans="1:24" x14ac:dyDescent="0.3">
      <c r="A13016" t="s">
        <v>2825</v>
      </c>
      <c r="C13016" t="s">
        <v>6760</v>
      </c>
      <c r="D13016" s="1">
        <v>46142</v>
      </c>
      <c r="E13016" t="s">
        <v>6761</v>
      </c>
      <c r="F13016">
        <v>9</v>
      </c>
      <c r="G13016">
        <v>174</v>
      </c>
      <c r="H13016" t="str">
        <f>VLOOKUP(G13016,[1]OPERADORES!$A:$B,2,0)</f>
        <v>MIRIÃ LOBATO RODRIGUES</v>
      </c>
      <c r="I13016" t="s">
        <v>21</v>
      </c>
      <c r="J13016" t="s">
        <v>730</v>
      </c>
      <c r="K13016" t="s">
        <v>2828</v>
      </c>
      <c r="L13016">
        <v>10117</v>
      </c>
      <c r="M13016" t="s">
        <v>1043</v>
      </c>
      <c r="O13016" t="s">
        <v>11</v>
      </c>
      <c r="P13016">
        <v>5102</v>
      </c>
      <c r="Q13016">
        <v>6</v>
      </c>
      <c r="R13016">
        <v>6.52</v>
      </c>
      <c r="S13016">
        <v>39.119999999999997</v>
      </c>
      <c r="T13016">
        <v>29.7</v>
      </c>
      <c r="U13016">
        <v>24.08</v>
      </c>
      <c r="V13016" t="str">
        <f>VLOOKUP(L13016,'[2]tabela de preços'!$A:$D,4,0)</f>
        <v>ATLAS</v>
      </c>
      <c r="W13016" t="str">
        <f>VLOOKUP(L13016,'[2]tabela de preços'!$A:$F,6,0)</f>
        <v>ROLOS / TRINCHAS / PINCÉIS / ESPÁTULAS</v>
      </c>
      <c r="X13016" t="str">
        <f>VLOOKUP(L13016,'[2]tabela de preços'!$A:$G,7,0)</f>
        <v>IMOBILIÁRIO</v>
      </c>
    </row>
    <row r="13017" spans="1:24" x14ac:dyDescent="0.3">
      <c r="A13017" t="s">
        <v>1232</v>
      </c>
      <c r="C13017" t="s">
        <v>5548</v>
      </c>
      <c r="D13017" s="1">
        <v>46113</v>
      </c>
      <c r="E13017" t="s">
        <v>5549</v>
      </c>
      <c r="F13017">
        <v>9</v>
      </c>
      <c r="G13017">
        <v>174</v>
      </c>
      <c r="H13017" t="str">
        <f>VLOOKUP(G13017,[1]OPERADORES!$A:$B,2,0)</f>
        <v>MIRIÃ LOBATO RODRIGUES</v>
      </c>
      <c r="I13017" t="s">
        <v>21</v>
      </c>
      <c r="J13017" t="s">
        <v>1235</v>
      </c>
      <c r="K13017" t="s">
        <v>1236</v>
      </c>
      <c r="L13017">
        <v>23580</v>
      </c>
      <c r="M13017" t="s">
        <v>115</v>
      </c>
      <c r="O13017" t="s">
        <v>11</v>
      </c>
      <c r="P13017">
        <v>5102</v>
      </c>
      <c r="Q13017">
        <v>100</v>
      </c>
      <c r="R13017">
        <v>0.48</v>
      </c>
      <c r="S13017">
        <v>48</v>
      </c>
      <c r="T13017">
        <v>36</v>
      </c>
      <c r="U13017">
        <v>25</v>
      </c>
      <c r="V13017" t="str">
        <f>VLOOKUP(L13017,'[2]tabela de preços'!$A:$D,4,0)</f>
        <v>RENOVA COADORES</v>
      </c>
      <c r="W13017" t="str">
        <f>VLOOKUP(L13017,'[2]tabela de preços'!$A:$F,6,0)</f>
        <v>COADORES</v>
      </c>
      <c r="X13017" t="str">
        <f>VLOOKUP(L13017,'[2]tabela de preços'!$A:$G,7,0)</f>
        <v>AUTOMOTIVO</v>
      </c>
    </row>
    <row r="13018" spans="1:24" x14ac:dyDescent="0.3">
      <c r="A13018" t="s">
        <v>1232</v>
      </c>
      <c r="C13018" t="s">
        <v>5548</v>
      </c>
      <c r="D13018" s="1">
        <v>46113</v>
      </c>
      <c r="E13018" t="s">
        <v>5549</v>
      </c>
      <c r="F13018">
        <v>9</v>
      </c>
      <c r="G13018">
        <v>174</v>
      </c>
      <c r="H13018" t="str">
        <f>VLOOKUP(G13018,[1]OPERADORES!$A:$B,2,0)</f>
        <v>MIRIÃ LOBATO RODRIGUES</v>
      </c>
      <c r="I13018" t="s">
        <v>21</v>
      </c>
      <c r="J13018" t="s">
        <v>1235</v>
      </c>
      <c r="K13018" t="s">
        <v>1236</v>
      </c>
      <c r="L13018">
        <v>85691</v>
      </c>
      <c r="M13018" t="s">
        <v>1231</v>
      </c>
      <c r="O13018" t="s">
        <v>11</v>
      </c>
      <c r="P13018">
        <v>5102</v>
      </c>
      <c r="Q13018">
        <v>12</v>
      </c>
      <c r="R13018">
        <v>14.81</v>
      </c>
      <c r="S13018">
        <v>177.72</v>
      </c>
      <c r="T13018">
        <v>134.88</v>
      </c>
      <c r="U13018">
        <v>24.11</v>
      </c>
      <c r="V13018" t="str">
        <f>VLOOKUP(L13018,'[2]tabela de preços'!$A:$D,4,0)</f>
        <v>UNIPEGA</v>
      </c>
      <c r="W13018" t="str">
        <f>VLOOKUP(L13018,'[2]tabela de preços'!$A:$F,6,0)</f>
        <v>COLA INST./ ADESIVOS COLANTES</v>
      </c>
      <c r="X13018" t="str">
        <f>VLOOKUP(L13018,'[2]tabela de preços'!$A:$G,7,0)</f>
        <v>AUTOMOTIVO</v>
      </c>
    </row>
    <row r="13019" spans="1:24" x14ac:dyDescent="0.3">
      <c r="A13019" t="s">
        <v>1232</v>
      </c>
      <c r="C13019" t="s">
        <v>5548</v>
      </c>
      <c r="D13019" s="1">
        <v>46113</v>
      </c>
      <c r="E13019" t="s">
        <v>5549</v>
      </c>
      <c r="F13019">
        <v>9</v>
      </c>
      <c r="G13019">
        <v>174</v>
      </c>
      <c r="H13019" t="str">
        <f>VLOOKUP(G13019,[1]OPERADORES!$A:$B,2,0)</f>
        <v>MIRIÃ LOBATO RODRIGUES</v>
      </c>
      <c r="I13019" t="s">
        <v>21</v>
      </c>
      <c r="J13019" t="s">
        <v>1235</v>
      </c>
      <c r="K13019" t="s">
        <v>1236</v>
      </c>
      <c r="L13019">
        <v>10236</v>
      </c>
      <c r="M13019" t="s">
        <v>133</v>
      </c>
      <c r="O13019" t="s">
        <v>11</v>
      </c>
      <c r="P13019">
        <v>5102</v>
      </c>
      <c r="Q13019">
        <v>204</v>
      </c>
      <c r="R13019">
        <v>2.79</v>
      </c>
      <c r="S13019">
        <v>569.16</v>
      </c>
      <c r="T13019">
        <v>473.28</v>
      </c>
      <c r="U13019">
        <v>16.850000000000001</v>
      </c>
      <c r="V13019" t="str">
        <f>VLOOKUP(L13019,'[2]tabela de preços'!$A:$D,4,0)</f>
        <v>NORTON</v>
      </c>
      <c r="W13019" t="str">
        <f>VLOOKUP(L13019,'[2]tabela de preços'!$A:$F,6,0)</f>
        <v xml:space="preserve">DISCOS / LIXAS / ABRASIVOS </v>
      </c>
      <c r="X13019" t="str">
        <f>VLOOKUP(L13019,'[2]tabela de preços'!$A:$G,7,0)</f>
        <v>AUTOMOTIVO</v>
      </c>
    </row>
    <row r="13020" spans="1:24" x14ac:dyDescent="0.3">
      <c r="A13020" t="s">
        <v>1232</v>
      </c>
      <c r="C13020" t="s">
        <v>5548</v>
      </c>
      <c r="D13020" s="1">
        <v>46113</v>
      </c>
      <c r="E13020" t="s">
        <v>5549</v>
      </c>
      <c r="F13020">
        <v>9</v>
      </c>
      <c r="G13020">
        <v>174</v>
      </c>
      <c r="H13020" t="str">
        <f>VLOOKUP(G13020,[1]OPERADORES!$A:$B,2,0)</f>
        <v>MIRIÃ LOBATO RODRIGUES</v>
      </c>
      <c r="I13020" t="s">
        <v>21</v>
      </c>
      <c r="J13020" t="s">
        <v>1235</v>
      </c>
      <c r="K13020" t="s">
        <v>1236</v>
      </c>
      <c r="L13020">
        <v>10230</v>
      </c>
      <c r="M13020" t="s">
        <v>193</v>
      </c>
      <c r="O13020" t="s">
        <v>11</v>
      </c>
      <c r="P13020">
        <v>5102</v>
      </c>
      <c r="Q13020">
        <v>102</v>
      </c>
      <c r="R13020">
        <v>2.79</v>
      </c>
      <c r="S13020">
        <v>284.58</v>
      </c>
      <c r="T13020">
        <v>236.64</v>
      </c>
      <c r="U13020">
        <v>16.850000000000001</v>
      </c>
      <c r="V13020" t="str">
        <f>VLOOKUP(L13020,'[2]tabela de preços'!$A:$D,4,0)</f>
        <v>NORTON</v>
      </c>
      <c r="W13020" t="str">
        <f>VLOOKUP(L13020,'[2]tabela de preços'!$A:$F,6,0)</f>
        <v xml:space="preserve">DISCOS / LIXAS / ABRASIVOS </v>
      </c>
      <c r="X13020" t="str">
        <f>VLOOKUP(L13020,'[2]tabela de preços'!$A:$G,7,0)</f>
        <v>AUTOMOTIVO</v>
      </c>
    </row>
    <row r="13021" spans="1:24" x14ac:dyDescent="0.3">
      <c r="A13021" t="s">
        <v>3193</v>
      </c>
      <c r="C13021" t="s">
        <v>5763</v>
      </c>
      <c r="D13021" s="1">
        <v>46120</v>
      </c>
      <c r="E13021" t="s">
        <v>5764</v>
      </c>
      <c r="F13021">
        <v>9</v>
      </c>
      <c r="G13021">
        <v>236</v>
      </c>
      <c r="H13021" t="str">
        <f>VLOOKUP(G13021,[1]OPERADORES!$A:$B,2,0)</f>
        <v>DANIEL</v>
      </c>
      <c r="I13021" t="s">
        <v>1489</v>
      </c>
      <c r="J13021" t="s">
        <v>1328</v>
      </c>
      <c r="K13021" t="s">
        <v>3196</v>
      </c>
      <c r="L13021">
        <v>84560</v>
      </c>
      <c r="M13021" t="s">
        <v>118</v>
      </c>
      <c r="O13021" t="s">
        <v>11</v>
      </c>
      <c r="P13021">
        <v>6102</v>
      </c>
      <c r="Q13021">
        <v>10</v>
      </c>
      <c r="R13021">
        <v>54.19</v>
      </c>
      <c r="S13021">
        <v>541.9</v>
      </c>
      <c r="T13021">
        <v>411.3</v>
      </c>
      <c r="U13021">
        <v>24.1</v>
      </c>
      <c r="V13021" t="str">
        <f>VLOOKUP(L13021,'[2]tabela de preços'!$A:$D,4,0)</f>
        <v>BRASILUX</v>
      </c>
      <c r="W13021" t="str">
        <f>VLOOKUP(L13021,'[2]tabela de preços'!$A:$F,6,0)</f>
        <v>THINNER DE LIMPEZA</v>
      </c>
      <c r="X13021" t="str">
        <f>VLOOKUP(L13021,'[2]tabela de preços'!$A:$G,7,0)</f>
        <v>THINNER</v>
      </c>
    </row>
    <row r="13022" spans="1:24" x14ac:dyDescent="0.3">
      <c r="A13022" t="s">
        <v>6530</v>
      </c>
      <c r="B13022" t="s">
        <v>6531</v>
      </c>
      <c r="C13022" t="s">
        <v>6532</v>
      </c>
      <c r="D13022" s="1">
        <v>46139</v>
      </c>
      <c r="E13022" t="s">
        <v>6533</v>
      </c>
      <c r="F13022">
        <v>9</v>
      </c>
      <c r="G13022">
        <v>197</v>
      </c>
      <c r="H13022" t="str">
        <f>VLOOKUP(G13022,[1]OPERADORES!$A:$B,2,0)</f>
        <v xml:space="preserve">POLIANA LORRANE DE AMORIM </v>
      </c>
      <c r="I13022" t="s">
        <v>21</v>
      </c>
      <c r="J13022" t="s">
        <v>1414</v>
      </c>
      <c r="K13022" t="s">
        <v>6534</v>
      </c>
      <c r="L13022">
        <v>21446</v>
      </c>
      <c r="M13022" t="s">
        <v>6535</v>
      </c>
      <c r="O13022" t="s">
        <v>11</v>
      </c>
      <c r="P13022">
        <v>5102</v>
      </c>
      <c r="Q13022">
        <v>1</v>
      </c>
      <c r="R13022" s="2">
        <v>2807.39</v>
      </c>
      <c r="S13022" s="2">
        <v>2807.39</v>
      </c>
      <c r="T13022" s="2">
        <v>2470.9699999999998</v>
      </c>
      <c r="U13022">
        <v>11.98</v>
      </c>
      <c r="V13022" t="str">
        <f>VLOOKUP(L13022,'[2]tabela de preços'!$A:$D,4,0)</f>
        <v>CHIAPERINI</v>
      </c>
      <c r="W13022" t="str">
        <f>VLOOKUP(L13022,'[2]tabela de preços'!$A:$F,6,0)</f>
        <v>OUTRAS FERRAMENTAS / EQUIPAMENTOS</v>
      </c>
      <c r="X13022" t="str">
        <f>VLOOKUP(L13022,'[2]tabela de preços'!$A:$G,7,0)</f>
        <v>AUTOMOTIVO</v>
      </c>
    </row>
    <row r="13023" spans="1:24" x14ac:dyDescent="0.3">
      <c r="A13023" t="s">
        <v>6530</v>
      </c>
      <c r="B13023" t="s">
        <v>6531</v>
      </c>
      <c r="C13023" t="s">
        <v>6532</v>
      </c>
      <c r="D13023" s="1">
        <v>46139</v>
      </c>
      <c r="E13023" t="s">
        <v>6533</v>
      </c>
      <c r="F13023">
        <v>9</v>
      </c>
      <c r="G13023">
        <v>197</v>
      </c>
      <c r="H13023" t="str">
        <f>VLOOKUP(G13023,[1]OPERADORES!$A:$B,2,0)</f>
        <v xml:space="preserve">POLIANA LORRANE DE AMORIM </v>
      </c>
      <c r="I13023" t="s">
        <v>21</v>
      </c>
      <c r="J13023" t="s">
        <v>1414</v>
      </c>
      <c r="K13023" t="s">
        <v>6534</v>
      </c>
      <c r="L13023">
        <v>22528</v>
      </c>
      <c r="M13023" t="s">
        <v>6536</v>
      </c>
      <c r="O13023" t="s">
        <v>11</v>
      </c>
      <c r="P13023">
        <v>5403</v>
      </c>
      <c r="Q13023">
        <v>1</v>
      </c>
      <c r="R13023">
        <v>208.09</v>
      </c>
      <c r="S13023">
        <v>208.09</v>
      </c>
      <c r="T13023">
        <v>152.56</v>
      </c>
      <c r="U13023">
        <v>26.69</v>
      </c>
      <c r="V13023" t="str">
        <f>VLOOKUP(L13023,'[2]tabela de preços'!$A:$D,4,0)</f>
        <v>VONDER</v>
      </c>
      <c r="W13023" t="str">
        <f>VLOOKUP(L13023,'[2]tabela de preços'!$A:$F,6,0)</f>
        <v>OUTRAS FERRAMENTAS / EQUIPAMENTOS</v>
      </c>
      <c r="X13023" t="str">
        <f>VLOOKUP(L13023,'[2]tabela de preços'!$A:$G,7,0)</f>
        <v>AUTOMOTIVO</v>
      </c>
    </row>
    <row r="13024" spans="1:24" x14ac:dyDescent="0.3">
      <c r="A13024" t="s">
        <v>6530</v>
      </c>
      <c r="B13024" t="s">
        <v>6531</v>
      </c>
      <c r="C13024" t="s">
        <v>6532</v>
      </c>
      <c r="D13024" s="1">
        <v>46139</v>
      </c>
      <c r="E13024" t="s">
        <v>6533</v>
      </c>
      <c r="F13024">
        <v>9</v>
      </c>
      <c r="G13024">
        <v>197</v>
      </c>
      <c r="H13024" t="str">
        <f>VLOOKUP(G13024,[1]OPERADORES!$A:$B,2,0)</f>
        <v xml:space="preserve">POLIANA LORRANE DE AMORIM </v>
      </c>
      <c r="I13024" t="s">
        <v>21</v>
      </c>
      <c r="J13024" t="s">
        <v>1414</v>
      </c>
      <c r="K13024" t="s">
        <v>6534</v>
      </c>
      <c r="L13024">
        <v>87261</v>
      </c>
      <c r="M13024" t="s">
        <v>6537</v>
      </c>
      <c r="O13024" t="s">
        <v>11</v>
      </c>
      <c r="P13024">
        <v>5102</v>
      </c>
      <c r="Q13024">
        <v>1</v>
      </c>
      <c r="R13024">
        <v>89.01</v>
      </c>
      <c r="S13024">
        <v>89.01</v>
      </c>
      <c r="T13024">
        <v>67.56</v>
      </c>
      <c r="U13024">
        <v>24.1</v>
      </c>
      <c r="V13024" t="str">
        <f>VLOOKUP(L13024,'[2]tabela de preços'!$A:$D,4,0)</f>
        <v>CHIAPERINI</v>
      </c>
      <c r="W13024" t="str">
        <f>VLOOKUP(L13024,'[2]tabela de preços'!$A:$F,6,0)</f>
        <v>OUTRAS FERRAMENTAS / EQUIPAMENTOS</v>
      </c>
      <c r="X13024" t="str">
        <f>VLOOKUP(L13024,'[2]tabela de preços'!$A:$G,7,0)</f>
        <v>AUTOMOTIVO</v>
      </c>
    </row>
    <row r="13025" spans="1:24" x14ac:dyDescent="0.3">
      <c r="A13025" t="s">
        <v>6530</v>
      </c>
      <c r="B13025" t="s">
        <v>6531</v>
      </c>
      <c r="C13025" t="s">
        <v>6532</v>
      </c>
      <c r="D13025" s="1">
        <v>46139</v>
      </c>
      <c r="E13025" t="s">
        <v>6533</v>
      </c>
      <c r="F13025">
        <v>9</v>
      </c>
      <c r="G13025">
        <v>197</v>
      </c>
      <c r="H13025" t="str">
        <f>VLOOKUP(G13025,[1]OPERADORES!$A:$B,2,0)</f>
        <v xml:space="preserve">POLIANA LORRANE DE AMORIM </v>
      </c>
      <c r="I13025" t="s">
        <v>21</v>
      </c>
      <c r="J13025" t="s">
        <v>1414</v>
      </c>
      <c r="K13025" t="s">
        <v>6534</v>
      </c>
      <c r="L13025">
        <v>24300</v>
      </c>
      <c r="M13025" t="s">
        <v>520</v>
      </c>
      <c r="O13025" t="s">
        <v>46</v>
      </c>
      <c r="P13025">
        <v>5403</v>
      </c>
      <c r="Q13025">
        <v>15</v>
      </c>
      <c r="R13025">
        <v>3.93</v>
      </c>
      <c r="S13025">
        <v>58.95</v>
      </c>
      <c r="T13025">
        <v>40.35</v>
      </c>
      <c r="U13025">
        <v>31.55</v>
      </c>
      <c r="V13025" t="str">
        <f>VLOOKUP(L13025,'[2]tabela de preços'!$A:$D,4,0)</f>
        <v>VONDER</v>
      </c>
      <c r="W13025" t="str">
        <f>VLOOKUP(L13025,'[2]tabela de preços'!$A:$F,6,0)</f>
        <v>APLICADORES / ADAPTADORES / ENGATES / SUPORTES</v>
      </c>
      <c r="X13025" t="str">
        <f>VLOOKUP(L13025,'[2]tabela de preços'!$A:$G,7,0)</f>
        <v>AUTOMOTIVO</v>
      </c>
    </row>
    <row r="13026" spans="1:24" x14ac:dyDescent="0.3">
      <c r="A13026" t="s">
        <v>6762</v>
      </c>
      <c r="B13026" t="s">
        <v>6763</v>
      </c>
      <c r="C13026" t="s">
        <v>6764</v>
      </c>
      <c r="D13026" s="1">
        <v>46142</v>
      </c>
      <c r="E13026" t="s">
        <v>6765</v>
      </c>
      <c r="F13026">
        <v>9</v>
      </c>
      <c r="G13026">
        <v>236</v>
      </c>
      <c r="H13026" t="str">
        <f>VLOOKUP(G13026,[1]OPERADORES!$A:$B,2,0)</f>
        <v>DANIEL</v>
      </c>
      <c r="I13026" t="s">
        <v>21</v>
      </c>
      <c r="J13026" t="s">
        <v>5030</v>
      </c>
      <c r="K13026" t="s">
        <v>6766</v>
      </c>
      <c r="L13026">
        <v>84962</v>
      </c>
      <c r="M13026" t="s">
        <v>6767</v>
      </c>
      <c r="O13026" t="s">
        <v>11</v>
      </c>
      <c r="P13026">
        <v>5403</v>
      </c>
      <c r="Q13026">
        <v>3</v>
      </c>
      <c r="R13026">
        <v>442.72</v>
      </c>
      <c r="S13026" s="2">
        <v>1328.16</v>
      </c>
      <c r="T13026" s="2">
        <v>1008.09</v>
      </c>
      <c r="U13026">
        <v>24.1</v>
      </c>
      <c r="V13026" t="str">
        <f>VLOOKUP(L13026,'[2]tabela de preços'!$A:$D,4,0)</f>
        <v>BRASILUX</v>
      </c>
      <c r="W13026" t="str">
        <f>VLOOKUP(L13026,'[2]tabela de preços'!$A:$F,6,0)</f>
        <v>ESMALTES</v>
      </c>
      <c r="X13026" t="str">
        <f>VLOOKUP(L13026,'[2]tabela de preços'!$A:$G,7,0)</f>
        <v>INDUSTRIAL</v>
      </c>
    </row>
    <row r="13027" spans="1:24" x14ac:dyDescent="0.3">
      <c r="A13027" t="s">
        <v>6762</v>
      </c>
      <c r="B13027" t="s">
        <v>6763</v>
      </c>
      <c r="C13027" t="s">
        <v>6764</v>
      </c>
      <c r="D13027" s="1">
        <v>46142</v>
      </c>
      <c r="E13027" t="s">
        <v>6765</v>
      </c>
      <c r="F13027">
        <v>9</v>
      </c>
      <c r="G13027">
        <v>236</v>
      </c>
      <c r="H13027" t="str">
        <f>VLOOKUP(G13027,[1]OPERADORES!$A:$B,2,0)</f>
        <v>DANIEL</v>
      </c>
      <c r="I13027" t="s">
        <v>21</v>
      </c>
      <c r="J13027" t="s">
        <v>5030</v>
      </c>
      <c r="K13027" t="s">
        <v>6766</v>
      </c>
      <c r="L13027">
        <v>84928</v>
      </c>
      <c r="M13027" t="s">
        <v>36</v>
      </c>
      <c r="O13027" t="s">
        <v>11</v>
      </c>
      <c r="P13027">
        <v>5102</v>
      </c>
      <c r="Q13027">
        <v>6</v>
      </c>
      <c r="R13027">
        <v>9.61</v>
      </c>
      <c r="S13027">
        <v>57.66</v>
      </c>
      <c r="T13027">
        <v>42.78</v>
      </c>
      <c r="U13027">
        <v>25.81</v>
      </c>
      <c r="V13027" t="str">
        <f>VLOOKUP(L13027,'[2]tabela de preços'!$A:$D,4,0)</f>
        <v>ADERE</v>
      </c>
      <c r="W13027" t="str">
        <f>VLOOKUP(L13027,'[2]tabela de preços'!$A:$F,6,0)</f>
        <v xml:space="preserve">FITA DE USO GERAL </v>
      </c>
      <c r="X13027" t="str">
        <f>VLOOKUP(L13027,'[2]tabela de preços'!$A:$G,7,0)</f>
        <v>IMOBILIÁRIO</v>
      </c>
    </row>
    <row r="13028" spans="1:24" x14ac:dyDescent="0.3">
      <c r="A13028" t="s">
        <v>6762</v>
      </c>
      <c r="B13028" t="s">
        <v>6763</v>
      </c>
      <c r="C13028" t="s">
        <v>6764</v>
      </c>
      <c r="D13028" s="1">
        <v>46142</v>
      </c>
      <c r="E13028" t="s">
        <v>6765</v>
      </c>
      <c r="F13028">
        <v>9</v>
      </c>
      <c r="G13028">
        <v>236</v>
      </c>
      <c r="H13028" t="str">
        <f>VLOOKUP(G13028,[1]OPERADORES!$A:$B,2,0)</f>
        <v>DANIEL</v>
      </c>
      <c r="I13028" t="s">
        <v>21</v>
      </c>
      <c r="J13028" t="s">
        <v>5030</v>
      </c>
      <c r="K13028" t="s">
        <v>6766</v>
      </c>
      <c r="L13028">
        <v>84010</v>
      </c>
      <c r="M13028" t="s">
        <v>1778</v>
      </c>
      <c r="O13028" t="s">
        <v>11</v>
      </c>
      <c r="P13028">
        <v>5102</v>
      </c>
      <c r="Q13028">
        <v>50</v>
      </c>
      <c r="R13028">
        <v>2.25</v>
      </c>
      <c r="S13028">
        <v>112.5</v>
      </c>
      <c r="T13028">
        <v>83.5</v>
      </c>
      <c r="U13028">
        <v>25.78</v>
      </c>
      <c r="V13028" t="str">
        <f>VLOOKUP(L13028,'[2]tabela de preços'!$A:$D,4,0)</f>
        <v>3M</v>
      </c>
      <c r="W13028" t="str">
        <f>VLOOKUP(L13028,'[2]tabela de preços'!$A:$F,6,0)</f>
        <v>LIXA FERRO</v>
      </c>
      <c r="X13028" t="str">
        <f>VLOOKUP(L13028,'[2]tabela de preços'!$A:$G,7,0)</f>
        <v>IMOBILIÁRIO</v>
      </c>
    </row>
    <row r="13029" spans="1:24" x14ac:dyDescent="0.3">
      <c r="A13029" t="s">
        <v>6762</v>
      </c>
      <c r="B13029" t="s">
        <v>6763</v>
      </c>
      <c r="C13029" t="s">
        <v>6764</v>
      </c>
      <c r="D13029" s="1">
        <v>46142</v>
      </c>
      <c r="E13029" t="s">
        <v>6765</v>
      </c>
      <c r="F13029">
        <v>9</v>
      </c>
      <c r="G13029">
        <v>236</v>
      </c>
      <c r="H13029" t="str">
        <f>VLOOKUP(G13029,[1]OPERADORES!$A:$B,2,0)</f>
        <v>DANIEL</v>
      </c>
      <c r="I13029" t="s">
        <v>21</v>
      </c>
      <c r="J13029" t="s">
        <v>5030</v>
      </c>
      <c r="K13029" t="s">
        <v>6766</v>
      </c>
      <c r="L13029">
        <v>85228</v>
      </c>
      <c r="M13029" t="s">
        <v>1041</v>
      </c>
      <c r="O13029" t="s">
        <v>11</v>
      </c>
      <c r="P13029">
        <v>5102</v>
      </c>
      <c r="Q13029">
        <v>8</v>
      </c>
      <c r="R13029">
        <v>7.84</v>
      </c>
      <c r="S13029">
        <v>62.72</v>
      </c>
      <c r="T13029">
        <v>47.6</v>
      </c>
      <c r="U13029">
        <v>24.11</v>
      </c>
      <c r="V13029" t="str">
        <f>VLOOKUP(L13029,'[2]tabela de preços'!$A:$D,4,0)</f>
        <v>ATLAS</v>
      </c>
      <c r="W13029" t="str">
        <f>VLOOKUP(L13029,'[2]tabela de preços'!$A:$F,6,0)</f>
        <v>ROLOS / TRINCHAS / PINCÉIS / ESPÁTULAS</v>
      </c>
      <c r="X13029" t="str">
        <f>VLOOKUP(L13029,'[2]tabela de preços'!$A:$G,7,0)</f>
        <v>IMOBILIÁRIO</v>
      </c>
    </row>
    <row r="13030" spans="1:24" x14ac:dyDescent="0.3">
      <c r="A13030" t="s">
        <v>6762</v>
      </c>
      <c r="B13030" t="s">
        <v>6763</v>
      </c>
      <c r="C13030" t="s">
        <v>6764</v>
      </c>
      <c r="D13030" s="1">
        <v>46142</v>
      </c>
      <c r="E13030" t="s">
        <v>6765</v>
      </c>
      <c r="F13030">
        <v>9</v>
      </c>
      <c r="G13030">
        <v>236</v>
      </c>
      <c r="H13030" t="str">
        <f>VLOOKUP(G13030,[1]OPERADORES!$A:$B,2,0)</f>
        <v>DANIEL</v>
      </c>
      <c r="I13030" t="s">
        <v>21</v>
      </c>
      <c r="J13030" t="s">
        <v>5030</v>
      </c>
      <c r="K13030" t="s">
        <v>6766</v>
      </c>
      <c r="L13030">
        <v>10303</v>
      </c>
      <c r="M13030" t="s">
        <v>3463</v>
      </c>
      <c r="O13030" t="s">
        <v>11</v>
      </c>
      <c r="P13030">
        <v>5102</v>
      </c>
      <c r="Q13030">
        <v>2</v>
      </c>
      <c r="R13030">
        <v>228.14</v>
      </c>
      <c r="S13030">
        <v>456.28</v>
      </c>
      <c r="T13030">
        <v>346.32</v>
      </c>
      <c r="U13030">
        <v>24.1</v>
      </c>
      <c r="V13030" t="str">
        <f>VLOOKUP(L13030,'[2]tabela de preços'!$A:$D,4,0)</f>
        <v>ANJO</v>
      </c>
      <c r="W13030" t="str">
        <f>VLOOKUP(L13030,'[2]tabela de preços'!$A:$F,6,0)</f>
        <v>THINNER DE LIMPEZA</v>
      </c>
      <c r="X13030" t="str">
        <f>VLOOKUP(L13030,'[2]tabela de preços'!$A:$G,7,0)</f>
        <v>THINNER</v>
      </c>
    </row>
    <row r="13031" spans="1:24" x14ac:dyDescent="0.3">
      <c r="A13031" t="s">
        <v>3609</v>
      </c>
      <c r="C13031" t="s">
        <v>6351</v>
      </c>
      <c r="D13031" s="1">
        <v>46135</v>
      </c>
      <c r="E13031" t="s">
        <v>6352</v>
      </c>
      <c r="F13031">
        <v>9</v>
      </c>
      <c r="G13031">
        <v>174</v>
      </c>
      <c r="H13031" t="str">
        <f>VLOOKUP(G13031,[1]OPERADORES!$A:$B,2,0)</f>
        <v>MIRIÃ LOBATO RODRIGUES</v>
      </c>
      <c r="I13031" t="s">
        <v>21</v>
      </c>
      <c r="J13031" t="s">
        <v>397</v>
      </c>
      <c r="K13031" t="s">
        <v>3612</v>
      </c>
      <c r="L13031">
        <v>84030</v>
      </c>
      <c r="M13031" t="s">
        <v>900</v>
      </c>
      <c r="O13031" t="s">
        <v>11</v>
      </c>
      <c r="P13031">
        <v>5102</v>
      </c>
      <c r="Q13031">
        <v>3</v>
      </c>
      <c r="R13031">
        <v>60</v>
      </c>
      <c r="S13031">
        <v>180</v>
      </c>
      <c r="T13031">
        <v>133.47</v>
      </c>
      <c r="U13031">
        <v>25.85</v>
      </c>
      <c r="V13031" t="str">
        <f>VLOOKUP(L13031,'[2]tabela de preços'!$A:$D,4,0)</f>
        <v>BRASILUX</v>
      </c>
      <c r="W13031" t="str">
        <f>VLOOKUP(L13031,'[2]tabela de preços'!$A:$F,6,0)</f>
        <v>AGUARRAS</v>
      </c>
      <c r="X13031" t="str">
        <f>VLOOKUP(L13031,'[2]tabela de preços'!$A:$G,7,0)</f>
        <v>IMOBILIÁRIO</v>
      </c>
    </row>
    <row r="13032" spans="1:24" x14ac:dyDescent="0.3">
      <c r="A13032" t="s">
        <v>3609</v>
      </c>
      <c r="C13032" t="s">
        <v>6351</v>
      </c>
      <c r="D13032" s="1">
        <v>46135</v>
      </c>
      <c r="E13032" t="s">
        <v>6352</v>
      </c>
      <c r="F13032">
        <v>9</v>
      </c>
      <c r="G13032">
        <v>174</v>
      </c>
      <c r="H13032" t="str">
        <f>VLOOKUP(G13032,[1]OPERADORES!$A:$B,2,0)</f>
        <v>MIRIÃ LOBATO RODRIGUES</v>
      </c>
      <c r="I13032" t="s">
        <v>21</v>
      </c>
      <c r="J13032" t="s">
        <v>397</v>
      </c>
      <c r="K13032" t="s">
        <v>3612</v>
      </c>
      <c r="L13032">
        <v>84344</v>
      </c>
      <c r="M13032" t="s">
        <v>1000</v>
      </c>
      <c r="O13032" t="s">
        <v>11</v>
      </c>
      <c r="P13032">
        <v>5403</v>
      </c>
      <c r="Q13032">
        <v>13</v>
      </c>
      <c r="R13032">
        <v>62.9</v>
      </c>
      <c r="S13032">
        <v>817.7</v>
      </c>
      <c r="T13032">
        <v>689.91</v>
      </c>
      <c r="U13032">
        <v>15.63</v>
      </c>
      <c r="V13032" t="str">
        <f>VLOOKUP(L13032,'[2]tabela de preços'!$A:$D,4,0)</f>
        <v>BRASILUX</v>
      </c>
      <c r="W13032" t="str">
        <f>VLOOKUP(L13032,'[2]tabela de preços'!$A:$F,6,0)</f>
        <v>ESMALTES</v>
      </c>
      <c r="X13032" t="str">
        <f>VLOOKUP(L13032,'[2]tabela de preços'!$A:$G,7,0)</f>
        <v>INDUSTRIAL</v>
      </c>
    </row>
    <row r="13033" spans="1:24" x14ac:dyDescent="0.3">
      <c r="A13033" t="s">
        <v>3609</v>
      </c>
      <c r="C13033" t="s">
        <v>6351</v>
      </c>
      <c r="D13033" s="1">
        <v>46135</v>
      </c>
      <c r="E13033" t="s">
        <v>6352</v>
      </c>
      <c r="F13033">
        <v>9</v>
      </c>
      <c r="G13033">
        <v>174</v>
      </c>
      <c r="H13033" t="str">
        <f>VLOOKUP(G13033,[1]OPERADORES!$A:$B,2,0)</f>
        <v>MIRIÃ LOBATO RODRIGUES</v>
      </c>
      <c r="I13033" t="s">
        <v>21</v>
      </c>
      <c r="J13033" t="s">
        <v>397</v>
      </c>
      <c r="K13033" t="s">
        <v>3612</v>
      </c>
      <c r="L13033">
        <v>84499</v>
      </c>
      <c r="M13033" t="s">
        <v>534</v>
      </c>
      <c r="O13033" t="s">
        <v>11</v>
      </c>
      <c r="P13033">
        <v>5102</v>
      </c>
      <c r="Q13033">
        <v>1</v>
      </c>
      <c r="R13033">
        <v>189.82</v>
      </c>
      <c r="S13033">
        <v>189.82</v>
      </c>
      <c r="T13033">
        <v>140.76</v>
      </c>
      <c r="U13033">
        <v>25.85</v>
      </c>
      <c r="V13033" t="str">
        <f>VLOOKUP(L13033,'[2]tabela de preços'!$A:$D,4,0)</f>
        <v>BRASILUX</v>
      </c>
      <c r="W13033" t="str">
        <f>VLOOKUP(L13033,'[2]tabela de preços'!$A:$F,6,0)</f>
        <v>THINNER DE LIMPEZA</v>
      </c>
      <c r="X13033" t="str">
        <f>VLOOKUP(L13033,'[2]tabela de preços'!$A:$G,7,0)</f>
        <v>THINNER</v>
      </c>
    </row>
    <row r="13034" spans="1:24" x14ac:dyDescent="0.3">
      <c r="A13034" t="s">
        <v>3609</v>
      </c>
      <c r="C13034" t="s">
        <v>6351</v>
      </c>
      <c r="D13034" s="1">
        <v>46135</v>
      </c>
      <c r="E13034" t="s">
        <v>6352</v>
      </c>
      <c r="F13034">
        <v>9</v>
      </c>
      <c r="G13034">
        <v>174</v>
      </c>
      <c r="H13034" t="str">
        <f>VLOOKUP(G13034,[1]OPERADORES!$A:$B,2,0)</f>
        <v>MIRIÃ LOBATO RODRIGUES</v>
      </c>
      <c r="I13034" t="s">
        <v>21</v>
      </c>
      <c r="J13034" t="s">
        <v>397</v>
      </c>
      <c r="K13034" t="s">
        <v>3612</v>
      </c>
      <c r="L13034">
        <v>85643</v>
      </c>
      <c r="M13034" t="s">
        <v>476</v>
      </c>
      <c r="O13034" t="s">
        <v>11</v>
      </c>
      <c r="P13034">
        <v>5403</v>
      </c>
      <c r="Q13034">
        <v>2</v>
      </c>
      <c r="R13034">
        <v>8.49</v>
      </c>
      <c r="S13034">
        <v>16.98</v>
      </c>
      <c r="T13034">
        <v>13.42</v>
      </c>
      <c r="U13034">
        <v>20.97</v>
      </c>
      <c r="V13034" t="str">
        <f>VLOOKUP(L13034,'[2]tabela de preços'!$A:$D,4,0)</f>
        <v>UNIPEGA</v>
      </c>
      <c r="W13034" t="str">
        <f>VLOOKUP(L13034,'[2]tabela de preços'!$A:$F,6,0)</f>
        <v xml:space="preserve">SPRAYS </v>
      </c>
      <c r="X13034" t="str">
        <f>VLOOKUP(L13034,'[2]tabela de preços'!$A:$G,7,0)</f>
        <v>AUTOMOTIVO</v>
      </c>
    </row>
    <row r="13035" spans="1:24" x14ac:dyDescent="0.3">
      <c r="A13035" t="s">
        <v>4145</v>
      </c>
      <c r="C13035" t="s">
        <v>6629</v>
      </c>
      <c r="D13035" s="1">
        <v>46140</v>
      </c>
      <c r="E13035" t="s">
        <v>6630</v>
      </c>
      <c r="F13035">
        <v>9</v>
      </c>
      <c r="G13035">
        <v>236</v>
      </c>
      <c r="H13035" t="str">
        <f>VLOOKUP(G13035,[1]OPERADORES!$A:$B,2,0)</f>
        <v>DANIEL</v>
      </c>
      <c r="I13035" t="s">
        <v>21</v>
      </c>
      <c r="J13035" t="s">
        <v>397</v>
      </c>
      <c r="K13035" t="s">
        <v>4148</v>
      </c>
      <c r="L13035">
        <v>86058</v>
      </c>
      <c r="M13035" t="s">
        <v>5661</v>
      </c>
      <c r="O13035" t="s">
        <v>11</v>
      </c>
      <c r="P13035">
        <v>5403</v>
      </c>
      <c r="Q13035">
        <v>2</v>
      </c>
      <c r="R13035">
        <v>109.39</v>
      </c>
      <c r="S13035">
        <v>218.78</v>
      </c>
      <c r="T13035">
        <v>183.32</v>
      </c>
      <c r="U13035">
        <v>16.21</v>
      </c>
      <c r="V13035" t="str">
        <f>VLOOKUP(L13035,'[2]tabela de preços'!$A:$D,4,0)</f>
        <v>CORAL</v>
      </c>
      <c r="W13035" t="str">
        <f>VLOOKUP(L13035,'[2]tabela de preços'!$A:$F,6,0)</f>
        <v>ESMALTES</v>
      </c>
      <c r="X13035" t="str">
        <f>VLOOKUP(L13035,'[2]tabela de preços'!$A:$G,7,0)</f>
        <v>INDUSTRIAL</v>
      </c>
    </row>
    <row r="13036" spans="1:24" x14ac:dyDescent="0.3">
      <c r="A13036" t="s">
        <v>3790</v>
      </c>
      <c r="C13036" t="s">
        <v>5622</v>
      </c>
      <c r="D13036" s="1">
        <v>46114</v>
      </c>
      <c r="E13036" t="s">
        <v>5623</v>
      </c>
      <c r="F13036">
        <v>9</v>
      </c>
      <c r="G13036">
        <v>236</v>
      </c>
      <c r="H13036" t="str">
        <f>VLOOKUP(G13036,[1]OPERADORES!$A:$B,2,0)</f>
        <v>DANIEL</v>
      </c>
      <c r="I13036" t="s">
        <v>21</v>
      </c>
      <c r="J13036" t="s">
        <v>357</v>
      </c>
      <c r="K13036" t="s">
        <v>3793</v>
      </c>
      <c r="L13036">
        <v>86822</v>
      </c>
      <c r="M13036" t="s">
        <v>5624</v>
      </c>
      <c r="O13036" t="s">
        <v>11</v>
      </c>
      <c r="P13036">
        <v>5102</v>
      </c>
      <c r="Q13036">
        <v>1</v>
      </c>
      <c r="R13036">
        <v>393.69</v>
      </c>
      <c r="S13036">
        <v>393.69</v>
      </c>
      <c r="T13036">
        <v>298.81</v>
      </c>
      <c r="U13036">
        <v>24.1</v>
      </c>
      <c r="V13036" t="str">
        <f>VLOOKUP(L13036,'[2]tabela de preços'!$A:$D,4,0)</f>
        <v>CORAL</v>
      </c>
      <c r="W13036" t="str">
        <f>VLOOKUP(L13036,'[2]tabela de preços'!$A:$F,6,0)</f>
        <v>TINTA PAREDE</v>
      </c>
      <c r="X13036" t="str">
        <f>VLOOKUP(L13036,'[2]tabela de preços'!$A:$G,7,0)</f>
        <v>IMOBILIÁRIO</v>
      </c>
    </row>
    <row r="13037" spans="1:24" x14ac:dyDescent="0.3">
      <c r="A13037" t="s">
        <v>3790</v>
      </c>
      <c r="C13037" t="s">
        <v>5622</v>
      </c>
      <c r="D13037" s="1">
        <v>46114</v>
      </c>
      <c r="E13037" t="s">
        <v>5623</v>
      </c>
      <c r="F13037">
        <v>9</v>
      </c>
      <c r="G13037">
        <v>236</v>
      </c>
      <c r="H13037" t="str">
        <f>VLOOKUP(G13037,[1]OPERADORES!$A:$B,2,0)</f>
        <v>DANIEL</v>
      </c>
      <c r="I13037" t="s">
        <v>21</v>
      </c>
      <c r="J13037" t="s">
        <v>357</v>
      </c>
      <c r="K13037" t="s">
        <v>3793</v>
      </c>
      <c r="L13037">
        <v>85889</v>
      </c>
      <c r="M13037" t="s">
        <v>5625</v>
      </c>
      <c r="O13037" t="s">
        <v>11</v>
      </c>
      <c r="P13037">
        <v>5102</v>
      </c>
      <c r="Q13037">
        <v>1</v>
      </c>
      <c r="R13037">
        <v>271.08</v>
      </c>
      <c r="S13037">
        <v>271.08</v>
      </c>
      <c r="T13037">
        <v>218.61</v>
      </c>
      <c r="U13037">
        <v>19.36</v>
      </c>
      <c r="V13037" t="str">
        <f>VLOOKUP(L13037,'[2]tabela de preços'!$A:$D,4,0)</f>
        <v>CORAL</v>
      </c>
      <c r="W13037" t="str">
        <f>VLOOKUP(L13037,'[2]tabela de preços'!$A:$F,6,0)</f>
        <v>SELADOR ACRÍLICO</v>
      </c>
      <c r="X13037" t="str">
        <f>VLOOKUP(L13037,'[2]tabela de preços'!$A:$G,7,0)</f>
        <v>IMOBILIÁRIO</v>
      </c>
    </row>
    <row r="13038" spans="1:24" x14ac:dyDescent="0.3">
      <c r="A13038" t="s">
        <v>3790</v>
      </c>
      <c r="C13038" t="s">
        <v>5622</v>
      </c>
      <c r="D13038" s="1">
        <v>46114</v>
      </c>
      <c r="E13038" t="s">
        <v>5623</v>
      </c>
      <c r="F13038">
        <v>9</v>
      </c>
      <c r="G13038">
        <v>236</v>
      </c>
      <c r="H13038" t="str">
        <f>VLOOKUP(G13038,[1]OPERADORES!$A:$B,2,0)</f>
        <v>DANIEL</v>
      </c>
      <c r="I13038" t="s">
        <v>21</v>
      </c>
      <c r="J13038" t="s">
        <v>357</v>
      </c>
      <c r="K13038" t="s">
        <v>3793</v>
      </c>
      <c r="L13038">
        <v>86541</v>
      </c>
      <c r="M13038" t="s">
        <v>2763</v>
      </c>
      <c r="O13038" t="s">
        <v>11</v>
      </c>
      <c r="P13038">
        <v>5102</v>
      </c>
      <c r="Q13038">
        <v>1</v>
      </c>
      <c r="R13038">
        <v>200.51</v>
      </c>
      <c r="S13038">
        <v>200.51</v>
      </c>
      <c r="T13038">
        <v>172.48</v>
      </c>
      <c r="U13038">
        <v>13.98</v>
      </c>
      <c r="V13038" t="str">
        <f>VLOOKUP(L13038,'[2]tabela de preços'!$A:$D,4,0)</f>
        <v>CORAL</v>
      </c>
      <c r="W13038" t="str">
        <f>VLOOKUP(L13038,'[2]tabela de preços'!$A:$F,6,0)</f>
        <v>MASSA CORRIDA / ACRÍLICA</v>
      </c>
      <c r="X13038" t="str">
        <f>VLOOKUP(L13038,'[2]tabela de preços'!$A:$G,7,0)</f>
        <v>IMOBILIÁRIO</v>
      </c>
    </row>
    <row r="13039" spans="1:24" x14ac:dyDescent="0.3">
      <c r="A13039" t="s">
        <v>3790</v>
      </c>
      <c r="C13039" t="s">
        <v>5622</v>
      </c>
      <c r="D13039" s="1">
        <v>46114</v>
      </c>
      <c r="E13039" t="s">
        <v>5623</v>
      </c>
      <c r="F13039">
        <v>9</v>
      </c>
      <c r="G13039">
        <v>236</v>
      </c>
      <c r="H13039" t="str">
        <f>VLOOKUP(G13039,[1]OPERADORES!$A:$B,2,0)</f>
        <v>DANIEL</v>
      </c>
      <c r="I13039" t="s">
        <v>21</v>
      </c>
      <c r="J13039" t="s">
        <v>357</v>
      </c>
      <c r="K13039" t="s">
        <v>3793</v>
      </c>
      <c r="L13039">
        <v>86542</v>
      </c>
      <c r="M13039" t="s">
        <v>352</v>
      </c>
      <c r="O13039" t="s">
        <v>11</v>
      </c>
      <c r="P13039">
        <v>5102</v>
      </c>
      <c r="Q13039">
        <v>3</v>
      </c>
      <c r="R13039">
        <v>82.64</v>
      </c>
      <c r="S13039">
        <v>247.92</v>
      </c>
      <c r="T13039">
        <v>213.24</v>
      </c>
      <c r="U13039">
        <v>13.99</v>
      </c>
      <c r="V13039" t="str">
        <f>VLOOKUP(L13039,'[2]tabela de preços'!$A:$D,4,0)</f>
        <v>CORAL</v>
      </c>
      <c r="W13039" t="str">
        <f>VLOOKUP(L13039,'[2]tabela de preços'!$A:$F,6,0)</f>
        <v>MASSA CORRIDA / ACRÍLICA</v>
      </c>
      <c r="X13039" t="str">
        <f>VLOOKUP(L13039,'[2]tabela de preços'!$A:$G,7,0)</f>
        <v>IMOBILIÁRIO</v>
      </c>
    </row>
    <row r="13040" spans="1:24" x14ac:dyDescent="0.3">
      <c r="A13040" t="s">
        <v>3790</v>
      </c>
      <c r="C13040" t="s">
        <v>5622</v>
      </c>
      <c r="D13040" s="1">
        <v>46114</v>
      </c>
      <c r="E13040" t="s">
        <v>5623</v>
      </c>
      <c r="F13040">
        <v>9</v>
      </c>
      <c r="G13040">
        <v>236</v>
      </c>
      <c r="H13040" t="str">
        <f>VLOOKUP(G13040,[1]OPERADORES!$A:$B,2,0)</f>
        <v>DANIEL</v>
      </c>
      <c r="I13040" t="s">
        <v>21</v>
      </c>
      <c r="J13040" t="s">
        <v>357</v>
      </c>
      <c r="K13040" t="s">
        <v>3793</v>
      </c>
      <c r="L13040">
        <v>24240</v>
      </c>
      <c r="M13040" t="s">
        <v>240</v>
      </c>
      <c r="O13040" t="s">
        <v>11</v>
      </c>
      <c r="P13040">
        <v>5102</v>
      </c>
      <c r="Q13040">
        <v>10</v>
      </c>
      <c r="R13040">
        <v>4.32</v>
      </c>
      <c r="S13040">
        <v>43.2</v>
      </c>
      <c r="T13040">
        <v>32.799999999999997</v>
      </c>
      <c r="U13040">
        <v>24.07</v>
      </c>
      <c r="V13040" t="str">
        <f>VLOOKUP(L13040,'[2]tabela de preços'!$A:$D,4,0)</f>
        <v>ADERE</v>
      </c>
      <c r="W13040" t="str">
        <f>VLOOKUP(L13040,'[2]tabela de preços'!$A:$F,6,0)</f>
        <v>FITA AUTOMOTIVA</v>
      </c>
      <c r="X13040" t="str">
        <f>VLOOKUP(L13040,'[2]tabela de preços'!$A:$G,7,0)</f>
        <v>AUTOMOTIVO</v>
      </c>
    </row>
    <row r="13041" spans="1:24" x14ac:dyDescent="0.3">
      <c r="A13041" t="s">
        <v>3790</v>
      </c>
      <c r="C13041" t="s">
        <v>5622</v>
      </c>
      <c r="D13041" s="1">
        <v>46114</v>
      </c>
      <c r="E13041" t="s">
        <v>5623</v>
      </c>
      <c r="F13041">
        <v>9</v>
      </c>
      <c r="G13041">
        <v>236</v>
      </c>
      <c r="H13041" t="str">
        <f>VLOOKUP(G13041,[1]OPERADORES!$A:$B,2,0)</f>
        <v>DANIEL</v>
      </c>
      <c r="I13041" t="s">
        <v>21</v>
      </c>
      <c r="J13041" t="s">
        <v>357</v>
      </c>
      <c r="K13041" t="s">
        <v>3793</v>
      </c>
      <c r="L13041">
        <v>24241</v>
      </c>
      <c r="M13041" t="s">
        <v>233</v>
      </c>
      <c r="O13041" t="s">
        <v>11</v>
      </c>
      <c r="P13041">
        <v>5102</v>
      </c>
      <c r="Q13041">
        <v>10</v>
      </c>
      <c r="R13041">
        <v>12.2</v>
      </c>
      <c r="S13041">
        <v>122</v>
      </c>
      <c r="T13041">
        <v>92.6</v>
      </c>
      <c r="U13041">
        <v>24.1</v>
      </c>
      <c r="V13041" t="str">
        <f>VLOOKUP(L13041,'[2]tabela de preços'!$A:$D,4,0)</f>
        <v>ADERE</v>
      </c>
      <c r="W13041" t="str">
        <f>VLOOKUP(L13041,'[2]tabela de preços'!$A:$F,6,0)</f>
        <v>FITA AUTOMOTIVA</v>
      </c>
      <c r="X13041" t="str">
        <f>VLOOKUP(L13041,'[2]tabela de preços'!$A:$G,7,0)</f>
        <v>AUTOMOTIVO</v>
      </c>
    </row>
    <row r="13042" spans="1:24" x14ac:dyDescent="0.3">
      <c r="A13042" t="s">
        <v>3790</v>
      </c>
      <c r="C13042" t="s">
        <v>5622</v>
      </c>
      <c r="D13042" s="1">
        <v>46114</v>
      </c>
      <c r="E13042" t="s">
        <v>5623</v>
      </c>
      <c r="F13042">
        <v>9</v>
      </c>
      <c r="G13042">
        <v>236</v>
      </c>
      <c r="H13042" t="str">
        <f>VLOOKUP(G13042,[1]OPERADORES!$A:$B,2,0)</f>
        <v>DANIEL</v>
      </c>
      <c r="I13042" t="s">
        <v>21</v>
      </c>
      <c r="J13042" t="s">
        <v>357</v>
      </c>
      <c r="K13042" t="s">
        <v>3793</v>
      </c>
      <c r="L13042">
        <v>85139</v>
      </c>
      <c r="M13042" t="s">
        <v>45</v>
      </c>
      <c r="O13042" t="s">
        <v>46</v>
      </c>
      <c r="P13042">
        <v>5102</v>
      </c>
      <c r="Q13042">
        <v>1</v>
      </c>
      <c r="R13042">
        <v>102.7</v>
      </c>
      <c r="S13042">
        <v>102.7</v>
      </c>
      <c r="T13042">
        <v>78.38</v>
      </c>
      <c r="U13042">
        <v>23.68</v>
      </c>
      <c r="V13042" t="str">
        <f>VLOOKUP(L13042,'[2]tabela de preços'!$A:$D,4,0)</f>
        <v>MULTILONA</v>
      </c>
      <c r="W13042" t="str">
        <f>VLOOKUP(L13042,'[2]tabela de preços'!$A:$F,6,0)</f>
        <v>LONAS</v>
      </c>
      <c r="X13042" t="str">
        <f>VLOOKUP(L13042,'[2]tabela de preços'!$A:$G,7,0)</f>
        <v>IMOBILIÁRIO</v>
      </c>
    </row>
    <row r="13043" spans="1:24" x14ac:dyDescent="0.3">
      <c r="A13043" t="s">
        <v>3790</v>
      </c>
      <c r="C13043" t="s">
        <v>5622</v>
      </c>
      <c r="D13043" s="1">
        <v>46114</v>
      </c>
      <c r="E13043" t="s">
        <v>5623</v>
      </c>
      <c r="F13043">
        <v>9</v>
      </c>
      <c r="G13043">
        <v>236</v>
      </c>
      <c r="H13043" t="str">
        <f>VLOOKUP(G13043,[1]OPERADORES!$A:$B,2,0)</f>
        <v>DANIEL</v>
      </c>
      <c r="I13043" t="s">
        <v>21</v>
      </c>
      <c r="J13043" t="s">
        <v>357</v>
      </c>
      <c r="K13043" t="s">
        <v>3793</v>
      </c>
      <c r="L13043">
        <v>85698</v>
      </c>
      <c r="M13043" t="s">
        <v>1946</v>
      </c>
      <c r="O13043" t="s">
        <v>11</v>
      </c>
      <c r="P13043">
        <v>5102</v>
      </c>
      <c r="Q13043">
        <v>1</v>
      </c>
      <c r="R13043">
        <v>129.9</v>
      </c>
      <c r="S13043">
        <v>129.9</v>
      </c>
      <c r="T13043">
        <v>103.86</v>
      </c>
      <c r="U13043">
        <v>20.05</v>
      </c>
      <c r="V13043" t="str">
        <f>VLOOKUP(L13043,'[2]tabela de preços'!$A:$D,4,0)</f>
        <v>SIMAPPEL</v>
      </c>
      <c r="W13043" t="str">
        <f>VLOOKUP(L13043,'[2]tabela de preços'!$A:$F,6,0)</f>
        <v>PAPELAO ONDULADO</v>
      </c>
      <c r="X13043" t="str">
        <f>VLOOKUP(L13043,'[2]tabela de preços'!$A:$G,7,0)</f>
        <v>IMOBILIÁRIO</v>
      </c>
    </row>
    <row r="13044" spans="1:24" x14ac:dyDescent="0.3">
      <c r="A13044" t="s">
        <v>3790</v>
      </c>
      <c r="C13044" t="s">
        <v>6017</v>
      </c>
      <c r="D13044" s="1">
        <v>46125</v>
      </c>
      <c r="E13044" t="s">
        <v>6018</v>
      </c>
      <c r="F13044">
        <v>9</v>
      </c>
      <c r="G13044">
        <v>236</v>
      </c>
      <c r="H13044" t="str">
        <f>VLOOKUP(G13044,[1]OPERADORES!$A:$B,2,0)</f>
        <v>DANIEL</v>
      </c>
      <c r="I13044" t="s">
        <v>21</v>
      </c>
      <c r="J13044" t="s">
        <v>357</v>
      </c>
      <c r="K13044" t="s">
        <v>3793</v>
      </c>
      <c r="L13044">
        <v>86212</v>
      </c>
      <c r="M13044" t="s">
        <v>6019</v>
      </c>
      <c r="O13044" t="s">
        <v>11</v>
      </c>
      <c r="P13044">
        <v>5102</v>
      </c>
      <c r="Q13044">
        <v>1</v>
      </c>
      <c r="R13044">
        <v>153.74</v>
      </c>
      <c r="S13044">
        <v>153.74</v>
      </c>
      <c r="T13044">
        <v>82.55</v>
      </c>
      <c r="U13044">
        <v>46.31</v>
      </c>
      <c r="V13044" t="str">
        <f>VLOOKUP(L13044,'[2]tabela de preços'!$A:$D,4,0)</f>
        <v>CORAL</v>
      </c>
      <c r="W13044" t="str">
        <f>VLOOKUP(L13044,'[2]tabela de preços'!$A:$F,6,0)</f>
        <v>BASES IMOBILIÁRIAS</v>
      </c>
      <c r="X13044" t="str">
        <f>VLOOKUP(L13044,'[2]tabela de preços'!$A:$G,7,0)</f>
        <v>IMOBILIÁRIO</v>
      </c>
    </row>
    <row r="13045" spans="1:24" x14ac:dyDescent="0.3">
      <c r="A13045" t="s">
        <v>3790</v>
      </c>
      <c r="C13045" t="s">
        <v>6017</v>
      </c>
      <c r="D13045" s="1">
        <v>46125</v>
      </c>
      <c r="E13045" t="s">
        <v>6018</v>
      </c>
      <c r="F13045">
        <v>9</v>
      </c>
      <c r="G13045">
        <v>236</v>
      </c>
      <c r="H13045" t="str">
        <f>VLOOKUP(G13045,[1]OPERADORES!$A:$B,2,0)</f>
        <v>DANIEL</v>
      </c>
      <c r="I13045" t="s">
        <v>21</v>
      </c>
      <c r="J13045" t="s">
        <v>357</v>
      </c>
      <c r="K13045" t="s">
        <v>3793</v>
      </c>
      <c r="L13045">
        <v>86212</v>
      </c>
      <c r="M13045" t="s">
        <v>6020</v>
      </c>
      <c r="O13045" t="s">
        <v>11</v>
      </c>
      <c r="P13045">
        <v>5102</v>
      </c>
      <c r="Q13045">
        <v>2</v>
      </c>
      <c r="R13045">
        <v>160.63</v>
      </c>
      <c r="S13045">
        <v>321.26</v>
      </c>
      <c r="T13045">
        <v>171.81</v>
      </c>
      <c r="U13045">
        <v>46.52</v>
      </c>
      <c r="V13045" t="str">
        <f>VLOOKUP(L13045,'[2]tabela de preços'!$A:$D,4,0)</f>
        <v>CORAL</v>
      </c>
      <c r="W13045" t="str">
        <f>VLOOKUP(L13045,'[2]tabela de preços'!$A:$F,6,0)</f>
        <v>BASES IMOBILIÁRIAS</v>
      </c>
      <c r="X13045" t="str">
        <f>VLOOKUP(L13045,'[2]tabela de preços'!$A:$G,7,0)</f>
        <v>IMOBILIÁRIO</v>
      </c>
    </row>
    <row r="13046" spans="1:24" x14ac:dyDescent="0.3">
      <c r="A13046" t="s">
        <v>3790</v>
      </c>
      <c r="C13046" t="s">
        <v>6213</v>
      </c>
      <c r="D13046" s="1">
        <v>46128</v>
      </c>
      <c r="E13046" t="s">
        <v>6214</v>
      </c>
      <c r="F13046">
        <v>9</v>
      </c>
      <c r="G13046">
        <v>236</v>
      </c>
      <c r="H13046" t="str">
        <f>VLOOKUP(G13046,[1]OPERADORES!$A:$B,2,0)</f>
        <v>DANIEL</v>
      </c>
      <c r="I13046" t="s">
        <v>21</v>
      </c>
      <c r="J13046" t="s">
        <v>357</v>
      </c>
      <c r="K13046" t="s">
        <v>3793</v>
      </c>
      <c r="L13046">
        <v>86710</v>
      </c>
      <c r="M13046" t="s">
        <v>4233</v>
      </c>
      <c r="O13046" t="s">
        <v>11</v>
      </c>
      <c r="P13046">
        <v>5102</v>
      </c>
      <c r="Q13046">
        <v>1</v>
      </c>
      <c r="R13046">
        <v>59.08</v>
      </c>
      <c r="S13046">
        <v>59.08</v>
      </c>
      <c r="T13046">
        <v>44.84</v>
      </c>
      <c r="U13046">
        <v>24.1</v>
      </c>
      <c r="V13046" t="str">
        <f>VLOOKUP(L13046,'[2]tabela de preços'!$A:$D,4,0)</f>
        <v>CORAL</v>
      </c>
      <c r="W13046" t="str">
        <f>VLOOKUP(L13046,'[2]tabela de preços'!$A:$F,6,0)</f>
        <v>MASSA CORRIDA / ACRÍLICA</v>
      </c>
      <c r="X13046" t="str">
        <f>VLOOKUP(L13046,'[2]tabela de preços'!$A:$G,7,0)</f>
        <v>IMOBILIÁRIO</v>
      </c>
    </row>
    <row r="13047" spans="1:24" x14ac:dyDescent="0.3">
      <c r="A13047" t="s">
        <v>3790</v>
      </c>
      <c r="C13047" t="s">
        <v>6213</v>
      </c>
      <c r="D13047" s="1">
        <v>46128</v>
      </c>
      <c r="E13047" t="s">
        <v>6214</v>
      </c>
      <c r="F13047">
        <v>9</v>
      </c>
      <c r="G13047">
        <v>236</v>
      </c>
      <c r="H13047" t="str">
        <f>VLOOKUP(G13047,[1]OPERADORES!$A:$B,2,0)</f>
        <v>DANIEL</v>
      </c>
      <c r="I13047" t="s">
        <v>21</v>
      </c>
      <c r="J13047" t="s">
        <v>357</v>
      </c>
      <c r="K13047" t="s">
        <v>3793</v>
      </c>
      <c r="L13047">
        <v>86230</v>
      </c>
      <c r="M13047" t="s">
        <v>375</v>
      </c>
      <c r="O13047" t="s">
        <v>11</v>
      </c>
      <c r="P13047">
        <v>5102</v>
      </c>
      <c r="Q13047">
        <v>2</v>
      </c>
      <c r="R13047">
        <v>285.86</v>
      </c>
      <c r="S13047">
        <v>571.72</v>
      </c>
      <c r="T13047">
        <v>433.94</v>
      </c>
      <c r="U13047">
        <v>24.1</v>
      </c>
      <c r="V13047" t="str">
        <f>VLOOKUP(L13047,'[2]tabela de preços'!$A:$D,4,0)</f>
        <v>CORAL</v>
      </c>
      <c r="W13047" t="str">
        <f>VLOOKUP(L13047,'[2]tabela de preços'!$A:$F,6,0)</f>
        <v>TINTA PAREDE</v>
      </c>
      <c r="X13047" t="str">
        <f>VLOOKUP(L13047,'[2]tabela de preços'!$A:$G,7,0)</f>
        <v>IMOBILIÁRIO</v>
      </c>
    </row>
    <row r="13048" spans="1:24" x14ac:dyDescent="0.3">
      <c r="A13048" t="s">
        <v>3790</v>
      </c>
      <c r="C13048" t="s">
        <v>6213</v>
      </c>
      <c r="D13048" s="1">
        <v>46128</v>
      </c>
      <c r="E13048" t="s">
        <v>6214</v>
      </c>
      <c r="F13048">
        <v>9</v>
      </c>
      <c r="G13048">
        <v>236</v>
      </c>
      <c r="H13048" t="str">
        <f>VLOOKUP(G13048,[1]OPERADORES!$A:$B,2,0)</f>
        <v>DANIEL</v>
      </c>
      <c r="I13048" t="s">
        <v>21</v>
      </c>
      <c r="J13048" t="s">
        <v>357</v>
      </c>
      <c r="K13048" t="s">
        <v>3793</v>
      </c>
      <c r="L13048">
        <v>85485</v>
      </c>
      <c r="M13048" t="s">
        <v>6215</v>
      </c>
      <c r="O13048" t="s">
        <v>1110</v>
      </c>
      <c r="P13048">
        <v>5102</v>
      </c>
      <c r="Q13048">
        <v>5</v>
      </c>
      <c r="R13048">
        <v>5.4</v>
      </c>
      <c r="S13048">
        <v>27</v>
      </c>
      <c r="T13048">
        <v>19.8</v>
      </c>
      <c r="U13048">
        <v>26.67</v>
      </c>
      <c r="V13048" t="str">
        <f>VLOOKUP(L13048,'[2]tabela de preços'!$A:$D,4,0)</f>
        <v>ATLAS</v>
      </c>
      <c r="W13048" t="str">
        <f>VLOOKUP(L13048,'[2]tabela de preços'!$A:$F,6,0)</f>
        <v xml:space="preserve">OUTROS DISCOS </v>
      </c>
      <c r="X13048" t="str">
        <f>VLOOKUP(L13048,'[2]tabela de preços'!$A:$G,7,0)</f>
        <v>AUTOMOTIVO</v>
      </c>
    </row>
    <row r="13049" spans="1:24" x14ac:dyDescent="0.3">
      <c r="A13049" t="s">
        <v>3790</v>
      </c>
      <c r="C13049" t="s">
        <v>6213</v>
      </c>
      <c r="D13049" s="1">
        <v>46128</v>
      </c>
      <c r="E13049" t="s">
        <v>6214</v>
      </c>
      <c r="F13049">
        <v>9</v>
      </c>
      <c r="G13049">
        <v>236</v>
      </c>
      <c r="H13049" t="str">
        <f>VLOOKUP(G13049,[1]OPERADORES!$A:$B,2,0)</f>
        <v>DANIEL</v>
      </c>
      <c r="I13049" t="s">
        <v>21</v>
      </c>
      <c r="J13049" t="s">
        <v>357</v>
      </c>
      <c r="K13049" t="s">
        <v>3793</v>
      </c>
      <c r="L13049">
        <v>5</v>
      </c>
      <c r="M13049" t="s">
        <v>147</v>
      </c>
      <c r="O13049" t="s">
        <v>11</v>
      </c>
      <c r="P13049">
        <v>5102</v>
      </c>
      <c r="Q13049">
        <v>1</v>
      </c>
      <c r="R13049">
        <v>6.23</v>
      </c>
      <c r="S13049">
        <v>6.23</v>
      </c>
      <c r="T13049">
        <v>4.0199999999999996</v>
      </c>
      <c r="U13049">
        <v>35.47</v>
      </c>
      <c r="V13049" t="str">
        <f>VLOOKUP(L13049,'[2]tabela de preços'!$A:$D,4,0)</f>
        <v>BRILHO ESTOPA</v>
      </c>
      <c r="W13049" t="str">
        <f>VLOOKUP(L13049,'[2]tabela de preços'!$A:$F,6,0)</f>
        <v>ESTOPAS</v>
      </c>
      <c r="X13049" t="str">
        <f>VLOOKUP(L13049,'[2]tabela de preços'!$A:$G,7,0)</f>
        <v>AUTOMOTIVO</v>
      </c>
    </row>
    <row r="13050" spans="1:24" x14ac:dyDescent="0.3">
      <c r="A13050" t="s">
        <v>3790</v>
      </c>
      <c r="C13050" t="s">
        <v>6213</v>
      </c>
      <c r="D13050" s="1">
        <v>46128</v>
      </c>
      <c r="E13050" t="s">
        <v>6214</v>
      </c>
      <c r="F13050">
        <v>9</v>
      </c>
      <c r="G13050">
        <v>236</v>
      </c>
      <c r="H13050" t="str">
        <f>VLOOKUP(G13050,[1]OPERADORES!$A:$B,2,0)</f>
        <v>DANIEL</v>
      </c>
      <c r="I13050" t="s">
        <v>21</v>
      </c>
      <c r="J13050" t="s">
        <v>357</v>
      </c>
      <c r="K13050" t="s">
        <v>3793</v>
      </c>
      <c r="L13050">
        <v>24240</v>
      </c>
      <c r="M13050" t="s">
        <v>240</v>
      </c>
      <c r="O13050" t="s">
        <v>11</v>
      </c>
      <c r="P13050">
        <v>5102</v>
      </c>
      <c r="Q13050">
        <v>3</v>
      </c>
      <c r="R13050">
        <v>4.32</v>
      </c>
      <c r="S13050">
        <v>12.96</v>
      </c>
      <c r="T13050">
        <v>9.84</v>
      </c>
      <c r="U13050">
        <v>24.07</v>
      </c>
      <c r="V13050" t="str">
        <f>VLOOKUP(L13050,'[2]tabela de preços'!$A:$D,4,0)</f>
        <v>ADERE</v>
      </c>
      <c r="W13050" t="str">
        <f>VLOOKUP(L13050,'[2]tabela de preços'!$A:$F,6,0)</f>
        <v>FITA AUTOMOTIVA</v>
      </c>
      <c r="X13050" t="str">
        <f>VLOOKUP(L13050,'[2]tabela de preços'!$A:$G,7,0)</f>
        <v>AUTOMOTIVO</v>
      </c>
    </row>
    <row r="13051" spans="1:24" x14ac:dyDescent="0.3">
      <c r="A13051" t="s">
        <v>3790</v>
      </c>
      <c r="C13051" t="s">
        <v>6213</v>
      </c>
      <c r="D13051" s="1">
        <v>46128</v>
      </c>
      <c r="E13051" t="s">
        <v>6214</v>
      </c>
      <c r="F13051">
        <v>9</v>
      </c>
      <c r="G13051">
        <v>236</v>
      </c>
      <c r="H13051" t="str">
        <f>VLOOKUP(G13051,[1]OPERADORES!$A:$B,2,0)</f>
        <v>DANIEL</v>
      </c>
      <c r="I13051" t="s">
        <v>21</v>
      </c>
      <c r="J13051" t="s">
        <v>357</v>
      </c>
      <c r="K13051" t="s">
        <v>3793</v>
      </c>
      <c r="L13051">
        <v>24241</v>
      </c>
      <c r="M13051" t="s">
        <v>233</v>
      </c>
      <c r="O13051" t="s">
        <v>11</v>
      </c>
      <c r="P13051">
        <v>5102</v>
      </c>
      <c r="Q13051">
        <v>5</v>
      </c>
      <c r="R13051">
        <v>12.2</v>
      </c>
      <c r="S13051">
        <v>61</v>
      </c>
      <c r="T13051">
        <v>46.3</v>
      </c>
      <c r="U13051">
        <v>24.1</v>
      </c>
      <c r="V13051" t="str">
        <f>VLOOKUP(L13051,'[2]tabela de preços'!$A:$D,4,0)</f>
        <v>ADERE</v>
      </c>
      <c r="W13051" t="str">
        <f>VLOOKUP(L13051,'[2]tabela de preços'!$A:$F,6,0)</f>
        <v>FITA AUTOMOTIVA</v>
      </c>
      <c r="X13051" t="str">
        <f>VLOOKUP(L13051,'[2]tabela de preços'!$A:$G,7,0)</f>
        <v>AUTOMOTIVO</v>
      </c>
    </row>
    <row r="13052" spans="1:24" x14ac:dyDescent="0.3">
      <c r="A13052" t="s">
        <v>3790</v>
      </c>
      <c r="C13052" t="s">
        <v>6213</v>
      </c>
      <c r="D13052" s="1">
        <v>46128</v>
      </c>
      <c r="E13052" t="s">
        <v>6214</v>
      </c>
      <c r="F13052">
        <v>9</v>
      </c>
      <c r="G13052">
        <v>236</v>
      </c>
      <c r="H13052" t="str">
        <f>VLOOKUP(G13052,[1]OPERADORES!$A:$B,2,0)</f>
        <v>DANIEL</v>
      </c>
      <c r="I13052" t="s">
        <v>21</v>
      </c>
      <c r="J13052" t="s">
        <v>357</v>
      </c>
      <c r="K13052" t="s">
        <v>3793</v>
      </c>
      <c r="L13052">
        <v>85599</v>
      </c>
      <c r="M13052" t="s">
        <v>38</v>
      </c>
      <c r="O13052" t="s">
        <v>11</v>
      </c>
      <c r="P13052">
        <v>5102</v>
      </c>
      <c r="Q13052">
        <v>3</v>
      </c>
      <c r="R13052">
        <v>3.04</v>
      </c>
      <c r="S13052">
        <v>9.1199999999999992</v>
      </c>
      <c r="T13052">
        <v>5.88</v>
      </c>
      <c r="U13052">
        <v>35.53</v>
      </c>
      <c r="V13052" t="str">
        <f>VLOOKUP(L13052,'[2]tabela de preços'!$A:$D,4,0)</f>
        <v>REJUMASSA</v>
      </c>
      <c r="W13052" t="str">
        <f>VLOOKUP(L13052,'[2]tabela de preços'!$A:$F,6,0)</f>
        <v>GESSO</v>
      </c>
      <c r="X13052" t="str">
        <f>VLOOKUP(L13052,'[2]tabela de preços'!$A:$G,7,0)</f>
        <v>IMOBILIÁRIO</v>
      </c>
    </row>
    <row r="13053" spans="1:24" x14ac:dyDescent="0.3">
      <c r="A13053" t="s">
        <v>3790</v>
      </c>
      <c r="C13053" t="s">
        <v>6213</v>
      </c>
      <c r="D13053" s="1">
        <v>46128</v>
      </c>
      <c r="E13053" t="s">
        <v>6214</v>
      </c>
      <c r="F13053">
        <v>9</v>
      </c>
      <c r="G13053">
        <v>236</v>
      </c>
      <c r="H13053" t="str">
        <f>VLOOKUP(G13053,[1]OPERADORES!$A:$B,2,0)</f>
        <v>DANIEL</v>
      </c>
      <c r="I13053" t="s">
        <v>21</v>
      </c>
      <c r="J13053" t="s">
        <v>357</v>
      </c>
      <c r="K13053" t="s">
        <v>3793</v>
      </c>
      <c r="L13053">
        <v>84021</v>
      </c>
      <c r="M13053" t="s">
        <v>1945</v>
      </c>
      <c r="O13053" t="s">
        <v>11</v>
      </c>
      <c r="P13053">
        <v>5102</v>
      </c>
      <c r="Q13053">
        <v>5</v>
      </c>
      <c r="R13053">
        <v>0.52</v>
      </c>
      <c r="S13053">
        <v>2.6</v>
      </c>
      <c r="T13053">
        <v>2.2999999999999998</v>
      </c>
      <c r="U13053">
        <v>11.54</v>
      </c>
      <c r="V13053" t="str">
        <f>VLOOKUP(L13053,'[2]tabela de preços'!$A:$D,4,0)</f>
        <v>3M</v>
      </c>
      <c r="W13053" t="str">
        <f>VLOOKUP(L13053,'[2]tabela de preços'!$A:$F,6,0)</f>
        <v>LIXA MASSA  /MADEIRA / PAREDE</v>
      </c>
      <c r="X13053" t="str">
        <f>VLOOKUP(L13053,'[2]tabela de preços'!$A:$G,7,0)</f>
        <v>IMOBILIÁRIO</v>
      </c>
    </row>
    <row r="13054" spans="1:24" x14ac:dyDescent="0.3">
      <c r="A13054" t="s">
        <v>3790</v>
      </c>
      <c r="C13054" t="s">
        <v>6213</v>
      </c>
      <c r="D13054" s="1">
        <v>46128</v>
      </c>
      <c r="E13054" t="s">
        <v>6214</v>
      </c>
      <c r="F13054">
        <v>9</v>
      </c>
      <c r="G13054">
        <v>236</v>
      </c>
      <c r="H13054" t="str">
        <f>VLOOKUP(G13054,[1]OPERADORES!$A:$B,2,0)</f>
        <v>DANIEL</v>
      </c>
      <c r="I13054" t="s">
        <v>21</v>
      </c>
      <c r="J13054" t="s">
        <v>357</v>
      </c>
      <c r="K13054" t="s">
        <v>3793</v>
      </c>
      <c r="L13054">
        <v>84038</v>
      </c>
      <c r="M13054" t="s">
        <v>593</v>
      </c>
      <c r="O13054" t="s">
        <v>11</v>
      </c>
      <c r="P13054">
        <v>5102</v>
      </c>
      <c r="Q13054">
        <v>1</v>
      </c>
      <c r="R13054">
        <v>19.260000000000002</v>
      </c>
      <c r="S13054">
        <v>19.260000000000002</v>
      </c>
      <c r="T13054">
        <v>14.12</v>
      </c>
      <c r="U13054">
        <v>26.69</v>
      </c>
      <c r="V13054" t="str">
        <f>VLOOKUP(L13054,'[2]tabela de preços'!$A:$D,4,0)</f>
        <v>BRASILUX</v>
      </c>
      <c r="W13054" t="str">
        <f>VLOOKUP(L13054,'[2]tabela de preços'!$A:$F,6,0)</f>
        <v>MASSA CORRIDA / ACRÍLICA</v>
      </c>
      <c r="X13054" t="str">
        <f>VLOOKUP(L13054,'[2]tabela de preços'!$A:$G,7,0)</f>
        <v>IMOBILIÁRIO</v>
      </c>
    </row>
    <row r="13055" spans="1:24" x14ac:dyDescent="0.3">
      <c r="A13055" t="s">
        <v>3790</v>
      </c>
      <c r="C13055" t="s">
        <v>6213</v>
      </c>
      <c r="D13055" s="1">
        <v>46128</v>
      </c>
      <c r="E13055" t="s">
        <v>6214</v>
      </c>
      <c r="F13055">
        <v>9</v>
      </c>
      <c r="G13055">
        <v>236</v>
      </c>
      <c r="H13055" t="str">
        <f>VLOOKUP(G13055,[1]OPERADORES!$A:$B,2,0)</f>
        <v>DANIEL</v>
      </c>
      <c r="I13055" t="s">
        <v>21</v>
      </c>
      <c r="J13055" t="s">
        <v>357</v>
      </c>
      <c r="K13055" t="s">
        <v>3793</v>
      </c>
      <c r="L13055">
        <v>10297</v>
      </c>
      <c r="M13055" t="s">
        <v>41</v>
      </c>
      <c r="O13055" t="s">
        <v>11</v>
      </c>
      <c r="P13055">
        <v>5102</v>
      </c>
      <c r="Q13055">
        <v>1</v>
      </c>
      <c r="R13055">
        <v>12.08</v>
      </c>
      <c r="S13055">
        <v>12.08</v>
      </c>
      <c r="T13055">
        <v>9.91</v>
      </c>
      <c r="U13055">
        <v>17.96</v>
      </c>
      <c r="V13055" t="str">
        <f>VLOOKUP(L13055,'[2]tabela de preços'!$A:$D,4,0)</f>
        <v>ANJO</v>
      </c>
      <c r="W13055" t="str">
        <f>VLOOKUP(L13055,'[2]tabela de preços'!$A:$F,6,0)</f>
        <v>THINNER DE LIMPEZA</v>
      </c>
      <c r="X13055" t="str">
        <f>VLOOKUP(L13055,'[2]tabela de preços'!$A:$G,7,0)</f>
        <v>THINNER</v>
      </c>
    </row>
    <row r="13056" spans="1:24" x14ac:dyDescent="0.3">
      <c r="A13056" t="s">
        <v>1254</v>
      </c>
      <c r="C13056" t="s">
        <v>6216</v>
      </c>
      <c r="D13056" s="1">
        <v>46128</v>
      </c>
      <c r="E13056" t="s">
        <v>6217</v>
      </c>
      <c r="F13056">
        <v>9</v>
      </c>
      <c r="G13056">
        <v>197</v>
      </c>
      <c r="H13056" t="str">
        <f>VLOOKUP(G13056,[1]OPERADORES!$A:$B,2,0)</f>
        <v xml:space="preserve">POLIANA LORRANE DE AMORIM </v>
      </c>
      <c r="I13056" t="s">
        <v>21</v>
      </c>
      <c r="J13056" t="s">
        <v>1257</v>
      </c>
      <c r="K13056" t="s">
        <v>1258</v>
      </c>
      <c r="L13056">
        <v>85245</v>
      </c>
      <c r="M13056" t="s">
        <v>6218</v>
      </c>
      <c r="O13056" t="s">
        <v>11</v>
      </c>
      <c r="P13056">
        <v>5403</v>
      </c>
      <c r="Q13056">
        <v>2</v>
      </c>
      <c r="R13056">
        <v>200.07</v>
      </c>
      <c r="S13056">
        <v>400.14</v>
      </c>
      <c r="T13056">
        <v>286.83999999999997</v>
      </c>
      <c r="U13056">
        <v>28.32</v>
      </c>
      <c r="V13056" t="str">
        <f>VLOOKUP(L13056,'[2]tabela de preços'!$A:$D,4,0)</f>
        <v>BRASILUX</v>
      </c>
      <c r="W13056" t="str">
        <f>VLOOKUP(L13056,'[2]tabela de preços'!$A:$F,6,0)</f>
        <v>IMPERMEABILIZANTES</v>
      </c>
      <c r="X13056" t="str">
        <f>VLOOKUP(L13056,'[2]tabela de preços'!$A:$G,7,0)</f>
        <v>IMOBILIÁRIO</v>
      </c>
    </row>
    <row r="13057" spans="1:24" x14ac:dyDescent="0.3">
      <c r="A13057" t="s">
        <v>1254</v>
      </c>
      <c r="C13057" t="s">
        <v>6216</v>
      </c>
      <c r="D13057" s="1">
        <v>46128</v>
      </c>
      <c r="E13057" t="s">
        <v>6217</v>
      </c>
      <c r="F13057">
        <v>9</v>
      </c>
      <c r="G13057">
        <v>197</v>
      </c>
      <c r="H13057" t="str">
        <f>VLOOKUP(G13057,[1]OPERADORES!$A:$B,2,0)</f>
        <v xml:space="preserve">POLIANA LORRANE DE AMORIM </v>
      </c>
      <c r="I13057" t="s">
        <v>21</v>
      </c>
      <c r="J13057" t="s">
        <v>1257</v>
      </c>
      <c r="K13057" t="s">
        <v>1258</v>
      </c>
      <c r="L13057">
        <v>13</v>
      </c>
      <c r="M13057" t="s">
        <v>5260</v>
      </c>
      <c r="O13057" t="s">
        <v>11</v>
      </c>
      <c r="P13057">
        <v>5102</v>
      </c>
      <c r="Q13057">
        <v>200</v>
      </c>
      <c r="R13057">
        <v>5.65</v>
      </c>
      <c r="S13057" s="2">
        <v>1130</v>
      </c>
      <c r="T13057">
        <v>832</v>
      </c>
      <c r="U13057">
        <v>26.37</v>
      </c>
      <c r="V13057" t="str">
        <f>VLOOKUP(L13057,'[2]tabela de preços'!$A:$D,4,0)</f>
        <v>3M</v>
      </c>
      <c r="W13057" t="str">
        <f>VLOOKUP(L13057,'[2]tabela de preços'!$A:$F,6,0)</f>
        <v>LIXA DÁGUA</v>
      </c>
      <c r="X13057" t="str">
        <f>VLOOKUP(L13057,'[2]tabela de preços'!$A:$G,7,0)</f>
        <v>AUTOMOTIVO</v>
      </c>
    </row>
    <row r="13058" spans="1:24" x14ac:dyDescent="0.3">
      <c r="A13058" t="s">
        <v>6219</v>
      </c>
      <c r="C13058" t="s">
        <v>6220</v>
      </c>
      <c r="D13058" s="1">
        <v>46129</v>
      </c>
      <c r="E13058" t="s">
        <v>6221</v>
      </c>
      <c r="F13058">
        <v>9</v>
      </c>
      <c r="G13058">
        <v>236</v>
      </c>
      <c r="H13058" t="str">
        <f>VLOOKUP(G13058,[1]OPERADORES!$A:$B,2,0)</f>
        <v>DANIEL</v>
      </c>
      <c r="I13058" t="s">
        <v>21</v>
      </c>
      <c r="J13058" t="s">
        <v>363</v>
      </c>
      <c r="K13058" t="s">
        <v>6222</v>
      </c>
      <c r="L13058">
        <v>84334</v>
      </c>
      <c r="M13058" t="s">
        <v>895</v>
      </c>
      <c r="O13058" t="s">
        <v>11</v>
      </c>
      <c r="P13058">
        <v>5102</v>
      </c>
      <c r="Q13058">
        <v>2</v>
      </c>
      <c r="R13058">
        <v>62.9</v>
      </c>
      <c r="S13058">
        <v>125.8</v>
      </c>
      <c r="T13058">
        <v>106.14</v>
      </c>
      <c r="U13058">
        <v>15.63</v>
      </c>
      <c r="V13058" t="str">
        <f>VLOOKUP(L13058,'[2]tabela de preços'!$A:$D,4,0)</f>
        <v>BRASILUX</v>
      </c>
      <c r="W13058" t="str">
        <f>VLOOKUP(L13058,'[2]tabela de preços'!$A:$F,6,0)</f>
        <v>ESMALTES</v>
      </c>
      <c r="X13058" t="str">
        <f>VLOOKUP(L13058,'[2]tabela de preços'!$A:$G,7,0)</f>
        <v>INDUSTRIAL</v>
      </c>
    </row>
    <row r="13059" spans="1:24" x14ac:dyDescent="0.3">
      <c r="A13059" t="s">
        <v>6219</v>
      </c>
      <c r="C13059" t="s">
        <v>6220</v>
      </c>
      <c r="D13059" s="1">
        <v>46129</v>
      </c>
      <c r="E13059" t="s">
        <v>6221</v>
      </c>
      <c r="F13059">
        <v>9</v>
      </c>
      <c r="G13059">
        <v>236</v>
      </c>
      <c r="H13059" t="str">
        <f>VLOOKUP(G13059,[1]OPERADORES!$A:$B,2,0)</f>
        <v>DANIEL</v>
      </c>
      <c r="I13059" t="s">
        <v>21</v>
      </c>
      <c r="J13059" t="s">
        <v>363</v>
      </c>
      <c r="K13059" t="s">
        <v>6222</v>
      </c>
      <c r="L13059">
        <v>5</v>
      </c>
      <c r="M13059" t="s">
        <v>147</v>
      </c>
      <c r="O13059" t="s">
        <v>11</v>
      </c>
      <c r="P13059">
        <v>5102</v>
      </c>
      <c r="Q13059">
        <v>1</v>
      </c>
      <c r="R13059">
        <v>5.15</v>
      </c>
      <c r="S13059">
        <v>5.15</v>
      </c>
      <c r="T13059">
        <v>4.0199999999999996</v>
      </c>
      <c r="U13059">
        <v>21.94</v>
      </c>
      <c r="V13059" t="str">
        <f>VLOOKUP(L13059,'[2]tabela de preços'!$A:$D,4,0)</f>
        <v>BRILHO ESTOPA</v>
      </c>
      <c r="W13059" t="str">
        <f>VLOOKUP(L13059,'[2]tabela de preços'!$A:$F,6,0)</f>
        <v>ESTOPAS</v>
      </c>
      <c r="X13059" t="str">
        <f>VLOOKUP(L13059,'[2]tabela de preços'!$A:$G,7,0)</f>
        <v>AUTOMOTIVO</v>
      </c>
    </row>
    <row r="13060" spans="1:24" x14ac:dyDescent="0.3">
      <c r="A13060" t="s">
        <v>6219</v>
      </c>
      <c r="C13060" t="s">
        <v>6220</v>
      </c>
      <c r="D13060" s="1">
        <v>46129</v>
      </c>
      <c r="E13060" t="s">
        <v>6221</v>
      </c>
      <c r="F13060">
        <v>9</v>
      </c>
      <c r="G13060">
        <v>236</v>
      </c>
      <c r="H13060" t="str">
        <f>VLOOKUP(G13060,[1]OPERADORES!$A:$B,2,0)</f>
        <v>DANIEL</v>
      </c>
      <c r="I13060" t="s">
        <v>21</v>
      </c>
      <c r="J13060" t="s">
        <v>363</v>
      </c>
      <c r="K13060" t="s">
        <v>6222</v>
      </c>
      <c r="L13060">
        <v>84012</v>
      </c>
      <c r="M13060" t="s">
        <v>1648</v>
      </c>
      <c r="O13060" t="s">
        <v>11</v>
      </c>
      <c r="P13060">
        <v>5102</v>
      </c>
      <c r="Q13060">
        <v>4</v>
      </c>
      <c r="R13060">
        <v>2.23</v>
      </c>
      <c r="S13060">
        <v>8.92</v>
      </c>
      <c r="T13060">
        <v>6.76</v>
      </c>
      <c r="U13060">
        <v>24.22</v>
      </c>
      <c r="V13060" t="str">
        <f>VLOOKUP(L13060,'[2]tabela de preços'!$A:$D,4,0)</f>
        <v>3M</v>
      </c>
      <c r="W13060" t="str">
        <f>VLOOKUP(L13060,'[2]tabela de preços'!$A:$F,6,0)</f>
        <v>LIXA FERRO</v>
      </c>
      <c r="X13060" t="str">
        <f>VLOOKUP(L13060,'[2]tabela de preços'!$A:$G,7,0)</f>
        <v>IMOBILIÁRIO</v>
      </c>
    </row>
    <row r="13061" spans="1:24" x14ac:dyDescent="0.3">
      <c r="A13061" t="s">
        <v>6219</v>
      </c>
      <c r="C13061" t="s">
        <v>6220</v>
      </c>
      <c r="D13061" s="1">
        <v>46129</v>
      </c>
      <c r="E13061" t="s">
        <v>6221</v>
      </c>
      <c r="F13061">
        <v>9</v>
      </c>
      <c r="G13061">
        <v>236</v>
      </c>
      <c r="H13061" t="str">
        <f>VLOOKUP(G13061,[1]OPERADORES!$A:$B,2,0)</f>
        <v>DANIEL</v>
      </c>
      <c r="I13061" t="s">
        <v>21</v>
      </c>
      <c r="J13061" t="s">
        <v>363</v>
      </c>
      <c r="K13061" t="s">
        <v>6222</v>
      </c>
      <c r="L13061">
        <v>10297</v>
      </c>
      <c r="M13061" t="s">
        <v>41</v>
      </c>
      <c r="O13061" t="s">
        <v>11</v>
      </c>
      <c r="P13061">
        <v>5102</v>
      </c>
      <c r="Q13061">
        <v>3</v>
      </c>
      <c r="R13061">
        <v>13.06</v>
      </c>
      <c r="S13061">
        <v>39.18</v>
      </c>
      <c r="T13061">
        <v>29.73</v>
      </c>
      <c r="U13061">
        <v>24.12</v>
      </c>
      <c r="V13061" t="str">
        <f>VLOOKUP(L13061,'[2]tabela de preços'!$A:$D,4,0)</f>
        <v>ANJO</v>
      </c>
      <c r="W13061" t="str">
        <f>VLOOKUP(L13061,'[2]tabela de preços'!$A:$F,6,0)</f>
        <v>THINNER DE LIMPEZA</v>
      </c>
      <c r="X13061" t="str">
        <f>VLOOKUP(L13061,'[2]tabela de preços'!$A:$G,7,0)</f>
        <v>THINNER</v>
      </c>
    </row>
    <row r="13062" spans="1:24" x14ac:dyDescent="0.3">
      <c r="A13062" t="s">
        <v>6353</v>
      </c>
      <c r="B13062" t="s">
        <v>6354</v>
      </c>
      <c r="C13062" t="s">
        <v>6355</v>
      </c>
      <c r="D13062" s="1">
        <v>46134</v>
      </c>
      <c r="E13062" t="s">
        <v>6356</v>
      </c>
      <c r="F13062">
        <v>9</v>
      </c>
      <c r="G13062">
        <v>197</v>
      </c>
      <c r="H13062" t="str">
        <f>VLOOKUP(G13062,[1]OPERADORES!$A:$B,2,0)</f>
        <v xml:space="preserve">POLIANA LORRANE DE AMORIM </v>
      </c>
      <c r="I13062" t="s">
        <v>168</v>
      </c>
      <c r="J13062" t="s">
        <v>6357</v>
      </c>
      <c r="K13062" t="s">
        <v>6358</v>
      </c>
      <c r="L13062">
        <v>10097</v>
      </c>
      <c r="M13062" t="s">
        <v>461</v>
      </c>
      <c r="O13062" t="s">
        <v>11</v>
      </c>
      <c r="P13062">
        <v>6102</v>
      </c>
      <c r="Q13062">
        <v>100</v>
      </c>
      <c r="R13062">
        <v>9.9499999999999993</v>
      </c>
      <c r="S13062">
        <v>995</v>
      </c>
      <c r="T13062">
        <v>713</v>
      </c>
      <c r="U13062">
        <v>28.34</v>
      </c>
      <c r="V13062" t="str">
        <f>VLOOKUP(L13062,'[2]tabela de preços'!$A:$D,4,0)</f>
        <v>3M</v>
      </c>
      <c r="W13062" t="str">
        <f>VLOOKUP(L13062,'[2]tabela de preços'!$A:$F,6,0)</f>
        <v>EPI´S</v>
      </c>
      <c r="X13062" t="str">
        <f>VLOOKUP(L13062,'[2]tabela de preços'!$A:$G,7,0)</f>
        <v>AUTOMOTIVO</v>
      </c>
    </row>
    <row r="13063" spans="1:24" x14ac:dyDescent="0.3">
      <c r="A13063" t="s">
        <v>6353</v>
      </c>
      <c r="B13063" t="s">
        <v>6354</v>
      </c>
      <c r="C13063" t="s">
        <v>6355</v>
      </c>
      <c r="D13063" s="1">
        <v>46134</v>
      </c>
      <c r="E13063" t="s">
        <v>6356</v>
      </c>
      <c r="F13063">
        <v>9</v>
      </c>
      <c r="G13063">
        <v>197</v>
      </c>
      <c r="H13063" t="str">
        <f>VLOOKUP(G13063,[1]OPERADORES!$A:$B,2,0)</f>
        <v xml:space="preserve">POLIANA LORRANE DE AMORIM </v>
      </c>
      <c r="I13063" t="s">
        <v>168</v>
      </c>
      <c r="J13063" t="s">
        <v>6357</v>
      </c>
      <c r="K13063" t="s">
        <v>6358</v>
      </c>
      <c r="L13063">
        <v>23399</v>
      </c>
      <c r="M13063" t="s">
        <v>462</v>
      </c>
      <c r="O13063" t="s">
        <v>11</v>
      </c>
      <c r="P13063">
        <v>6102</v>
      </c>
      <c r="Q13063">
        <v>2</v>
      </c>
      <c r="R13063">
        <v>244.74</v>
      </c>
      <c r="S13063">
        <v>489.48</v>
      </c>
      <c r="T13063">
        <v>350.88</v>
      </c>
      <c r="U13063">
        <v>28.32</v>
      </c>
      <c r="V13063" t="str">
        <f>VLOOKUP(L13063,'[2]tabela de preços'!$A:$D,4,0)</f>
        <v>3M</v>
      </c>
      <c r="W13063" t="str">
        <f>VLOOKUP(L13063,'[2]tabela de preços'!$A:$F,6,0)</f>
        <v>EPI´S</v>
      </c>
      <c r="X13063" t="str">
        <f>VLOOKUP(L13063,'[2]tabela de preços'!$A:$G,7,0)</f>
        <v>AUTOMOTIVO</v>
      </c>
    </row>
    <row r="13064" spans="1:24" x14ac:dyDescent="0.3">
      <c r="A13064" t="s">
        <v>6768</v>
      </c>
      <c r="C13064" t="s">
        <v>6769</v>
      </c>
      <c r="D13064" s="1">
        <v>46142</v>
      </c>
      <c r="E13064" t="s">
        <v>6770</v>
      </c>
      <c r="F13064">
        <v>9</v>
      </c>
      <c r="G13064">
        <v>236</v>
      </c>
      <c r="H13064" t="str">
        <f>VLOOKUP(G13064,[1]OPERADORES!$A:$B,2,0)</f>
        <v>DANIEL</v>
      </c>
      <c r="I13064" t="s">
        <v>21</v>
      </c>
      <c r="J13064" t="s">
        <v>6771</v>
      </c>
      <c r="K13064" t="s">
        <v>6772</v>
      </c>
      <c r="L13064">
        <v>85360</v>
      </c>
      <c r="M13064" t="s">
        <v>6773</v>
      </c>
      <c r="O13064" t="s">
        <v>11</v>
      </c>
      <c r="P13064">
        <v>5102</v>
      </c>
      <c r="Q13064">
        <v>1</v>
      </c>
      <c r="R13064">
        <v>426.1</v>
      </c>
      <c r="S13064">
        <v>426.1</v>
      </c>
      <c r="T13064">
        <v>315.98</v>
      </c>
      <c r="U13064">
        <v>25.84</v>
      </c>
      <c r="V13064" t="str">
        <f>VLOOKUP(L13064,'[2]tabela de preços'!$A:$D,4,0)</f>
        <v>BRASILUX</v>
      </c>
      <c r="W13064" t="str">
        <f>VLOOKUP(L13064,'[2]tabela de preços'!$A:$F,6,0)</f>
        <v>TINTA PARA PISO</v>
      </c>
      <c r="X13064" t="str">
        <f>VLOOKUP(L13064,'[2]tabela de preços'!$A:$G,7,0)</f>
        <v>IMOBILIÁRIO</v>
      </c>
    </row>
    <row r="13065" spans="1:24" x14ac:dyDescent="0.3">
      <c r="A13065" t="s">
        <v>1267</v>
      </c>
      <c r="C13065" t="s">
        <v>5550</v>
      </c>
      <c r="D13065" s="1">
        <v>46113</v>
      </c>
      <c r="E13065" t="s">
        <v>5551</v>
      </c>
      <c r="F13065">
        <v>9</v>
      </c>
      <c r="G13065">
        <v>174</v>
      </c>
      <c r="H13065" t="str">
        <f>VLOOKUP(G13065,[1]OPERADORES!$A:$B,2,0)</f>
        <v>MIRIÃ LOBATO RODRIGUES</v>
      </c>
      <c r="I13065" t="s">
        <v>21</v>
      </c>
      <c r="J13065" t="s">
        <v>372</v>
      </c>
      <c r="K13065" t="s">
        <v>1270</v>
      </c>
      <c r="L13065">
        <v>23076</v>
      </c>
      <c r="M13065" t="s">
        <v>97</v>
      </c>
      <c r="O13065" t="s">
        <v>11</v>
      </c>
      <c r="P13065">
        <v>5403</v>
      </c>
      <c r="Q13065">
        <v>6</v>
      </c>
      <c r="R13065">
        <v>36.26</v>
      </c>
      <c r="S13065">
        <v>217.56</v>
      </c>
      <c r="T13065">
        <v>159.18</v>
      </c>
      <c r="U13065">
        <v>26.83</v>
      </c>
      <c r="V13065" t="str">
        <f>VLOOKUP(L13065,'[2]tabela de preços'!$A:$D,4,0)</f>
        <v>WANDA</v>
      </c>
      <c r="W13065" t="str">
        <f>VLOOKUP(L13065,'[2]tabela de preços'!$A:$F,6,0)</f>
        <v>PRIMER AUTOMOTIVO</v>
      </c>
      <c r="X13065" t="str">
        <f>VLOOKUP(L13065,'[2]tabela de preços'!$A:$G,7,0)</f>
        <v>AUTOMOTIVO</v>
      </c>
    </row>
    <row r="13066" spans="1:24" x14ac:dyDescent="0.3">
      <c r="A13066" t="s">
        <v>1267</v>
      </c>
      <c r="C13066" t="s">
        <v>5550</v>
      </c>
      <c r="D13066" s="1">
        <v>46113</v>
      </c>
      <c r="E13066" t="s">
        <v>5551</v>
      </c>
      <c r="F13066">
        <v>9</v>
      </c>
      <c r="G13066">
        <v>174</v>
      </c>
      <c r="H13066" t="str">
        <f>VLOOKUP(G13066,[1]OPERADORES!$A:$B,2,0)</f>
        <v>MIRIÃ LOBATO RODRIGUES</v>
      </c>
      <c r="I13066" t="s">
        <v>21</v>
      </c>
      <c r="J13066" t="s">
        <v>372</v>
      </c>
      <c r="K13066" t="s">
        <v>1270</v>
      </c>
      <c r="L13066">
        <v>23690</v>
      </c>
      <c r="M13066" t="s">
        <v>98</v>
      </c>
      <c r="O13066" t="s">
        <v>11</v>
      </c>
      <c r="P13066">
        <v>5403</v>
      </c>
      <c r="Q13066">
        <v>6</v>
      </c>
      <c r="R13066">
        <v>42.68</v>
      </c>
      <c r="S13066">
        <v>256.08</v>
      </c>
      <c r="T13066">
        <v>189.66</v>
      </c>
      <c r="U13066">
        <v>25.94</v>
      </c>
      <c r="V13066" t="str">
        <f>VLOOKUP(L13066,'[2]tabela de preços'!$A:$D,4,0)</f>
        <v>WANDA</v>
      </c>
      <c r="W13066" t="str">
        <f>VLOOKUP(L13066,'[2]tabela de preços'!$A:$F,6,0)</f>
        <v>VERNIZ AUTOMOTIVO</v>
      </c>
      <c r="X13066" t="str">
        <f>VLOOKUP(L13066,'[2]tabela de preços'!$A:$G,7,0)</f>
        <v>AUTOMOTIVO</v>
      </c>
    </row>
    <row r="13067" spans="1:24" x14ac:dyDescent="0.3">
      <c r="A13067" t="s">
        <v>1267</v>
      </c>
      <c r="C13067" t="s">
        <v>5550</v>
      </c>
      <c r="D13067" s="1">
        <v>46113</v>
      </c>
      <c r="E13067" t="s">
        <v>5551</v>
      </c>
      <c r="F13067">
        <v>9</v>
      </c>
      <c r="G13067">
        <v>174</v>
      </c>
      <c r="H13067" t="str">
        <f>VLOOKUP(G13067,[1]OPERADORES!$A:$B,2,0)</f>
        <v>MIRIÃ LOBATO RODRIGUES</v>
      </c>
      <c r="I13067" t="s">
        <v>21</v>
      </c>
      <c r="J13067" t="s">
        <v>372</v>
      </c>
      <c r="K13067" t="s">
        <v>1270</v>
      </c>
      <c r="L13067">
        <v>84460</v>
      </c>
      <c r="M13067" t="s">
        <v>322</v>
      </c>
      <c r="O13067" t="s">
        <v>11</v>
      </c>
      <c r="P13067">
        <v>5102</v>
      </c>
      <c r="Q13067">
        <v>1</v>
      </c>
      <c r="R13067">
        <v>33</v>
      </c>
      <c r="S13067">
        <v>33</v>
      </c>
      <c r="T13067">
        <v>24.75</v>
      </c>
      <c r="U13067">
        <v>25</v>
      </c>
      <c r="V13067" t="str">
        <f>VLOOKUP(L13067,'[2]tabela de preços'!$A:$D,4,0)</f>
        <v>BRASILUX</v>
      </c>
      <c r="W13067" t="str">
        <f>VLOOKUP(L13067,'[2]tabela de preços'!$A:$F,6,0)</f>
        <v>VEDADORES / SELANTES</v>
      </c>
      <c r="X13067" t="str">
        <f>VLOOKUP(L13067,'[2]tabela de preços'!$A:$G,7,0)</f>
        <v>AUTOMOTIVO</v>
      </c>
    </row>
    <row r="13068" spans="1:24" x14ac:dyDescent="0.3">
      <c r="A13068" t="s">
        <v>1267</v>
      </c>
      <c r="C13068" t="s">
        <v>6359</v>
      </c>
      <c r="D13068" s="1">
        <v>46134</v>
      </c>
      <c r="E13068" t="s">
        <v>6360</v>
      </c>
      <c r="F13068">
        <v>9</v>
      </c>
      <c r="G13068">
        <v>174</v>
      </c>
      <c r="H13068" t="str">
        <f>VLOOKUP(G13068,[1]OPERADORES!$A:$B,2,0)</f>
        <v>MIRIÃ LOBATO RODRIGUES</v>
      </c>
      <c r="I13068" t="s">
        <v>21</v>
      </c>
      <c r="J13068" t="s">
        <v>372</v>
      </c>
      <c r="K13068" t="s">
        <v>1270</v>
      </c>
      <c r="L13068">
        <v>23076</v>
      </c>
      <c r="M13068" t="s">
        <v>97</v>
      </c>
      <c r="O13068" t="s">
        <v>11</v>
      </c>
      <c r="P13068">
        <v>5403</v>
      </c>
      <c r="Q13068">
        <v>6</v>
      </c>
      <c r="R13068">
        <v>36.26</v>
      </c>
      <c r="S13068">
        <v>217.56</v>
      </c>
      <c r="T13068">
        <v>159.18</v>
      </c>
      <c r="U13068">
        <v>26.83</v>
      </c>
      <c r="V13068" t="str">
        <f>VLOOKUP(L13068,'[2]tabela de preços'!$A:$D,4,0)</f>
        <v>WANDA</v>
      </c>
      <c r="W13068" t="str">
        <f>VLOOKUP(L13068,'[2]tabela de preços'!$A:$F,6,0)</f>
        <v>PRIMER AUTOMOTIVO</v>
      </c>
      <c r="X13068" t="str">
        <f>VLOOKUP(L13068,'[2]tabela de preços'!$A:$G,7,0)</f>
        <v>AUTOMOTIVO</v>
      </c>
    </row>
    <row r="13069" spans="1:24" x14ac:dyDescent="0.3">
      <c r="A13069" t="s">
        <v>1267</v>
      </c>
      <c r="C13069" t="s">
        <v>6359</v>
      </c>
      <c r="D13069" s="1">
        <v>46134</v>
      </c>
      <c r="E13069" t="s">
        <v>6360</v>
      </c>
      <c r="F13069">
        <v>9</v>
      </c>
      <c r="G13069">
        <v>174</v>
      </c>
      <c r="H13069" t="str">
        <f>VLOOKUP(G13069,[1]OPERADORES!$A:$B,2,0)</f>
        <v>MIRIÃ LOBATO RODRIGUES</v>
      </c>
      <c r="I13069" t="s">
        <v>21</v>
      </c>
      <c r="J13069" t="s">
        <v>372</v>
      </c>
      <c r="K13069" t="s">
        <v>1270</v>
      </c>
      <c r="L13069">
        <v>10298</v>
      </c>
      <c r="M13069" t="s">
        <v>85</v>
      </c>
      <c r="O13069" t="s">
        <v>11</v>
      </c>
      <c r="P13069">
        <v>5102</v>
      </c>
      <c r="Q13069">
        <v>4</v>
      </c>
      <c r="R13069">
        <v>66.760000000000005</v>
      </c>
      <c r="S13069">
        <v>267.04000000000002</v>
      </c>
      <c r="T13069">
        <v>204.68</v>
      </c>
      <c r="U13069">
        <v>23.35</v>
      </c>
      <c r="V13069" t="str">
        <f>VLOOKUP(L13069,'[2]tabela de preços'!$A:$D,4,0)</f>
        <v>ANJO</v>
      </c>
      <c r="W13069" t="str">
        <f>VLOOKUP(L13069,'[2]tabela de preços'!$A:$F,6,0)</f>
        <v>THINNER DE LIMPEZA</v>
      </c>
      <c r="X13069" t="str">
        <f>VLOOKUP(L13069,'[2]tabela de preços'!$A:$G,7,0)</f>
        <v>THINNER</v>
      </c>
    </row>
    <row r="13070" spans="1:24" x14ac:dyDescent="0.3">
      <c r="A13070" t="s">
        <v>1275</v>
      </c>
      <c r="C13070" t="s">
        <v>5552</v>
      </c>
      <c r="D13070" s="1">
        <v>46113</v>
      </c>
      <c r="E13070" t="s">
        <v>5553</v>
      </c>
      <c r="F13070">
        <v>9</v>
      </c>
      <c r="G13070">
        <v>197</v>
      </c>
      <c r="H13070" t="str">
        <f>VLOOKUP(G13070,[1]OPERADORES!$A:$B,2,0)</f>
        <v xml:space="preserve">POLIANA LORRANE DE AMORIM </v>
      </c>
      <c r="I13070" t="s">
        <v>21</v>
      </c>
      <c r="J13070" t="s">
        <v>1278</v>
      </c>
      <c r="K13070" t="s">
        <v>1279</v>
      </c>
      <c r="L13070">
        <v>84328</v>
      </c>
      <c r="M13070" t="s">
        <v>496</v>
      </c>
      <c r="O13070" t="s">
        <v>11</v>
      </c>
      <c r="P13070">
        <v>5403</v>
      </c>
      <c r="Q13070">
        <v>4</v>
      </c>
      <c r="R13070">
        <v>59.9</v>
      </c>
      <c r="S13070">
        <v>239.6</v>
      </c>
      <c r="T13070">
        <v>212.28</v>
      </c>
      <c r="U13070">
        <v>11.4</v>
      </c>
      <c r="V13070" t="str">
        <f>VLOOKUP(L13070,'[2]tabela de preços'!$A:$D,4,0)</f>
        <v>BRASILUX</v>
      </c>
      <c r="W13070" t="str">
        <f>VLOOKUP(L13070,'[2]tabela de preços'!$A:$F,6,0)</f>
        <v>ESMALTES</v>
      </c>
      <c r="X13070" t="str">
        <f>VLOOKUP(L13070,'[2]tabela de preços'!$A:$G,7,0)</f>
        <v>INDUSTRIAL</v>
      </c>
    </row>
    <row r="13071" spans="1:24" x14ac:dyDescent="0.3">
      <c r="A13071" t="s">
        <v>1275</v>
      </c>
      <c r="C13071" t="s">
        <v>5552</v>
      </c>
      <c r="D13071" s="1">
        <v>46113</v>
      </c>
      <c r="E13071" t="s">
        <v>5553</v>
      </c>
      <c r="F13071">
        <v>9</v>
      </c>
      <c r="G13071">
        <v>197</v>
      </c>
      <c r="H13071" t="str">
        <f>VLOOKUP(G13071,[1]OPERADORES!$A:$B,2,0)</f>
        <v xml:space="preserve">POLIANA LORRANE DE AMORIM </v>
      </c>
      <c r="I13071" t="s">
        <v>21</v>
      </c>
      <c r="J13071" t="s">
        <v>1278</v>
      </c>
      <c r="K13071" t="s">
        <v>1279</v>
      </c>
      <c r="L13071">
        <v>84329</v>
      </c>
      <c r="M13071" t="s">
        <v>285</v>
      </c>
      <c r="O13071" t="s">
        <v>11</v>
      </c>
      <c r="P13071">
        <v>5403</v>
      </c>
      <c r="Q13071">
        <v>4</v>
      </c>
      <c r="R13071">
        <v>59.9</v>
      </c>
      <c r="S13071">
        <v>239.6</v>
      </c>
      <c r="T13071">
        <v>212.28</v>
      </c>
      <c r="U13071">
        <v>11.4</v>
      </c>
      <c r="V13071" t="str">
        <f>VLOOKUP(L13071,'[2]tabela de preços'!$A:$D,4,0)</f>
        <v>BRASILUX</v>
      </c>
      <c r="W13071" t="str">
        <f>VLOOKUP(L13071,'[2]tabela de preços'!$A:$F,6,0)</f>
        <v>ESMALTES</v>
      </c>
      <c r="X13071" t="str">
        <f>VLOOKUP(L13071,'[2]tabela de preços'!$A:$G,7,0)</f>
        <v>INDUSTRIAL</v>
      </c>
    </row>
    <row r="13072" spans="1:24" x14ac:dyDescent="0.3">
      <c r="A13072" t="s">
        <v>1275</v>
      </c>
      <c r="C13072" t="s">
        <v>5552</v>
      </c>
      <c r="D13072" s="1">
        <v>46113</v>
      </c>
      <c r="E13072" t="s">
        <v>5553</v>
      </c>
      <c r="F13072">
        <v>9</v>
      </c>
      <c r="G13072">
        <v>197</v>
      </c>
      <c r="H13072" t="str">
        <f>VLOOKUP(G13072,[1]OPERADORES!$A:$B,2,0)</f>
        <v xml:space="preserve">POLIANA LORRANE DE AMORIM </v>
      </c>
      <c r="I13072" t="s">
        <v>21</v>
      </c>
      <c r="J13072" t="s">
        <v>1278</v>
      </c>
      <c r="K13072" t="s">
        <v>1279</v>
      </c>
      <c r="L13072">
        <v>84331</v>
      </c>
      <c r="M13072" t="s">
        <v>497</v>
      </c>
      <c r="O13072" t="s">
        <v>11</v>
      </c>
      <c r="P13072">
        <v>5403</v>
      </c>
      <c r="Q13072">
        <v>12</v>
      </c>
      <c r="R13072">
        <v>59.9</v>
      </c>
      <c r="S13072">
        <v>718.8</v>
      </c>
      <c r="T13072">
        <v>636.72</v>
      </c>
      <c r="U13072">
        <v>11.42</v>
      </c>
      <c r="V13072" t="str">
        <f>VLOOKUP(L13072,'[2]tabela de preços'!$A:$D,4,0)</f>
        <v>BRASILUX</v>
      </c>
      <c r="W13072" t="str">
        <f>VLOOKUP(L13072,'[2]tabela de preços'!$A:$F,6,0)</f>
        <v>ESMALTES</v>
      </c>
      <c r="X13072" t="str">
        <f>VLOOKUP(L13072,'[2]tabela de preços'!$A:$G,7,0)</f>
        <v>INDUSTRIAL</v>
      </c>
    </row>
    <row r="13073" spans="1:24" x14ac:dyDescent="0.3">
      <c r="A13073" t="s">
        <v>1275</v>
      </c>
      <c r="C13073" t="s">
        <v>5552</v>
      </c>
      <c r="D13073" s="1">
        <v>46113</v>
      </c>
      <c r="E13073" t="s">
        <v>5553</v>
      </c>
      <c r="F13073">
        <v>9</v>
      </c>
      <c r="G13073">
        <v>197</v>
      </c>
      <c r="H13073" t="str">
        <f>VLOOKUP(G13073,[1]OPERADORES!$A:$B,2,0)</f>
        <v xml:space="preserve">POLIANA LORRANE DE AMORIM </v>
      </c>
      <c r="I13073" t="s">
        <v>21</v>
      </c>
      <c r="J13073" t="s">
        <v>1278</v>
      </c>
      <c r="K13073" t="s">
        <v>1279</v>
      </c>
      <c r="L13073">
        <v>84776</v>
      </c>
      <c r="M13073" t="s">
        <v>5554</v>
      </c>
      <c r="O13073" t="s">
        <v>11</v>
      </c>
      <c r="P13073">
        <v>5403</v>
      </c>
      <c r="Q13073">
        <v>8</v>
      </c>
      <c r="R13073">
        <v>59.9</v>
      </c>
      <c r="S13073">
        <v>479.2</v>
      </c>
      <c r="T13073">
        <v>370.56</v>
      </c>
      <c r="U13073">
        <v>22.67</v>
      </c>
      <c r="V13073" t="str">
        <f>VLOOKUP(L13073,'[2]tabela de preços'!$A:$D,4,0)</f>
        <v>BRASILUX</v>
      </c>
      <c r="W13073" t="str">
        <f>VLOOKUP(L13073,'[2]tabela de preços'!$A:$F,6,0)</f>
        <v>ESMALTES</v>
      </c>
      <c r="X13073" t="str">
        <f>VLOOKUP(L13073,'[2]tabela de preços'!$A:$G,7,0)</f>
        <v>INDUSTRIAL</v>
      </c>
    </row>
    <row r="13074" spans="1:24" x14ac:dyDescent="0.3">
      <c r="A13074" t="s">
        <v>1275</v>
      </c>
      <c r="C13074" t="s">
        <v>5552</v>
      </c>
      <c r="D13074" s="1">
        <v>46113</v>
      </c>
      <c r="E13074" t="s">
        <v>5553</v>
      </c>
      <c r="F13074">
        <v>9</v>
      </c>
      <c r="G13074">
        <v>197</v>
      </c>
      <c r="H13074" t="str">
        <f>VLOOKUP(G13074,[1]OPERADORES!$A:$B,2,0)</f>
        <v xml:space="preserve">POLIANA LORRANE DE AMORIM </v>
      </c>
      <c r="I13074" t="s">
        <v>21</v>
      </c>
      <c r="J13074" t="s">
        <v>1278</v>
      </c>
      <c r="K13074" t="s">
        <v>1279</v>
      </c>
      <c r="L13074">
        <v>84333</v>
      </c>
      <c r="M13074" t="s">
        <v>1025</v>
      </c>
      <c r="O13074" t="s">
        <v>11</v>
      </c>
      <c r="P13074">
        <v>5403</v>
      </c>
      <c r="Q13074">
        <v>4</v>
      </c>
      <c r="R13074">
        <v>59.9</v>
      </c>
      <c r="S13074">
        <v>239.6</v>
      </c>
      <c r="T13074">
        <v>188.16</v>
      </c>
      <c r="U13074">
        <v>21.47</v>
      </c>
      <c r="V13074" t="str">
        <f>VLOOKUP(L13074,'[2]tabela de preços'!$A:$D,4,0)</f>
        <v>BRASILUX</v>
      </c>
      <c r="W13074" t="str">
        <f>VLOOKUP(L13074,'[2]tabela de preços'!$A:$F,6,0)</f>
        <v>ESMALTES</v>
      </c>
      <c r="X13074" t="str">
        <f>VLOOKUP(L13074,'[2]tabela de preços'!$A:$G,7,0)</f>
        <v>INDUSTRIAL</v>
      </c>
    </row>
    <row r="13075" spans="1:24" x14ac:dyDescent="0.3">
      <c r="A13075" t="s">
        <v>1275</v>
      </c>
      <c r="C13075" t="s">
        <v>5552</v>
      </c>
      <c r="D13075" s="1">
        <v>46113</v>
      </c>
      <c r="E13075" t="s">
        <v>5553</v>
      </c>
      <c r="F13075">
        <v>9</v>
      </c>
      <c r="G13075">
        <v>197</v>
      </c>
      <c r="H13075" t="str">
        <f>VLOOKUP(G13075,[1]OPERADORES!$A:$B,2,0)</f>
        <v xml:space="preserve">POLIANA LORRANE DE AMORIM </v>
      </c>
      <c r="I13075" t="s">
        <v>21</v>
      </c>
      <c r="J13075" t="s">
        <v>1278</v>
      </c>
      <c r="K13075" t="s">
        <v>1279</v>
      </c>
      <c r="L13075">
        <v>84334</v>
      </c>
      <c r="M13075" t="s">
        <v>895</v>
      </c>
      <c r="O13075" t="s">
        <v>11</v>
      </c>
      <c r="P13075">
        <v>5403</v>
      </c>
      <c r="Q13075">
        <v>4</v>
      </c>
      <c r="R13075">
        <v>59.9</v>
      </c>
      <c r="S13075">
        <v>239.6</v>
      </c>
      <c r="T13075">
        <v>212.28</v>
      </c>
      <c r="U13075">
        <v>11.4</v>
      </c>
      <c r="V13075" t="str">
        <f>VLOOKUP(L13075,'[2]tabela de preços'!$A:$D,4,0)</f>
        <v>BRASILUX</v>
      </c>
      <c r="W13075" t="str">
        <f>VLOOKUP(L13075,'[2]tabela de preços'!$A:$F,6,0)</f>
        <v>ESMALTES</v>
      </c>
      <c r="X13075" t="str">
        <f>VLOOKUP(L13075,'[2]tabela de preços'!$A:$G,7,0)</f>
        <v>INDUSTRIAL</v>
      </c>
    </row>
    <row r="13076" spans="1:24" x14ac:dyDescent="0.3">
      <c r="A13076" t="s">
        <v>1275</v>
      </c>
      <c r="C13076" t="s">
        <v>5552</v>
      </c>
      <c r="D13076" s="1">
        <v>46113</v>
      </c>
      <c r="E13076" t="s">
        <v>5553</v>
      </c>
      <c r="F13076">
        <v>9</v>
      </c>
      <c r="G13076">
        <v>197</v>
      </c>
      <c r="H13076" t="str">
        <f>VLOOKUP(G13076,[1]OPERADORES!$A:$B,2,0)</f>
        <v xml:space="preserve">POLIANA LORRANE DE AMORIM </v>
      </c>
      <c r="I13076" t="s">
        <v>21</v>
      </c>
      <c r="J13076" t="s">
        <v>1278</v>
      </c>
      <c r="K13076" t="s">
        <v>1279</v>
      </c>
      <c r="L13076">
        <v>84342</v>
      </c>
      <c r="M13076" t="s">
        <v>498</v>
      </c>
      <c r="O13076" t="s">
        <v>11</v>
      </c>
      <c r="P13076">
        <v>5403</v>
      </c>
      <c r="Q13076">
        <v>4</v>
      </c>
      <c r="R13076">
        <v>59.9</v>
      </c>
      <c r="S13076">
        <v>239.6</v>
      </c>
      <c r="T13076">
        <v>212.28</v>
      </c>
      <c r="U13076">
        <v>11.4</v>
      </c>
      <c r="V13076" t="str">
        <f>VLOOKUP(L13076,'[2]tabela de preços'!$A:$D,4,0)</f>
        <v>BRASILUX</v>
      </c>
      <c r="W13076" t="str">
        <f>VLOOKUP(L13076,'[2]tabela de preços'!$A:$F,6,0)</f>
        <v>ESMALTES</v>
      </c>
      <c r="X13076" t="str">
        <f>VLOOKUP(L13076,'[2]tabela de preços'!$A:$G,7,0)</f>
        <v>INDUSTRIAL</v>
      </c>
    </row>
    <row r="13077" spans="1:24" x14ac:dyDescent="0.3">
      <c r="A13077" t="s">
        <v>1275</v>
      </c>
      <c r="C13077" t="s">
        <v>5552</v>
      </c>
      <c r="D13077" s="1">
        <v>46113</v>
      </c>
      <c r="E13077" t="s">
        <v>5553</v>
      </c>
      <c r="F13077">
        <v>9</v>
      </c>
      <c r="G13077">
        <v>197</v>
      </c>
      <c r="H13077" t="str">
        <f>VLOOKUP(G13077,[1]OPERADORES!$A:$B,2,0)</f>
        <v xml:space="preserve">POLIANA LORRANE DE AMORIM </v>
      </c>
      <c r="I13077" t="s">
        <v>21</v>
      </c>
      <c r="J13077" t="s">
        <v>1278</v>
      </c>
      <c r="K13077" t="s">
        <v>1279</v>
      </c>
      <c r="L13077">
        <v>84145</v>
      </c>
      <c r="M13077" t="s">
        <v>301</v>
      </c>
      <c r="O13077" t="s">
        <v>11</v>
      </c>
      <c r="P13077">
        <v>5403</v>
      </c>
      <c r="Q13077">
        <v>8</v>
      </c>
      <c r="R13077">
        <v>69.92</v>
      </c>
      <c r="S13077">
        <v>559.36</v>
      </c>
      <c r="T13077">
        <v>424.56</v>
      </c>
      <c r="U13077">
        <v>24.1</v>
      </c>
      <c r="V13077" t="str">
        <f>VLOOKUP(L13077,'[2]tabela de preços'!$A:$D,4,0)</f>
        <v>BRASILUX</v>
      </c>
      <c r="W13077" t="str">
        <f>VLOOKUP(L13077,'[2]tabela de preços'!$A:$F,6,0)</f>
        <v>ESMALTES</v>
      </c>
      <c r="X13077" t="str">
        <f>VLOOKUP(L13077,'[2]tabela de preços'!$A:$G,7,0)</f>
        <v>INDUSTRIAL</v>
      </c>
    </row>
    <row r="13078" spans="1:24" x14ac:dyDescent="0.3">
      <c r="A13078" t="s">
        <v>1275</v>
      </c>
      <c r="C13078" t="s">
        <v>5552</v>
      </c>
      <c r="D13078" s="1">
        <v>46113</v>
      </c>
      <c r="E13078" t="s">
        <v>5553</v>
      </c>
      <c r="F13078">
        <v>9</v>
      </c>
      <c r="G13078">
        <v>197</v>
      </c>
      <c r="H13078" t="str">
        <f>VLOOKUP(G13078,[1]OPERADORES!$A:$B,2,0)</f>
        <v xml:space="preserve">POLIANA LORRANE DE AMORIM </v>
      </c>
      <c r="I13078" t="s">
        <v>21</v>
      </c>
      <c r="J13078" t="s">
        <v>1278</v>
      </c>
      <c r="K13078" t="s">
        <v>1279</v>
      </c>
      <c r="L13078">
        <v>84343</v>
      </c>
      <c r="M13078" t="s">
        <v>3619</v>
      </c>
      <c r="O13078" t="s">
        <v>11</v>
      </c>
      <c r="P13078">
        <v>5403</v>
      </c>
      <c r="Q13078">
        <v>4</v>
      </c>
      <c r="R13078">
        <v>59.9</v>
      </c>
      <c r="S13078">
        <v>239.6</v>
      </c>
      <c r="T13078">
        <v>212.24</v>
      </c>
      <c r="U13078">
        <v>11.42</v>
      </c>
      <c r="V13078" t="str">
        <f>VLOOKUP(L13078,'[2]tabela de preços'!$A:$D,4,0)</f>
        <v>BRASILUX</v>
      </c>
      <c r="W13078" t="str">
        <f>VLOOKUP(L13078,'[2]tabela de preços'!$A:$F,6,0)</f>
        <v>ESMALTES</v>
      </c>
      <c r="X13078" t="str">
        <f>VLOOKUP(L13078,'[2]tabela de preços'!$A:$G,7,0)</f>
        <v>INDUSTRIAL</v>
      </c>
    </row>
    <row r="13079" spans="1:24" x14ac:dyDescent="0.3">
      <c r="A13079" t="s">
        <v>1275</v>
      </c>
      <c r="C13079" t="s">
        <v>5552</v>
      </c>
      <c r="D13079" s="1">
        <v>46113</v>
      </c>
      <c r="E13079" t="s">
        <v>5553</v>
      </c>
      <c r="F13079">
        <v>9</v>
      </c>
      <c r="G13079">
        <v>197</v>
      </c>
      <c r="H13079" t="str">
        <f>VLOOKUP(G13079,[1]OPERADORES!$A:$B,2,0)</f>
        <v xml:space="preserve">POLIANA LORRANE DE AMORIM </v>
      </c>
      <c r="I13079" t="s">
        <v>21</v>
      </c>
      <c r="J13079" t="s">
        <v>1278</v>
      </c>
      <c r="K13079" t="s">
        <v>1279</v>
      </c>
      <c r="L13079">
        <v>84344</v>
      </c>
      <c r="M13079" t="s">
        <v>1000</v>
      </c>
      <c r="O13079" t="s">
        <v>11</v>
      </c>
      <c r="P13079">
        <v>5403</v>
      </c>
      <c r="Q13079">
        <v>4</v>
      </c>
      <c r="R13079">
        <v>59.9</v>
      </c>
      <c r="S13079">
        <v>239.6</v>
      </c>
      <c r="T13079">
        <v>212.28</v>
      </c>
      <c r="U13079">
        <v>11.4</v>
      </c>
      <c r="V13079" t="str">
        <f>VLOOKUP(L13079,'[2]tabela de preços'!$A:$D,4,0)</f>
        <v>BRASILUX</v>
      </c>
      <c r="W13079" t="str">
        <f>VLOOKUP(L13079,'[2]tabela de preços'!$A:$F,6,0)</f>
        <v>ESMALTES</v>
      </c>
      <c r="X13079" t="str">
        <f>VLOOKUP(L13079,'[2]tabela de preços'!$A:$G,7,0)</f>
        <v>INDUSTRIAL</v>
      </c>
    </row>
    <row r="13080" spans="1:24" x14ac:dyDescent="0.3">
      <c r="A13080" t="s">
        <v>1275</v>
      </c>
      <c r="C13080" t="s">
        <v>5626</v>
      </c>
      <c r="D13080" s="1">
        <v>46118</v>
      </c>
      <c r="E13080" t="s">
        <v>5627</v>
      </c>
      <c r="F13080">
        <v>9</v>
      </c>
      <c r="G13080">
        <v>197</v>
      </c>
      <c r="H13080" t="str">
        <f>VLOOKUP(G13080,[1]OPERADORES!$A:$B,2,0)</f>
        <v xml:space="preserve">POLIANA LORRANE DE AMORIM </v>
      </c>
      <c r="I13080" t="s">
        <v>21</v>
      </c>
      <c r="J13080" t="s">
        <v>1278</v>
      </c>
      <c r="K13080" t="s">
        <v>1279</v>
      </c>
      <c r="L13080">
        <v>84115</v>
      </c>
      <c r="M13080" t="s">
        <v>886</v>
      </c>
      <c r="O13080" t="s">
        <v>11</v>
      </c>
      <c r="P13080">
        <v>5403</v>
      </c>
      <c r="Q13080">
        <v>4</v>
      </c>
      <c r="R13080">
        <v>158.6</v>
      </c>
      <c r="S13080">
        <v>634.4</v>
      </c>
      <c r="T13080">
        <v>481.52</v>
      </c>
      <c r="U13080">
        <v>24.1</v>
      </c>
      <c r="V13080" t="str">
        <f>VLOOKUP(L13080,'[2]tabela de preços'!$A:$D,4,0)</f>
        <v>BRASILUX</v>
      </c>
      <c r="W13080" t="str">
        <f>VLOOKUP(L13080,'[2]tabela de preços'!$A:$F,6,0)</f>
        <v>EPOXI</v>
      </c>
      <c r="X13080" t="str">
        <f>VLOOKUP(L13080,'[2]tabela de preços'!$A:$G,7,0)</f>
        <v>INDUSTRIAL</v>
      </c>
    </row>
    <row r="13081" spans="1:24" x14ac:dyDescent="0.3">
      <c r="A13081" t="s">
        <v>1275</v>
      </c>
      <c r="C13081" t="s">
        <v>5765</v>
      </c>
      <c r="D13081" s="1">
        <v>46119</v>
      </c>
      <c r="E13081" t="s">
        <v>5766</v>
      </c>
      <c r="F13081">
        <v>9</v>
      </c>
      <c r="G13081">
        <v>197</v>
      </c>
      <c r="H13081" t="str">
        <f>VLOOKUP(G13081,[1]OPERADORES!$A:$B,2,0)</f>
        <v xml:space="preserve">POLIANA LORRANE DE AMORIM </v>
      </c>
      <c r="I13081" t="s">
        <v>21</v>
      </c>
      <c r="J13081" t="s">
        <v>1278</v>
      </c>
      <c r="K13081" t="s">
        <v>1279</v>
      </c>
      <c r="L13081">
        <v>84115</v>
      </c>
      <c r="M13081" t="s">
        <v>886</v>
      </c>
      <c r="O13081" t="s">
        <v>11</v>
      </c>
      <c r="P13081">
        <v>5403</v>
      </c>
      <c r="Q13081">
        <v>2</v>
      </c>
      <c r="R13081">
        <v>158.6</v>
      </c>
      <c r="S13081">
        <v>317.2</v>
      </c>
      <c r="T13081">
        <v>240.76</v>
      </c>
      <c r="U13081">
        <v>24.1</v>
      </c>
      <c r="V13081" t="str">
        <f>VLOOKUP(L13081,'[2]tabela de preços'!$A:$D,4,0)</f>
        <v>BRASILUX</v>
      </c>
      <c r="W13081" t="str">
        <f>VLOOKUP(L13081,'[2]tabela de preços'!$A:$F,6,0)</f>
        <v>EPOXI</v>
      </c>
      <c r="X13081" t="str">
        <f>VLOOKUP(L13081,'[2]tabela de preços'!$A:$G,7,0)</f>
        <v>INDUSTRIAL</v>
      </c>
    </row>
    <row r="13082" spans="1:24" x14ac:dyDescent="0.3">
      <c r="A13082" t="s">
        <v>1275</v>
      </c>
      <c r="C13082" t="s">
        <v>5767</v>
      </c>
      <c r="D13082" s="1">
        <v>46119</v>
      </c>
      <c r="E13082" t="s">
        <v>5768</v>
      </c>
      <c r="F13082">
        <v>9</v>
      </c>
      <c r="G13082">
        <v>197</v>
      </c>
      <c r="H13082" t="str">
        <f>VLOOKUP(G13082,[1]OPERADORES!$A:$B,2,0)</f>
        <v xml:space="preserve">POLIANA LORRANE DE AMORIM </v>
      </c>
      <c r="I13082" t="s">
        <v>21</v>
      </c>
      <c r="J13082" t="s">
        <v>1278</v>
      </c>
      <c r="K13082" t="s">
        <v>1279</v>
      </c>
      <c r="L13082">
        <v>85280</v>
      </c>
      <c r="M13082" t="s">
        <v>943</v>
      </c>
      <c r="O13082" t="s">
        <v>11</v>
      </c>
      <c r="P13082">
        <v>5102</v>
      </c>
      <c r="Q13082">
        <v>8</v>
      </c>
      <c r="R13082">
        <v>58.51</v>
      </c>
      <c r="S13082">
        <v>468.08</v>
      </c>
      <c r="T13082">
        <v>355.28</v>
      </c>
      <c r="U13082">
        <v>24.1</v>
      </c>
      <c r="V13082" t="str">
        <f>VLOOKUP(L13082,'[2]tabela de preços'!$A:$D,4,0)</f>
        <v>BRASILUX</v>
      </c>
      <c r="W13082" t="str">
        <f>VLOOKUP(L13082,'[2]tabela de preços'!$A:$F,6,0)</f>
        <v>CATALISADORES INDIVIDUAIS</v>
      </c>
      <c r="X13082" t="str">
        <f>VLOOKUP(L13082,'[2]tabela de preços'!$A:$G,7,0)</f>
        <v>IMOBILIÁRIO</v>
      </c>
    </row>
    <row r="13083" spans="1:24" x14ac:dyDescent="0.3">
      <c r="A13083" t="s">
        <v>1275</v>
      </c>
      <c r="C13083" t="s">
        <v>5769</v>
      </c>
      <c r="D13083" s="1">
        <v>46120</v>
      </c>
      <c r="E13083" t="s">
        <v>5770</v>
      </c>
      <c r="F13083">
        <v>9</v>
      </c>
      <c r="G13083">
        <v>197</v>
      </c>
      <c r="H13083" t="str">
        <f>VLOOKUP(G13083,[1]OPERADORES!$A:$B,2,0)</f>
        <v xml:space="preserve">POLIANA LORRANE DE AMORIM </v>
      </c>
      <c r="I13083" t="s">
        <v>21</v>
      </c>
      <c r="J13083" t="s">
        <v>1278</v>
      </c>
      <c r="K13083" t="s">
        <v>1279</v>
      </c>
      <c r="L13083">
        <v>85503</v>
      </c>
      <c r="M13083" t="s">
        <v>5771</v>
      </c>
      <c r="O13083" t="s">
        <v>11</v>
      </c>
      <c r="P13083">
        <v>5403</v>
      </c>
      <c r="Q13083">
        <v>1</v>
      </c>
      <c r="R13083">
        <v>291.13</v>
      </c>
      <c r="S13083">
        <v>291.13</v>
      </c>
      <c r="T13083">
        <v>213.44</v>
      </c>
      <c r="U13083">
        <v>26.69</v>
      </c>
      <c r="V13083" t="str">
        <f>VLOOKUP(L13083,'[2]tabela de preços'!$A:$D,4,0)</f>
        <v>BRASILUX</v>
      </c>
      <c r="W13083" t="str">
        <f>VLOOKUP(L13083,'[2]tabela de preços'!$A:$F,6,0)</f>
        <v>KIT BRASCORTEN</v>
      </c>
      <c r="X13083" t="str">
        <f>VLOOKUP(L13083,'[2]tabela de preços'!$A:$G,7,0)</f>
        <v>IMOBILIÁRIO</v>
      </c>
    </row>
    <row r="13084" spans="1:24" x14ac:dyDescent="0.3">
      <c r="A13084" t="s">
        <v>1275</v>
      </c>
      <c r="C13084" t="s">
        <v>5769</v>
      </c>
      <c r="D13084" s="1">
        <v>46120</v>
      </c>
      <c r="E13084" t="s">
        <v>5770</v>
      </c>
      <c r="F13084">
        <v>9</v>
      </c>
      <c r="G13084">
        <v>197</v>
      </c>
      <c r="H13084" t="str">
        <f>VLOOKUP(G13084,[1]OPERADORES!$A:$B,2,0)</f>
        <v xml:space="preserve">POLIANA LORRANE DE AMORIM </v>
      </c>
      <c r="I13084" t="s">
        <v>21</v>
      </c>
      <c r="J13084" t="s">
        <v>1278</v>
      </c>
      <c r="K13084" t="s">
        <v>1279</v>
      </c>
      <c r="L13084">
        <v>84900</v>
      </c>
      <c r="M13084" t="s">
        <v>1261</v>
      </c>
      <c r="O13084" t="s">
        <v>11</v>
      </c>
      <c r="P13084">
        <v>5403</v>
      </c>
      <c r="Q13084">
        <v>1</v>
      </c>
      <c r="R13084">
        <v>174.48</v>
      </c>
      <c r="S13084">
        <v>174.48</v>
      </c>
      <c r="T13084">
        <v>132.43</v>
      </c>
      <c r="U13084">
        <v>24.1</v>
      </c>
      <c r="V13084" t="str">
        <f>VLOOKUP(L13084,'[2]tabela de preços'!$A:$D,4,0)</f>
        <v>BRASILUX</v>
      </c>
      <c r="W13084" t="str">
        <f>VLOOKUP(L13084,'[2]tabela de preços'!$A:$F,6,0)</f>
        <v>EPOXI</v>
      </c>
      <c r="X13084" t="str">
        <f>VLOOKUP(L13084,'[2]tabela de preços'!$A:$G,7,0)</f>
        <v>INDUSTRIAL</v>
      </c>
    </row>
    <row r="13085" spans="1:24" x14ac:dyDescent="0.3">
      <c r="A13085" t="s">
        <v>1275</v>
      </c>
      <c r="C13085" t="s">
        <v>5772</v>
      </c>
      <c r="D13085" s="1">
        <v>46121</v>
      </c>
      <c r="E13085" t="s">
        <v>5773</v>
      </c>
      <c r="F13085">
        <v>9</v>
      </c>
      <c r="G13085">
        <v>197</v>
      </c>
      <c r="H13085" t="str">
        <f>VLOOKUP(G13085,[1]OPERADORES!$A:$B,2,0)</f>
        <v xml:space="preserve">POLIANA LORRANE DE AMORIM </v>
      </c>
      <c r="I13085" t="s">
        <v>21</v>
      </c>
      <c r="J13085" t="s">
        <v>1278</v>
      </c>
      <c r="K13085" t="s">
        <v>1279</v>
      </c>
      <c r="L13085">
        <v>84115</v>
      </c>
      <c r="M13085" t="s">
        <v>886</v>
      </c>
      <c r="O13085" t="s">
        <v>11</v>
      </c>
      <c r="P13085">
        <v>5403</v>
      </c>
      <c r="Q13085">
        <v>1</v>
      </c>
      <c r="R13085">
        <v>158.6</v>
      </c>
      <c r="S13085">
        <v>158.6</v>
      </c>
      <c r="T13085">
        <v>120.38</v>
      </c>
      <c r="U13085">
        <v>24.1</v>
      </c>
      <c r="V13085" t="str">
        <f>VLOOKUP(L13085,'[2]tabela de preços'!$A:$D,4,0)</f>
        <v>BRASILUX</v>
      </c>
      <c r="W13085" t="str">
        <f>VLOOKUP(L13085,'[2]tabela de preços'!$A:$F,6,0)</f>
        <v>EPOXI</v>
      </c>
      <c r="X13085" t="str">
        <f>VLOOKUP(L13085,'[2]tabela de preços'!$A:$G,7,0)</f>
        <v>INDUSTRIAL</v>
      </c>
    </row>
    <row r="13086" spans="1:24" x14ac:dyDescent="0.3">
      <c r="A13086" t="s">
        <v>1275</v>
      </c>
      <c r="C13086" t="s">
        <v>6631</v>
      </c>
      <c r="D13086" s="1">
        <v>46140</v>
      </c>
      <c r="F13086">
        <v>9</v>
      </c>
      <c r="G13086">
        <v>197</v>
      </c>
      <c r="H13086" t="str">
        <f>VLOOKUP(G13086,[1]OPERADORES!$A:$B,2,0)</f>
        <v xml:space="preserve">POLIANA LORRANE DE AMORIM </v>
      </c>
      <c r="I13086" t="s">
        <v>21</v>
      </c>
      <c r="J13086" t="s">
        <v>1278</v>
      </c>
      <c r="K13086" t="s">
        <v>1279</v>
      </c>
      <c r="L13086">
        <v>84115</v>
      </c>
      <c r="M13086" t="s">
        <v>886</v>
      </c>
      <c r="N13086" t="s">
        <v>6632</v>
      </c>
      <c r="O13086" t="s">
        <v>11</v>
      </c>
      <c r="P13086">
        <v>1411</v>
      </c>
      <c r="Q13086">
        <v>-1</v>
      </c>
      <c r="R13086">
        <v>158.6</v>
      </c>
      <c r="S13086">
        <v>-158.6</v>
      </c>
      <c r="T13086">
        <v>-120.38</v>
      </c>
      <c r="U13086">
        <v>24.1</v>
      </c>
      <c r="V13086" t="str">
        <f>VLOOKUP(L13086,'[2]tabela de preços'!$A:$D,4,0)</f>
        <v>BRASILUX</v>
      </c>
      <c r="W13086" t="str">
        <f>VLOOKUP(L13086,'[2]tabela de preços'!$A:$F,6,0)</f>
        <v>EPOXI</v>
      </c>
      <c r="X13086" t="str">
        <f>VLOOKUP(L13086,'[2]tabela de preços'!$A:$G,7,0)</f>
        <v>INDUSTRIAL</v>
      </c>
    </row>
    <row r="13087" spans="1:24" x14ac:dyDescent="0.3">
      <c r="A13087" t="s">
        <v>1291</v>
      </c>
      <c r="C13087" t="s">
        <v>5774</v>
      </c>
      <c r="D13087" s="1">
        <v>46121</v>
      </c>
      <c r="E13087" t="s">
        <v>5775</v>
      </c>
      <c r="F13087">
        <v>9</v>
      </c>
      <c r="G13087">
        <v>197</v>
      </c>
      <c r="H13087" t="str">
        <f>VLOOKUP(G13087,[1]OPERADORES!$A:$B,2,0)</f>
        <v xml:space="preserve">POLIANA LORRANE DE AMORIM </v>
      </c>
      <c r="I13087" t="s">
        <v>282</v>
      </c>
      <c r="J13087" t="s">
        <v>1294</v>
      </c>
      <c r="K13087" t="s">
        <v>1295</v>
      </c>
      <c r="L13087">
        <v>84411</v>
      </c>
      <c r="M13087" t="s">
        <v>35</v>
      </c>
      <c r="O13087" t="s">
        <v>11</v>
      </c>
      <c r="P13087">
        <v>6102</v>
      </c>
      <c r="Q13087">
        <v>64</v>
      </c>
      <c r="R13087">
        <v>4.67</v>
      </c>
      <c r="S13087">
        <v>298.88</v>
      </c>
      <c r="T13087">
        <v>226.56</v>
      </c>
      <c r="U13087">
        <v>24.2</v>
      </c>
      <c r="V13087" t="str">
        <f>VLOOKUP(L13087,'[2]tabela de preços'!$A:$D,4,0)</f>
        <v>ADERE</v>
      </c>
      <c r="W13087" t="str">
        <f>VLOOKUP(L13087,'[2]tabela de preços'!$A:$F,6,0)</f>
        <v xml:space="preserve">FITA DE USO GERAL </v>
      </c>
      <c r="X13087" t="str">
        <f>VLOOKUP(L13087,'[2]tabela de preços'!$A:$G,7,0)</f>
        <v>IMOBILIÁRIO</v>
      </c>
    </row>
    <row r="13088" spans="1:24" x14ac:dyDescent="0.3">
      <c r="A13088" t="s">
        <v>1291</v>
      </c>
      <c r="C13088" t="s">
        <v>5774</v>
      </c>
      <c r="D13088" s="1">
        <v>46121</v>
      </c>
      <c r="E13088" t="s">
        <v>5775</v>
      </c>
      <c r="F13088">
        <v>9</v>
      </c>
      <c r="G13088">
        <v>197</v>
      </c>
      <c r="H13088" t="str">
        <f>VLOOKUP(G13088,[1]OPERADORES!$A:$B,2,0)</f>
        <v xml:space="preserve">POLIANA LORRANE DE AMORIM </v>
      </c>
      <c r="I13088" t="s">
        <v>282</v>
      </c>
      <c r="J13088" t="s">
        <v>1294</v>
      </c>
      <c r="K13088" t="s">
        <v>1295</v>
      </c>
      <c r="L13088">
        <v>85414</v>
      </c>
      <c r="M13088" t="s">
        <v>5489</v>
      </c>
      <c r="O13088" t="s">
        <v>11</v>
      </c>
      <c r="P13088">
        <v>6102</v>
      </c>
      <c r="Q13088">
        <v>12</v>
      </c>
      <c r="R13088">
        <v>9.69</v>
      </c>
      <c r="S13088">
        <v>116.28</v>
      </c>
      <c r="T13088">
        <v>100.32</v>
      </c>
      <c r="U13088">
        <v>13.73</v>
      </c>
      <c r="V13088" t="str">
        <f>VLOOKUP(L13088,'[2]tabela de preços'!$A:$D,4,0)</f>
        <v>IBERÊ</v>
      </c>
      <c r="W13088" t="str">
        <f>VLOOKUP(L13088,'[2]tabela de preços'!$A:$F,6,0)</f>
        <v xml:space="preserve">COLA  PLÁSTICA </v>
      </c>
      <c r="X13088" t="str">
        <f>VLOOKUP(L13088,'[2]tabela de preços'!$A:$G,7,0)</f>
        <v>AUTOMOTIVO</v>
      </c>
    </row>
    <row r="13089" spans="1:24" x14ac:dyDescent="0.3">
      <c r="A13089" t="s">
        <v>1291</v>
      </c>
      <c r="C13089" t="s">
        <v>5774</v>
      </c>
      <c r="D13089" s="1">
        <v>46121</v>
      </c>
      <c r="E13089" t="s">
        <v>5775</v>
      </c>
      <c r="F13089">
        <v>9</v>
      </c>
      <c r="G13089">
        <v>197</v>
      </c>
      <c r="H13089" t="str">
        <f>VLOOKUP(G13089,[1]OPERADORES!$A:$B,2,0)</f>
        <v xml:space="preserve">POLIANA LORRANE DE AMORIM </v>
      </c>
      <c r="I13089" t="s">
        <v>282</v>
      </c>
      <c r="J13089" t="s">
        <v>1294</v>
      </c>
      <c r="K13089" t="s">
        <v>1295</v>
      </c>
      <c r="L13089">
        <v>85416</v>
      </c>
      <c r="M13089" t="s">
        <v>756</v>
      </c>
      <c r="O13089" t="s">
        <v>11</v>
      </c>
      <c r="P13089">
        <v>6102</v>
      </c>
      <c r="Q13089">
        <v>12</v>
      </c>
      <c r="R13089">
        <v>9.69</v>
      </c>
      <c r="S13089">
        <v>116.28</v>
      </c>
      <c r="T13089">
        <v>99.12</v>
      </c>
      <c r="U13089">
        <v>14.76</v>
      </c>
      <c r="V13089" t="str">
        <f>VLOOKUP(L13089,'[2]tabela de preços'!$A:$D,4,0)</f>
        <v>IBERÊ</v>
      </c>
      <c r="W13089" t="str">
        <f>VLOOKUP(L13089,'[2]tabela de preços'!$A:$F,6,0)</f>
        <v xml:space="preserve">COLA  PLÁSTICA </v>
      </c>
      <c r="X13089" t="str">
        <f>VLOOKUP(L13089,'[2]tabela de preços'!$A:$G,7,0)</f>
        <v>AUTOMOTIVO</v>
      </c>
    </row>
    <row r="13090" spans="1:24" x14ac:dyDescent="0.3">
      <c r="A13090" t="s">
        <v>1291</v>
      </c>
      <c r="C13090" t="s">
        <v>5774</v>
      </c>
      <c r="D13090" s="1">
        <v>46121</v>
      </c>
      <c r="E13090" t="s">
        <v>5775</v>
      </c>
      <c r="F13090">
        <v>9</v>
      </c>
      <c r="G13090">
        <v>197</v>
      </c>
      <c r="H13090" t="str">
        <f>VLOOKUP(G13090,[1]OPERADORES!$A:$B,2,0)</f>
        <v xml:space="preserve">POLIANA LORRANE DE AMORIM </v>
      </c>
      <c r="I13090" t="s">
        <v>282</v>
      </c>
      <c r="J13090" t="s">
        <v>1294</v>
      </c>
      <c r="K13090" t="s">
        <v>1295</v>
      </c>
      <c r="L13090">
        <v>87183</v>
      </c>
      <c r="M13090" t="s">
        <v>5776</v>
      </c>
      <c r="O13090" t="s">
        <v>11</v>
      </c>
      <c r="P13090">
        <v>6102</v>
      </c>
      <c r="Q13090">
        <v>2</v>
      </c>
      <c r="R13090">
        <v>234.91</v>
      </c>
      <c r="S13090">
        <v>469.82</v>
      </c>
      <c r="T13090">
        <v>344.44</v>
      </c>
      <c r="U13090">
        <v>26.69</v>
      </c>
      <c r="V13090" t="str">
        <f>VLOOKUP(L13090,'[2]tabela de preços'!$A:$D,4,0)</f>
        <v>ATLAS</v>
      </c>
      <c r="W13090" t="str">
        <f>VLOOKUP(L13090,'[2]tabela de preços'!$A:$F,6,0)</f>
        <v>ROLOS / TRINCHAS / PINCÉIS / ESPÁTULAS</v>
      </c>
      <c r="X13090" t="str">
        <f>VLOOKUP(L13090,'[2]tabela de preços'!$A:$G,7,0)</f>
        <v>IMOBILIÁRIO</v>
      </c>
    </row>
    <row r="13091" spans="1:24" x14ac:dyDescent="0.3">
      <c r="A13091" t="s">
        <v>1291</v>
      </c>
      <c r="C13091" t="s">
        <v>6491</v>
      </c>
      <c r="D13091" s="1">
        <v>46136</v>
      </c>
      <c r="E13091" t="s">
        <v>6492</v>
      </c>
      <c r="F13091">
        <v>9</v>
      </c>
      <c r="G13091">
        <v>197</v>
      </c>
      <c r="H13091" t="str">
        <f>VLOOKUP(G13091,[1]OPERADORES!$A:$B,2,0)</f>
        <v xml:space="preserve">POLIANA LORRANE DE AMORIM </v>
      </c>
      <c r="I13091" t="s">
        <v>282</v>
      </c>
      <c r="J13091" t="s">
        <v>1294</v>
      </c>
      <c r="K13091" t="s">
        <v>1295</v>
      </c>
      <c r="L13091">
        <v>84015</v>
      </c>
      <c r="M13091" t="s">
        <v>2344</v>
      </c>
      <c r="O13091" t="s">
        <v>11</v>
      </c>
      <c r="P13091">
        <v>6102</v>
      </c>
      <c r="Q13091">
        <v>200</v>
      </c>
      <c r="R13091">
        <v>0.52</v>
      </c>
      <c r="S13091">
        <v>104</v>
      </c>
      <c r="T13091">
        <v>92</v>
      </c>
      <c r="U13091">
        <v>11.54</v>
      </c>
      <c r="V13091" t="str">
        <f>VLOOKUP(L13091,'[2]tabela de preços'!$A:$D,4,0)</f>
        <v>3M</v>
      </c>
      <c r="W13091" t="str">
        <f>VLOOKUP(L13091,'[2]tabela de preços'!$A:$F,6,0)</f>
        <v>LIXA MASSA  /MADEIRA / PAREDE</v>
      </c>
      <c r="X13091" t="str">
        <f>VLOOKUP(L13091,'[2]tabela de preços'!$A:$G,7,0)</f>
        <v>IMOBILIÁRIO</v>
      </c>
    </row>
    <row r="13092" spans="1:24" x14ac:dyDescent="0.3">
      <c r="A13092" t="s">
        <v>1291</v>
      </c>
      <c r="C13092" t="s">
        <v>6491</v>
      </c>
      <c r="D13092" s="1">
        <v>46136</v>
      </c>
      <c r="E13092" t="s">
        <v>6492</v>
      </c>
      <c r="F13092">
        <v>9</v>
      </c>
      <c r="G13092">
        <v>197</v>
      </c>
      <c r="H13092" t="str">
        <f>VLOOKUP(G13092,[1]OPERADORES!$A:$B,2,0)</f>
        <v xml:space="preserve">POLIANA LORRANE DE AMORIM </v>
      </c>
      <c r="I13092" t="s">
        <v>282</v>
      </c>
      <c r="J13092" t="s">
        <v>1294</v>
      </c>
      <c r="K13092" t="s">
        <v>1295</v>
      </c>
      <c r="L13092">
        <v>84021</v>
      </c>
      <c r="M13092" t="s">
        <v>1945</v>
      </c>
      <c r="O13092" t="s">
        <v>11</v>
      </c>
      <c r="P13092">
        <v>6102</v>
      </c>
      <c r="Q13092">
        <v>200</v>
      </c>
      <c r="R13092">
        <v>0.52</v>
      </c>
      <c r="S13092">
        <v>104</v>
      </c>
      <c r="T13092">
        <v>92</v>
      </c>
      <c r="U13092">
        <v>11.54</v>
      </c>
      <c r="V13092" t="str">
        <f>VLOOKUP(L13092,'[2]tabela de preços'!$A:$D,4,0)</f>
        <v>3M</v>
      </c>
      <c r="W13092" t="str">
        <f>VLOOKUP(L13092,'[2]tabela de preços'!$A:$F,6,0)</f>
        <v>LIXA MASSA  /MADEIRA / PAREDE</v>
      </c>
      <c r="X13092" t="str">
        <f>VLOOKUP(L13092,'[2]tabela de preços'!$A:$G,7,0)</f>
        <v>IMOBILIÁRIO</v>
      </c>
    </row>
    <row r="13093" spans="1:24" x14ac:dyDescent="0.3">
      <c r="A13093" t="s">
        <v>1291</v>
      </c>
      <c r="C13093" t="s">
        <v>6491</v>
      </c>
      <c r="D13093" s="1">
        <v>46136</v>
      </c>
      <c r="E13093" t="s">
        <v>6492</v>
      </c>
      <c r="F13093">
        <v>9</v>
      </c>
      <c r="G13093">
        <v>197</v>
      </c>
      <c r="H13093" t="str">
        <f>VLOOKUP(G13093,[1]OPERADORES!$A:$B,2,0)</f>
        <v xml:space="preserve">POLIANA LORRANE DE AMORIM </v>
      </c>
      <c r="I13093" t="s">
        <v>282</v>
      </c>
      <c r="J13093" t="s">
        <v>1294</v>
      </c>
      <c r="K13093" t="s">
        <v>1295</v>
      </c>
      <c r="L13093">
        <v>84017</v>
      </c>
      <c r="M13093" t="s">
        <v>519</v>
      </c>
      <c r="O13093" t="s">
        <v>11</v>
      </c>
      <c r="P13093">
        <v>6102</v>
      </c>
      <c r="Q13093">
        <v>176</v>
      </c>
      <c r="R13093">
        <v>0.52</v>
      </c>
      <c r="S13093">
        <v>91.52</v>
      </c>
      <c r="T13093">
        <v>80.959999999999994</v>
      </c>
      <c r="U13093">
        <v>11.54</v>
      </c>
      <c r="V13093" t="str">
        <f>VLOOKUP(L13093,'[2]tabela de preços'!$A:$D,4,0)</f>
        <v>3M</v>
      </c>
      <c r="W13093" t="str">
        <f>VLOOKUP(L13093,'[2]tabela de preços'!$A:$F,6,0)</f>
        <v>LIXA MASSA  /MADEIRA / PAREDE</v>
      </c>
      <c r="X13093" t="str">
        <f>VLOOKUP(L13093,'[2]tabela de preços'!$A:$G,7,0)</f>
        <v>IMOBILIÁRIO</v>
      </c>
    </row>
    <row r="13094" spans="1:24" x14ac:dyDescent="0.3">
      <c r="A13094" t="s">
        <v>1291</v>
      </c>
      <c r="C13094" t="s">
        <v>6491</v>
      </c>
      <c r="D13094" s="1">
        <v>46136</v>
      </c>
      <c r="E13094" t="s">
        <v>6492</v>
      </c>
      <c r="F13094">
        <v>9</v>
      </c>
      <c r="G13094">
        <v>197</v>
      </c>
      <c r="H13094" t="str">
        <f>VLOOKUP(G13094,[1]OPERADORES!$A:$B,2,0)</f>
        <v xml:space="preserve">POLIANA LORRANE DE AMORIM </v>
      </c>
      <c r="I13094" t="s">
        <v>282</v>
      </c>
      <c r="J13094" t="s">
        <v>1294</v>
      </c>
      <c r="K13094" t="s">
        <v>1295</v>
      </c>
      <c r="L13094">
        <v>86754</v>
      </c>
      <c r="M13094" t="s">
        <v>1296</v>
      </c>
      <c r="O13094" t="s">
        <v>11</v>
      </c>
      <c r="P13094">
        <v>6102</v>
      </c>
      <c r="Q13094">
        <v>10</v>
      </c>
      <c r="R13094">
        <v>39.75</v>
      </c>
      <c r="S13094">
        <v>397.5</v>
      </c>
      <c r="T13094">
        <v>307.8</v>
      </c>
      <c r="U13094">
        <v>22.57</v>
      </c>
      <c r="V13094" t="str">
        <f>VLOOKUP(L13094,'[2]tabela de preços'!$A:$D,4,0)</f>
        <v>MACTRA</v>
      </c>
      <c r="W13094" t="str">
        <f>VLOOKUP(L13094,'[2]tabela de preços'!$A:$F,6,0)</f>
        <v>IMPERMEABILIZANTES</v>
      </c>
      <c r="X13094" t="str">
        <f>VLOOKUP(L13094,'[2]tabela de preços'!$A:$G,7,0)</f>
        <v>IMOBILIÁRIO</v>
      </c>
    </row>
    <row r="13095" spans="1:24" x14ac:dyDescent="0.3">
      <c r="A13095" t="s">
        <v>1291</v>
      </c>
      <c r="C13095" t="s">
        <v>6491</v>
      </c>
      <c r="D13095" s="1">
        <v>46136</v>
      </c>
      <c r="E13095" t="s">
        <v>6492</v>
      </c>
      <c r="F13095">
        <v>9</v>
      </c>
      <c r="G13095">
        <v>197</v>
      </c>
      <c r="H13095" t="str">
        <f>VLOOKUP(G13095,[1]OPERADORES!$A:$B,2,0)</f>
        <v xml:space="preserve">POLIANA LORRANE DE AMORIM </v>
      </c>
      <c r="I13095" t="s">
        <v>282</v>
      </c>
      <c r="J13095" t="s">
        <v>1294</v>
      </c>
      <c r="K13095" t="s">
        <v>1295</v>
      </c>
      <c r="L13095">
        <v>85698</v>
      </c>
      <c r="M13095" t="s">
        <v>1946</v>
      </c>
      <c r="O13095" t="s">
        <v>11</v>
      </c>
      <c r="P13095">
        <v>6102</v>
      </c>
      <c r="Q13095">
        <v>3</v>
      </c>
      <c r="R13095">
        <v>129.9</v>
      </c>
      <c r="S13095">
        <v>389.7</v>
      </c>
      <c r="T13095">
        <v>311.58</v>
      </c>
      <c r="U13095">
        <v>20.05</v>
      </c>
      <c r="V13095" t="str">
        <f>VLOOKUP(L13095,'[2]tabela de preços'!$A:$D,4,0)</f>
        <v>SIMAPPEL</v>
      </c>
      <c r="W13095" t="str">
        <f>VLOOKUP(L13095,'[2]tabela de preços'!$A:$F,6,0)</f>
        <v>PAPELAO ONDULADO</v>
      </c>
      <c r="X13095" t="str">
        <f>VLOOKUP(L13095,'[2]tabela de preços'!$A:$G,7,0)</f>
        <v>IMOBILIÁRIO</v>
      </c>
    </row>
    <row r="13096" spans="1:24" x14ac:dyDescent="0.3">
      <c r="A13096" t="s">
        <v>1291</v>
      </c>
      <c r="C13096" t="s">
        <v>6633</v>
      </c>
      <c r="D13096" s="1">
        <v>46140</v>
      </c>
      <c r="E13096" t="s">
        <v>6634</v>
      </c>
      <c r="F13096">
        <v>9</v>
      </c>
      <c r="G13096">
        <v>197</v>
      </c>
      <c r="H13096" t="str">
        <f>VLOOKUP(G13096,[1]OPERADORES!$A:$B,2,0)</f>
        <v xml:space="preserve">POLIANA LORRANE DE AMORIM </v>
      </c>
      <c r="I13096" t="s">
        <v>282</v>
      </c>
      <c r="J13096" t="s">
        <v>1294</v>
      </c>
      <c r="K13096" t="s">
        <v>1295</v>
      </c>
      <c r="L13096">
        <v>10298</v>
      </c>
      <c r="M13096" t="s">
        <v>85</v>
      </c>
      <c r="O13096" t="s">
        <v>11</v>
      </c>
      <c r="P13096">
        <v>6102</v>
      </c>
      <c r="Q13096">
        <v>50</v>
      </c>
      <c r="R13096">
        <v>61.18</v>
      </c>
      <c r="S13096" s="2">
        <v>3059</v>
      </c>
      <c r="T13096" s="2">
        <v>2558.5</v>
      </c>
      <c r="U13096">
        <v>16.36</v>
      </c>
      <c r="V13096" t="str">
        <f>VLOOKUP(L13096,'[2]tabela de preços'!$A:$D,4,0)</f>
        <v>ANJO</v>
      </c>
      <c r="W13096" t="str">
        <f>VLOOKUP(L13096,'[2]tabela de preços'!$A:$F,6,0)</f>
        <v>THINNER DE LIMPEZA</v>
      </c>
      <c r="X13096" t="str">
        <f>VLOOKUP(L13096,'[2]tabela de preços'!$A:$G,7,0)</f>
        <v>THINNER</v>
      </c>
    </row>
    <row r="13097" spans="1:24" x14ac:dyDescent="0.3">
      <c r="A13097" t="s">
        <v>1291</v>
      </c>
      <c r="C13097" t="s">
        <v>6633</v>
      </c>
      <c r="D13097" s="1">
        <v>46140</v>
      </c>
      <c r="E13097" t="s">
        <v>6634</v>
      </c>
      <c r="F13097">
        <v>9</v>
      </c>
      <c r="G13097">
        <v>197</v>
      </c>
      <c r="H13097" t="str">
        <f>VLOOKUP(G13097,[1]OPERADORES!$A:$B,2,0)</f>
        <v xml:space="preserve">POLIANA LORRANE DE AMORIM </v>
      </c>
      <c r="I13097" t="s">
        <v>282</v>
      </c>
      <c r="J13097" t="s">
        <v>1294</v>
      </c>
      <c r="K13097" t="s">
        <v>1295</v>
      </c>
      <c r="L13097">
        <v>10297</v>
      </c>
      <c r="M13097" t="s">
        <v>41</v>
      </c>
      <c r="O13097" t="s">
        <v>11</v>
      </c>
      <c r="P13097">
        <v>6102</v>
      </c>
      <c r="Q13097">
        <v>100</v>
      </c>
      <c r="R13097">
        <v>12.1</v>
      </c>
      <c r="S13097" s="2">
        <v>1210</v>
      </c>
      <c r="T13097">
        <v>991</v>
      </c>
      <c r="U13097">
        <v>18.100000000000001</v>
      </c>
      <c r="V13097" t="str">
        <f>VLOOKUP(L13097,'[2]tabela de preços'!$A:$D,4,0)</f>
        <v>ANJO</v>
      </c>
      <c r="W13097" t="str">
        <f>VLOOKUP(L13097,'[2]tabela de preços'!$A:$F,6,0)</f>
        <v>THINNER DE LIMPEZA</v>
      </c>
      <c r="X13097" t="str">
        <f>VLOOKUP(L13097,'[2]tabela de preços'!$A:$G,7,0)</f>
        <v>THINNER</v>
      </c>
    </row>
    <row r="13098" spans="1:24" x14ac:dyDescent="0.3">
      <c r="A13098" t="s">
        <v>1313</v>
      </c>
      <c r="C13098" t="s">
        <v>6134</v>
      </c>
      <c r="D13098" s="1">
        <v>46127</v>
      </c>
      <c r="E13098" t="s">
        <v>6135</v>
      </c>
      <c r="F13098">
        <v>9</v>
      </c>
      <c r="G13098">
        <v>231</v>
      </c>
      <c r="H13098" t="str">
        <f>VLOOKUP(G13098,[1]OPERADORES!$A:$B,2,0)</f>
        <v>EDIJANE</v>
      </c>
      <c r="I13098" t="s">
        <v>21</v>
      </c>
      <c r="J13098" t="s">
        <v>450</v>
      </c>
      <c r="K13098" t="s">
        <v>1316</v>
      </c>
      <c r="L13098">
        <v>85139</v>
      </c>
      <c r="M13098" t="s">
        <v>45</v>
      </c>
      <c r="O13098" t="s">
        <v>46</v>
      </c>
      <c r="P13098">
        <v>5403</v>
      </c>
      <c r="Q13098">
        <v>2</v>
      </c>
      <c r="R13098">
        <v>120.5</v>
      </c>
      <c r="S13098">
        <v>241</v>
      </c>
      <c r="T13098">
        <v>182.92</v>
      </c>
      <c r="U13098">
        <v>24.1</v>
      </c>
      <c r="V13098" t="str">
        <f>VLOOKUP(L13098,'[2]tabela de preços'!$A:$D,4,0)</f>
        <v>MULTILONA</v>
      </c>
      <c r="W13098" t="str">
        <f>VLOOKUP(L13098,'[2]tabela de preços'!$A:$F,6,0)</f>
        <v>LONAS</v>
      </c>
      <c r="X13098" t="str">
        <f>VLOOKUP(L13098,'[2]tabela de preços'!$A:$G,7,0)</f>
        <v>IMOBILIÁRIO</v>
      </c>
    </row>
    <row r="13099" spans="1:24" x14ac:dyDescent="0.3">
      <c r="A13099" t="s">
        <v>6361</v>
      </c>
      <c r="B13099" t="s">
        <v>6362</v>
      </c>
      <c r="C13099" t="s">
        <v>6363</v>
      </c>
      <c r="D13099" s="1">
        <v>46134</v>
      </c>
      <c r="E13099" t="s">
        <v>6364</v>
      </c>
      <c r="F13099">
        <v>9</v>
      </c>
      <c r="G13099">
        <v>231</v>
      </c>
      <c r="H13099" t="str">
        <f>VLOOKUP(G13099,[1]OPERADORES!$A:$B,2,0)</f>
        <v>EDIJANE</v>
      </c>
      <c r="I13099" t="s">
        <v>21</v>
      </c>
      <c r="J13099" t="s">
        <v>6365</v>
      </c>
      <c r="K13099" t="s">
        <v>6366</v>
      </c>
      <c r="L13099">
        <v>10236</v>
      </c>
      <c r="M13099" t="s">
        <v>133</v>
      </c>
      <c r="O13099" t="s">
        <v>11</v>
      </c>
      <c r="P13099">
        <v>5102</v>
      </c>
      <c r="Q13099">
        <v>204</v>
      </c>
      <c r="R13099">
        <v>2.89</v>
      </c>
      <c r="S13099">
        <v>589.55999999999995</v>
      </c>
      <c r="T13099">
        <v>499.8</v>
      </c>
      <c r="U13099">
        <v>15.22</v>
      </c>
      <c r="V13099" t="str">
        <f>VLOOKUP(L13099,'[2]tabela de preços'!$A:$D,4,0)</f>
        <v>NORTON</v>
      </c>
      <c r="W13099" t="str">
        <f>VLOOKUP(L13099,'[2]tabela de preços'!$A:$F,6,0)</f>
        <v xml:space="preserve">DISCOS / LIXAS / ABRASIVOS </v>
      </c>
      <c r="X13099" t="str">
        <f>VLOOKUP(L13099,'[2]tabela de preços'!$A:$G,7,0)</f>
        <v>AUTOMOTIVO</v>
      </c>
    </row>
    <row r="13100" spans="1:24" x14ac:dyDescent="0.3">
      <c r="A13100" t="s">
        <v>6361</v>
      </c>
      <c r="B13100" t="s">
        <v>6362</v>
      </c>
      <c r="C13100" t="s">
        <v>6363</v>
      </c>
      <c r="D13100" s="1">
        <v>46134</v>
      </c>
      <c r="E13100" t="s">
        <v>6364</v>
      </c>
      <c r="F13100">
        <v>9</v>
      </c>
      <c r="G13100">
        <v>231</v>
      </c>
      <c r="H13100" t="str">
        <f>VLOOKUP(G13100,[1]OPERADORES!$A:$B,2,0)</f>
        <v>EDIJANE</v>
      </c>
      <c r="I13100" t="s">
        <v>21</v>
      </c>
      <c r="J13100" t="s">
        <v>6365</v>
      </c>
      <c r="K13100" t="s">
        <v>6366</v>
      </c>
      <c r="L13100">
        <v>10230</v>
      </c>
      <c r="M13100" t="s">
        <v>193</v>
      </c>
      <c r="O13100" t="s">
        <v>11</v>
      </c>
      <c r="P13100">
        <v>5102</v>
      </c>
      <c r="Q13100">
        <v>204</v>
      </c>
      <c r="R13100">
        <v>2.89</v>
      </c>
      <c r="S13100">
        <v>589.55999999999995</v>
      </c>
      <c r="T13100">
        <v>473.28</v>
      </c>
      <c r="U13100">
        <v>19.72</v>
      </c>
      <c r="V13100" t="str">
        <f>VLOOKUP(L13100,'[2]tabela de preços'!$A:$D,4,0)</f>
        <v>NORTON</v>
      </c>
      <c r="W13100" t="str">
        <f>VLOOKUP(L13100,'[2]tabela de preços'!$A:$F,6,0)</f>
        <v xml:space="preserve">DISCOS / LIXAS / ABRASIVOS </v>
      </c>
      <c r="X13100" t="str">
        <f>VLOOKUP(L13100,'[2]tabela de preços'!$A:$G,7,0)</f>
        <v>AUTOMOTIVO</v>
      </c>
    </row>
    <row r="13101" spans="1:24" x14ac:dyDescent="0.3">
      <c r="A13101" t="s">
        <v>6361</v>
      </c>
      <c r="B13101" t="s">
        <v>6362</v>
      </c>
      <c r="C13101" t="s">
        <v>6363</v>
      </c>
      <c r="D13101" s="1">
        <v>46134</v>
      </c>
      <c r="E13101" t="s">
        <v>6364</v>
      </c>
      <c r="F13101">
        <v>9</v>
      </c>
      <c r="G13101">
        <v>231</v>
      </c>
      <c r="H13101" t="str">
        <f>VLOOKUP(G13101,[1]OPERADORES!$A:$B,2,0)</f>
        <v>EDIJANE</v>
      </c>
      <c r="I13101" t="s">
        <v>21</v>
      </c>
      <c r="J13101" t="s">
        <v>6365</v>
      </c>
      <c r="K13101" t="s">
        <v>6366</v>
      </c>
      <c r="L13101">
        <v>10232</v>
      </c>
      <c r="M13101" t="s">
        <v>134</v>
      </c>
      <c r="O13101" t="s">
        <v>11</v>
      </c>
      <c r="P13101">
        <v>5102</v>
      </c>
      <c r="Q13101">
        <v>102</v>
      </c>
      <c r="R13101">
        <v>2.89</v>
      </c>
      <c r="S13101">
        <v>294.77999999999997</v>
      </c>
      <c r="T13101">
        <v>242.76</v>
      </c>
      <c r="U13101">
        <v>17.649999999999999</v>
      </c>
      <c r="V13101" t="str">
        <f>VLOOKUP(L13101,'[2]tabela de preços'!$A:$D,4,0)</f>
        <v>NORTON</v>
      </c>
      <c r="W13101" t="str">
        <f>VLOOKUP(L13101,'[2]tabela de preços'!$A:$F,6,0)</f>
        <v xml:space="preserve">DISCOS / LIXAS / ABRASIVOS </v>
      </c>
      <c r="X13101" t="str">
        <f>VLOOKUP(L13101,'[2]tabela de preços'!$A:$G,7,0)</f>
        <v>AUTOMOTIVO</v>
      </c>
    </row>
    <row r="13102" spans="1:24" x14ac:dyDescent="0.3">
      <c r="A13102" t="s">
        <v>6361</v>
      </c>
      <c r="B13102" t="s">
        <v>6362</v>
      </c>
      <c r="C13102" t="s">
        <v>6363</v>
      </c>
      <c r="D13102" s="1">
        <v>46134</v>
      </c>
      <c r="E13102" t="s">
        <v>6364</v>
      </c>
      <c r="F13102">
        <v>9</v>
      </c>
      <c r="G13102">
        <v>231</v>
      </c>
      <c r="H13102" t="str">
        <f>VLOOKUP(G13102,[1]OPERADORES!$A:$B,2,0)</f>
        <v>EDIJANE</v>
      </c>
      <c r="I13102" t="s">
        <v>21</v>
      </c>
      <c r="J13102" t="s">
        <v>6365</v>
      </c>
      <c r="K13102" t="s">
        <v>6366</v>
      </c>
      <c r="L13102">
        <v>10238</v>
      </c>
      <c r="M13102" t="s">
        <v>79</v>
      </c>
      <c r="O13102" t="s">
        <v>11</v>
      </c>
      <c r="P13102">
        <v>5102</v>
      </c>
      <c r="Q13102">
        <v>200</v>
      </c>
      <c r="R13102">
        <v>2.89</v>
      </c>
      <c r="S13102">
        <v>578</v>
      </c>
      <c r="T13102">
        <v>472</v>
      </c>
      <c r="U13102">
        <v>18.34</v>
      </c>
      <c r="V13102" t="str">
        <f>VLOOKUP(L13102,'[2]tabela de preços'!$A:$D,4,0)</f>
        <v>NORTON</v>
      </c>
      <c r="W13102" t="str">
        <f>VLOOKUP(L13102,'[2]tabela de preços'!$A:$F,6,0)</f>
        <v xml:space="preserve">DISCOS / LIXAS / ABRASIVOS </v>
      </c>
      <c r="X13102" t="str">
        <f>VLOOKUP(L13102,'[2]tabela de preços'!$A:$G,7,0)</f>
        <v>AUTOMOTIVO</v>
      </c>
    </row>
    <row r="13103" spans="1:24" x14ac:dyDescent="0.3">
      <c r="A13103" t="s">
        <v>6361</v>
      </c>
      <c r="B13103" t="s">
        <v>6362</v>
      </c>
      <c r="C13103" t="s">
        <v>6363</v>
      </c>
      <c r="D13103" s="1">
        <v>46134</v>
      </c>
      <c r="E13103" t="s">
        <v>6364</v>
      </c>
      <c r="F13103">
        <v>9</v>
      </c>
      <c r="G13103">
        <v>231</v>
      </c>
      <c r="H13103" t="str">
        <f>VLOOKUP(G13103,[1]OPERADORES!$A:$B,2,0)</f>
        <v>EDIJANE</v>
      </c>
      <c r="I13103" t="s">
        <v>21</v>
      </c>
      <c r="J13103" t="s">
        <v>6365</v>
      </c>
      <c r="K13103" t="s">
        <v>6366</v>
      </c>
      <c r="L13103">
        <v>10240</v>
      </c>
      <c r="M13103" t="s">
        <v>81</v>
      </c>
      <c r="O13103" t="s">
        <v>11</v>
      </c>
      <c r="P13103">
        <v>5102</v>
      </c>
      <c r="Q13103">
        <v>100</v>
      </c>
      <c r="R13103">
        <v>2.89</v>
      </c>
      <c r="S13103">
        <v>289</v>
      </c>
      <c r="T13103">
        <v>236</v>
      </c>
      <c r="U13103">
        <v>18.34</v>
      </c>
      <c r="V13103" t="str">
        <f>VLOOKUP(L13103,'[2]tabela de preços'!$A:$D,4,0)</f>
        <v>NORTON</v>
      </c>
      <c r="W13103" t="str">
        <f>VLOOKUP(L13103,'[2]tabela de preços'!$A:$F,6,0)</f>
        <v xml:space="preserve">DISCOS / LIXAS / ABRASIVOS </v>
      </c>
      <c r="X13103" t="str">
        <f>VLOOKUP(L13103,'[2]tabela de preços'!$A:$G,7,0)</f>
        <v>AUTOMOTIVO</v>
      </c>
    </row>
    <row r="13104" spans="1:24" x14ac:dyDescent="0.3">
      <c r="A13104" t="s">
        <v>6361</v>
      </c>
      <c r="B13104" t="s">
        <v>6362</v>
      </c>
      <c r="C13104" t="s">
        <v>6363</v>
      </c>
      <c r="D13104" s="1">
        <v>46134</v>
      </c>
      <c r="E13104" t="s">
        <v>6364</v>
      </c>
      <c r="F13104">
        <v>9</v>
      </c>
      <c r="G13104">
        <v>231</v>
      </c>
      <c r="H13104" t="str">
        <f>VLOOKUP(G13104,[1]OPERADORES!$A:$B,2,0)</f>
        <v>EDIJANE</v>
      </c>
      <c r="I13104" t="s">
        <v>21</v>
      </c>
      <c r="J13104" t="s">
        <v>6365</v>
      </c>
      <c r="K13104" t="s">
        <v>6366</v>
      </c>
      <c r="L13104">
        <v>10242</v>
      </c>
      <c r="M13104" t="s">
        <v>82</v>
      </c>
      <c r="O13104" t="s">
        <v>11</v>
      </c>
      <c r="P13104">
        <v>5102</v>
      </c>
      <c r="Q13104">
        <v>200</v>
      </c>
      <c r="R13104">
        <v>2.89</v>
      </c>
      <c r="S13104">
        <v>578</v>
      </c>
      <c r="T13104">
        <v>472</v>
      </c>
      <c r="U13104">
        <v>18.34</v>
      </c>
      <c r="V13104" t="str">
        <f>VLOOKUP(L13104,'[2]tabela de preços'!$A:$D,4,0)</f>
        <v>NORTON</v>
      </c>
      <c r="W13104" t="str">
        <f>VLOOKUP(L13104,'[2]tabela de preços'!$A:$F,6,0)</f>
        <v xml:space="preserve">DISCOS / LIXAS / ABRASIVOS </v>
      </c>
      <c r="X13104" t="str">
        <f>VLOOKUP(L13104,'[2]tabela de preços'!$A:$G,7,0)</f>
        <v>AUTOMOTIVO</v>
      </c>
    </row>
    <row r="13105" spans="1:24" x14ac:dyDescent="0.3">
      <c r="A13105" t="s">
        <v>6361</v>
      </c>
      <c r="B13105" t="s">
        <v>6362</v>
      </c>
      <c r="C13105" t="s">
        <v>6363</v>
      </c>
      <c r="D13105" s="1">
        <v>46134</v>
      </c>
      <c r="E13105" t="s">
        <v>6364</v>
      </c>
      <c r="F13105">
        <v>9</v>
      </c>
      <c r="G13105">
        <v>231</v>
      </c>
      <c r="H13105" t="str">
        <f>VLOOKUP(G13105,[1]OPERADORES!$A:$B,2,0)</f>
        <v>EDIJANE</v>
      </c>
      <c r="I13105" t="s">
        <v>21</v>
      </c>
      <c r="J13105" t="s">
        <v>6365</v>
      </c>
      <c r="K13105" t="s">
        <v>6366</v>
      </c>
      <c r="L13105">
        <v>10243</v>
      </c>
      <c r="M13105" t="s">
        <v>83</v>
      </c>
      <c r="O13105" t="s">
        <v>11</v>
      </c>
      <c r="P13105">
        <v>5102</v>
      </c>
      <c r="Q13105">
        <v>200</v>
      </c>
      <c r="R13105">
        <v>2.61</v>
      </c>
      <c r="S13105">
        <v>522</v>
      </c>
      <c r="T13105">
        <v>396</v>
      </c>
      <c r="U13105">
        <v>24.14</v>
      </c>
      <c r="V13105" t="str">
        <f>VLOOKUP(L13105,'[2]tabela de preços'!$A:$D,4,0)</f>
        <v>NORTON</v>
      </c>
      <c r="W13105" t="str">
        <f>VLOOKUP(L13105,'[2]tabela de preços'!$A:$F,6,0)</f>
        <v xml:space="preserve">DISCOS / LIXAS / ABRASIVOS </v>
      </c>
      <c r="X13105" t="str">
        <f>VLOOKUP(L13105,'[2]tabela de preços'!$A:$G,7,0)</f>
        <v>AUTOMOTIVO</v>
      </c>
    </row>
    <row r="13106" spans="1:24" x14ac:dyDescent="0.3">
      <c r="A13106" t="s">
        <v>6361</v>
      </c>
      <c r="B13106" t="s">
        <v>6362</v>
      </c>
      <c r="C13106" t="s">
        <v>6363</v>
      </c>
      <c r="D13106" s="1">
        <v>46134</v>
      </c>
      <c r="E13106" t="s">
        <v>6364</v>
      </c>
      <c r="F13106">
        <v>9</v>
      </c>
      <c r="G13106">
        <v>231</v>
      </c>
      <c r="H13106" t="str">
        <f>VLOOKUP(G13106,[1]OPERADORES!$A:$B,2,0)</f>
        <v>EDIJANE</v>
      </c>
      <c r="I13106" t="s">
        <v>21</v>
      </c>
      <c r="J13106" t="s">
        <v>6365</v>
      </c>
      <c r="K13106" t="s">
        <v>6366</v>
      </c>
      <c r="L13106">
        <v>10244</v>
      </c>
      <c r="M13106" t="s">
        <v>84</v>
      </c>
      <c r="O13106" t="s">
        <v>11</v>
      </c>
      <c r="P13106">
        <v>5102</v>
      </c>
      <c r="Q13106">
        <v>200</v>
      </c>
      <c r="R13106">
        <v>2.61</v>
      </c>
      <c r="S13106">
        <v>522</v>
      </c>
      <c r="T13106">
        <v>396</v>
      </c>
      <c r="U13106">
        <v>24.14</v>
      </c>
      <c r="V13106" t="str">
        <f>VLOOKUP(L13106,'[2]tabela de preços'!$A:$D,4,0)</f>
        <v>NORTON</v>
      </c>
      <c r="W13106" t="str">
        <f>VLOOKUP(L13106,'[2]tabela de preços'!$A:$F,6,0)</f>
        <v xml:space="preserve">DISCOS / LIXAS / ABRASIVOS </v>
      </c>
      <c r="X13106" t="str">
        <f>VLOOKUP(L13106,'[2]tabela de preços'!$A:$G,7,0)</f>
        <v>AUTOMOTIVO</v>
      </c>
    </row>
    <row r="13107" spans="1:24" x14ac:dyDescent="0.3">
      <c r="A13107" t="s">
        <v>1319</v>
      </c>
      <c r="C13107" t="s">
        <v>6367</v>
      </c>
      <c r="D13107" s="1">
        <v>46135</v>
      </c>
      <c r="E13107" t="s">
        <v>6368</v>
      </c>
      <c r="F13107">
        <v>9</v>
      </c>
      <c r="G13107">
        <v>231</v>
      </c>
      <c r="H13107" t="str">
        <f>VLOOKUP(G13107,[1]OPERADORES!$A:$B,2,0)</f>
        <v>EDIJANE</v>
      </c>
      <c r="I13107" t="s">
        <v>21</v>
      </c>
      <c r="J13107" t="s">
        <v>762</v>
      </c>
      <c r="K13107" t="s">
        <v>1322</v>
      </c>
      <c r="L13107">
        <v>24248</v>
      </c>
      <c r="M13107" t="s">
        <v>107</v>
      </c>
      <c r="O13107" t="s">
        <v>11</v>
      </c>
      <c r="P13107">
        <v>5102</v>
      </c>
      <c r="Q13107">
        <v>6</v>
      </c>
      <c r="R13107">
        <v>8.9</v>
      </c>
      <c r="S13107">
        <v>53.4</v>
      </c>
      <c r="T13107">
        <v>40.08</v>
      </c>
      <c r="U13107">
        <v>24.94</v>
      </c>
      <c r="V13107" t="str">
        <f>VLOOKUP(L13107,'[2]tabela de preços'!$A:$D,4,0)</f>
        <v>SHERWIN WILLIAMS</v>
      </c>
      <c r="W13107" t="str">
        <f>VLOOKUP(L13107,'[2]tabela de preços'!$A:$F,6,0)</f>
        <v>PRIMER AUTOMOTIVO</v>
      </c>
      <c r="X13107" t="str">
        <f>VLOOKUP(L13107,'[2]tabela de preços'!$A:$G,7,0)</f>
        <v>AUTOMOTIVO</v>
      </c>
    </row>
    <row r="13108" spans="1:24" x14ac:dyDescent="0.3">
      <c r="A13108" t="s">
        <v>1319</v>
      </c>
      <c r="C13108" t="s">
        <v>6367</v>
      </c>
      <c r="D13108" s="1">
        <v>46135</v>
      </c>
      <c r="E13108" t="s">
        <v>6368</v>
      </c>
      <c r="F13108">
        <v>9</v>
      </c>
      <c r="G13108">
        <v>231</v>
      </c>
      <c r="H13108" t="str">
        <f>VLOOKUP(G13108,[1]OPERADORES!$A:$B,2,0)</f>
        <v>EDIJANE</v>
      </c>
      <c r="I13108" t="s">
        <v>21</v>
      </c>
      <c r="J13108" t="s">
        <v>762</v>
      </c>
      <c r="K13108" t="s">
        <v>1322</v>
      </c>
      <c r="L13108">
        <v>10238</v>
      </c>
      <c r="M13108" t="s">
        <v>79</v>
      </c>
      <c r="O13108" t="s">
        <v>11</v>
      </c>
      <c r="P13108">
        <v>5102</v>
      </c>
      <c r="Q13108">
        <v>50</v>
      </c>
      <c r="R13108">
        <v>3.11</v>
      </c>
      <c r="S13108">
        <v>155.5</v>
      </c>
      <c r="T13108">
        <v>118</v>
      </c>
      <c r="U13108">
        <v>24.12</v>
      </c>
      <c r="V13108" t="str">
        <f>VLOOKUP(L13108,'[2]tabela de preços'!$A:$D,4,0)</f>
        <v>NORTON</v>
      </c>
      <c r="W13108" t="str">
        <f>VLOOKUP(L13108,'[2]tabela de preços'!$A:$F,6,0)</f>
        <v xml:space="preserve">DISCOS / LIXAS / ABRASIVOS </v>
      </c>
      <c r="X13108" t="str">
        <f>VLOOKUP(L13108,'[2]tabela de preços'!$A:$G,7,0)</f>
        <v>AUTOMOTIVO</v>
      </c>
    </row>
    <row r="13109" spans="1:24" x14ac:dyDescent="0.3">
      <c r="A13109" t="s">
        <v>1319</v>
      </c>
      <c r="C13109" t="s">
        <v>6367</v>
      </c>
      <c r="D13109" s="1">
        <v>46135</v>
      </c>
      <c r="E13109" t="s">
        <v>6368</v>
      </c>
      <c r="F13109">
        <v>9</v>
      </c>
      <c r="G13109">
        <v>231</v>
      </c>
      <c r="H13109" t="str">
        <f>VLOOKUP(G13109,[1]OPERADORES!$A:$B,2,0)</f>
        <v>EDIJANE</v>
      </c>
      <c r="I13109" t="s">
        <v>21</v>
      </c>
      <c r="J13109" t="s">
        <v>762</v>
      </c>
      <c r="K13109" t="s">
        <v>1322</v>
      </c>
      <c r="L13109">
        <v>10244</v>
      </c>
      <c r="M13109" t="s">
        <v>84</v>
      </c>
      <c r="O13109" t="s">
        <v>11</v>
      </c>
      <c r="P13109">
        <v>5102</v>
      </c>
      <c r="Q13109">
        <v>50</v>
      </c>
      <c r="R13109">
        <v>2.61</v>
      </c>
      <c r="S13109">
        <v>130.5</v>
      </c>
      <c r="T13109">
        <v>99</v>
      </c>
      <c r="U13109">
        <v>24.14</v>
      </c>
      <c r="V13109" t="str">
        <f>VLOOKUP(L13109,'[2]tabela de preços'!$A:$D,4,0)</f>
        <v>NORTON</v>
      </c>
      <c r="W13109" t="str">
        <f>VLOOKUP(L13109,'[2]tabela de preços'!$A:$F,6,0)</f>
        <v xml:space="preserve">DISCOS / LIXAS / ABRASIVOS </v>
      </c>
      <c r="X13109" t="str">
        <f>VLOOKUP(L13109,'[2]tabela de preços'!$A:$G,7,0)</f>
        <v>AUTOMOTIVO</v>
      </c>
    </row>
    <row r="13110" spans="1:24" x14ac:dyDescent="0.3">
      <c r="A13110" t="s">
        <v>1319</v>
      </c>
      <c r="C13110" t="s">
        <v>6367</v>
      </c>
      <c r="D13110" s="1">
        <v>46135</v>
      </c>
      <c r="E13110" t="s">
        <v>6368</v>
      </c>
      <c r="F13110">
        <v>9</v>
      </c>
      <c r="G13110">
        <v>231</v>
      </c>
      <c r="H13110" t="str">
        <f>VLOOKUP(G13110,[1]OPERADORES!$A:$B,2,0)</f>
        <v>EDIJANE</v>
      </c>
      <c r="I13110" t="s">
        <v>21</v>
      </c>
      <c r="J13110" t="s">
        <v>762</v>
      </c>
      <c r="K13110" t="s">
        <v>1322</v>
      </c>
      <c r="L13110">
        <v>10246</v>
      </c>
      <c r="M13110" t="s">
        <v>206</v>
      </c>
      <c r="O13110" t="s">
        <v>11</v>
      </c>
      <c r="P13110">
        <v>5102</v>
      </c>
      <c r="Q13110">
        <v>50</v>
      </c>
      <c r="R13110">
        <v>2.69</v>
      </c>
      <c r="S13110">
        <v>134.5</v>
      </c>
      <c r="T13110">
        <v>102</v>
      </c>
      <c r="U13110">
        <v>24.16</v>
      </c>
      <c r="V13110" t="str">
        <f>VLOOKUP(L13110,'[2]tabela de preços'!$A:$D,4,0)</f>
        <v>NORTON</v>
      </c>
      <c r="W13110" t="str">
        <f>VLOOKUP(L13110,'[2]tabela de preços'!$A:$F,6,0)</f>
        <v xml:space="preserve">DISCOS / LIXAS / ABRASIVOS </v>
      </c>
      <c r="X13110" t="str">
        <f>VLOOKUP(L13110,'[2]tabela de preços'!$A:$G,7,0)</f>
        <v>AUTOMOTIVO</v>
      </c>
    </row>
    <row r="13111" spans="1:24" x14ac:dyDescent="0.3">
      <c r="A13111" t="s">
        <v>1319</v>
      </c>
      <c r="C13111" t="s">
        <v>6367</v>
      </c>
      <c r="D13111" s="1">
        <v>46135</v>
      </c>
      <c r="E13111" t="s">
        <v>6368</v>
      </c>
      <c r="F13111">
        <v>9</v>
      </c>
      <c r="G13111">
        <v>231</v>
      </c>
      <c r="H13111" t="str">
        <f>VLOOKUP(G13111,[1]OPERADORES!$A:$B,2,0)</f>
        <v>EDIJANE</v>
      </c>
      <c r="I13111" t="s">
        <v>21</v>
      </c>
      <c r="J13111" t="s">
        <v>762</v>
      </c>
      <c r="K13111" t="s">
        <v>1322</v>
      </c>
      <c r="L13111">
        <v>21078</v>
      </c>
      <c r="M13111" t="s">
        <v>141</v>
      </c>
      <c r="O13111" t="s">
        <v>11</v>
      </c>
      <c r="P13111">
        <v>5102</v>
      </c>
      <c r="Q13111">
        <v>6</v>
      </c>
      <c r="R13111">
        <v>23.49</v>
      </c>
      <c r="S13111">
        <v>140.94</v>
      </c>
      <c r="T13111">
        <v>113.04</v>
      </c>
      <c r="U13111">
        <v>19.8</v>
      </c>
      <c r="V13111" t="str">
        <f>VLOOKUP(L13111,'[2]tabela de preços'!$A:$D,4,0)</f>
        <v>SHERWIN WILLIAMS</v>
      </c>
      <c r="W13111" t="str">
        <f>VLOOKUP(L13111,'[2]tabela de preços'!$A:$F,6,0)</f>
        <v>MASSA POLIÉSTER</v>
      </c>
      <c r="X13111" t="str">
        <f>VLOOKUP(L13111,'[2]tabela de preços'!$A:$G,7,0)</f>
        <v>AUTOMOTIVO</v>
      </c>
    </row>
    <row r="13112" spans="1:24" x14ac:dyDescent="0.3">
      <c r="A13112" t="s">
        <v>1319</v>
      </c>
      <c r="C13112" t="s">
        <v>6367</v>
      </c>
      <c r="D13112" s="1">
        <v>46135</v>
      </c>
      <c r="E13112" t="s">
        <v>6368</v>
      </c>
      <c r="F13112">
        <v>9</v>
      </c>
      <c r="G13112">
        <v>231</v>
      </c>
      <c r="H13112" t="str">
        <f>VLOOKUP(G13112,[1]OPERADORES!$A:$B,2,0)</f>
        <v>EDIJANE</v>
      </c>
      <c r="I13112" t="s">
        <v>21</v>
      </c>
      <c r="J13112" t="s">
        <v>762</v>
      </c>
      <c r="K13112" t="s">
        <v>1322</v>
      </c>
      <c r="L13112">
        <v>24247</v>
      </c>
      <c r="M13112" t="s">
        <v>160</v>
      </c>
      <c r="O13112" t="s">
        <v>11</v>
      </c>
      <c r="P13112">
        <v>5403</v>
      </c>
      <c r="Q13112">
        <v>6</v>
      </c>
      <c r="R13112">
        <v>20.9</v>
      </c>
      <c r="S13112">
        <v>125.4</v>
      </c>
      <c r="T13112">
        <v>103.86</v>
      </c>
      <c r="U13112">
        <v>17.18</v>
      </c>
      <c r="V13112" t="str">
        <f>VLOOKUP(L13112,'[2]tabela de preços'!$A:$D,4,0)</f>
        <v>SHERWIN WILLIAMS</v>
      </c>
      <c r="W13112" t="str">
        <f>VLOOKUP(L13112,'[2]tabela de preços'!$A:$F,6,0)</f>
        <v>PRIMER AUTOMOTIVO</v>
      </c>
      <c r="X13112" t="str">
        <f>VLOOKUP(L13112,'[2]tabela de preços'!$A:$G,7,0)</f>
        <v>AUTOMOTIVO</v>
      </c>
    </row>
    <row r="13113" spans="1:24" x14ac:dyDescent="0.3">
      <c r="A13113" t="s">
        <v>6712</v>
      </c>
      <c r="C13113" t="s">
        <v>6635</v>
      </c>
      <c r="D13113" s="1">
        <v>46140</v>
      </c>
      <c r="E13113" t="s">
        <v>6636</v>
      </c>
      <c r="F13113">
        <v>9</v>
      </c>
      <c r="G13113">
        <v>231</v>
      </c>
      <c r="H13113" t="str">
        <f>VLOOKUP(G13113,[1]OPERADORES!$A:$B,2,0)</f>
        <v>EDIJANE</v>
      </c>
      <c r="I13113" t="s">
        <v>21</v>
      </c>
      <c r="J13113" t="s">
        <v>372</v>
      </c>
      <c r="K13113" t="s">
        <v>6637</v>
      </c>
      <c r="L13113">
        <v>85316</v>
      </c>
      <c r="M13113" t="s">
        <v>365</v>
      </c>
      <c r="O13113" t="s">
        <v>11</v>
      </c>
      <c r="P13113">
        <v>5102</v>
      </c>
      <c r="Q13113">
        <v>1</v>
      </c>
      <c r="R13113">
        <v>737.89</v>
      </c>
      <c r="S13113">
        <v>737.89</v>
      </c>
      <c r="T13113">
        <v>526.12</v>
      </c>
      <c r="U13113">
        <v>28.7</v>
      </c>
      <c r="V13113" t="str">
        <f>VLOOKUP(L13113,'[2]tabela de preços'!$A:$D,4,0)</f>
        <v>BRASILUX</v>
      </c>
      <c r="W13113" t="str">
        <f>VLOOKUP(L13113,'[2]tabela de preços'!$A:$F,6,0)</f>
        <v>TINTA EM PÓ</v>
      </c>
      <c r="X13113" t="str">
        <f>VLOOKUP(L13113,'[2]tabela de preços'!$A:$G,7,0)</f>
        <v>INDUSTRIAL</v>
      </c>
    </row>
    <row r="13114" spans="1:24" x14ac:dyDescent="0.3">
      <c r="A13114" t="s">
        <v>5777</v>
      </c>
      <c r="C13114" t="s">
        <v>5778</v>
      </c>
      <c r="D13114" s="1">
        <v>46120</v>
      </c>
      <c r="E13114" t="s">
        <v>5779</v>
      </c>
      <c r="F13114">
        <v>9</v>
      </c>
      <c r="G13114">
        <v>174</v>
      </c>
      <c r="H13114" t="str">
        <f>VLOOKUP(G13114,[1]OPERADORES!$A:$B,2,0)</f>
        <v>MIRIÃ LOBATO RODRIGUES</v>
      </c>
      <c r="I13114" t="s">
        <v>21</v>
      </c>
      <c r="J13114" t="s">
        <v>5780</v>
      </c>
      <c r="K13114" t="s">
        <v>5781</v>
      </c>
      <c r="L13114">
        <v>23110</v>
      </c>
      <c r="M13114" t="s">
        <v>409</v>
      </c>
      <c r="O13114" t="s">
        <v>11</v>
      </c>
      <c r="P13114">
        <v>5102</v>
      </c>
      <c r="Q13114">
        <v>4</v>
      </c>
      <c r="R13114">
        <v>2.35</v>
      </c>
      <c r="S13114">
        <v>9.4</v>
      </c>
      <c r="T13114">
        <v>7.4</v>
      </c>
      <c r="U13114">
        <v>21.28</v>
      </c>
      <c r="V13114" t="str">
        <f>VLOOKUP(L13114,'[2]tabela de preços'!$A:$D,4,0)</f>
        <v>3M</v>
      </c>
      <c r="W13114" t="str">
        <f>VLOOKUP(L13114,'[2]tabela de preços'!$A:$F,6,0)</f>
        <v xml:space="preserve">DISCOS / LIXAS / ABRASIVOS </v>
      </c>
      <c r="X13114" t="str">
        <f>VLOOKUP(L13114,'[2]tabela de preços'!$A:$G,7,0)</f>
        <v>AUTOMOTIVO</v>
      </c>
    </row>
    <row r="13115" spans="1:24" x14ac:dyDescent="0.3">
      <c r="A13115" t="s">
        <v>5777</v>
      </c>
      <c r="C13115" t="s">
        <v>5778</v>
      </c>
      <c r="D13115" s="1">
        <v>46120</v>
      </c>
      <c r="E13115" t="s">
        <v>5779</v>
      </c>
      <c r="F13115">
        <v>9</v>
      </c>
      <c r="G13115">
        <v>174</v>
      </c>
      <c r="H13115" t="str">
        <f>VLOOKUP(G13115,[1]OPERADORES!$A:$B,2,0)</f>
        <v>MIRIÃ LOBATO RODRIGUES</v>
      </c>
      <c r="I13115" t="s">
        <v>21</v>
      </c>
      <c r="J13115" t="s">
        <v>5780</v>
      </c>
      <c r="K13115" t="s">
        <v>5781</v>
      </c>
      <c r="L13115">
        <v>10230</v>
      </c>
      <c r="M13115" t="s">
        <v>193</v>
      </c>
      <c r="O13115" t="s">
        <v>11</v>
      </c>
      <c r="P13115">
        <v>5102</v>
      </c>
      <c r="Q13115">
        <v>6</v>
      </c>
      <c r="R13115">
        <v>2.99</v>
      </c>
      <c r="S13115">
        <v>17.940000000000001</v>
      </c>
      <c r="T13115">
        <v>13.92</v>
      </c>
      <c r="U13115">
        <v>22.41</v>
      </c>
      <c r="V13115" t="str">
        <f>VLOOKUP(L13115,'[2]tabela de preços'!$A:$D,4,0)</f>
        <v>NORTON</v>
      </c>
      <c r="W13115" t="str">
        <f>VLOOKUP(L13115,'[2]tabela de preços'!$A:$F,6,0)</f>
        <v xml:space="preserve">DISCOS / LIXAS / ABRASIVOS </v>
      </c>
      <c r="X13115" t="str">
        <f>VLOOKUP(L13115,'[2]tabela de preços'!$A:$G,7,0)</f>
        <v>AUTOMOTIVO</v>
      </c>
    </row>
    <row r="13116" spans="1:24" x14ac:dyDescent="0.3">
      <c r="A13116" t="s">
        <v>5777</v>
      </c>
      <c r="C13116" t="s">
        <v>5778</v>
      </c>
      <c r="D13116" s="1">
        <v>46120</v>
      </c>
      <c r="E13116" t="s">
        <v>5779</v>
      </c>
      <c r="F13116">
        <v>9</v>
      </c>
      <c r="G13116">
        <v>174</v>
      </c>
      <c r="H13116" t="str">
        <f>VLOOKUP(G13116,[1]OPERADORES!$A:$B,2,0)</f>
        <v>MIRIÃ LOBATO RODRIGUES</v>
      </c>
      <c r="I13116" t="s">
        <v>21</v>
      </c>
      <c r="J13116" t="s">
        <v>5780</v>
      </c>
      <c r="K13116" t="s">
        <v>5781</v>
      </c>
      <c r="L13116">
        <v>24248</v>
      </c>
      <c r="M13116" t="s">
        <v>107</v>
      </c>
      <c r="O13116" t="s">
        <v>11</v>
      </c>
      <c r="P13116">
        <v>5102</v>
      </c>
      <c r="Q13116">
        <v>1</v>
      </c>
      <c r="R13116">
        <v>7.9</v>
      </c>
      <c r="S13116">
        <v>7.9</v>
      </c>
      <c r="T13116">
        <v>6.68</v>
      </c>
      <c r="U13116">
        <v>15.44</v>
      </c>
      <c r="V13116" t="str">
        <f>VLOOKUP(L13116,'[2]tabela de preços'!$A:$D,4,0)</f>
        <v>SHERWIN WILLIAMS</v>
      </c>
      <c r="W13116" t="str">
        <f>VLOOKUP(L13116,'[2]tabela de preços'!$A:$F,6,0)</f>
        <v>PRIMER AUTOMOTIVO</v>
      </c>
      <c r="X13116" t="str">
        <f>VLOOKUP(L13116,'[2]tabela de preços'!$A:$G,7,0)</f>
        <v>AUTOMOTIVO</v>
      </c>
    </row>
    <row r="13117" spans="1:24" x14ac:dyDescent="0.3">
      <c r="A13117" t="s">
        <v>5777</v>
      </c>
      <c r="C13117" t="s">
        <v>5778</v>
      </c>
      <c r="D13117" s="1">
        <v>46120</v>
      </c>
      <c r="E13117" t="s">
        <v>5779</v>
      </c>
      <c r="F13117">
        <v>9</v>
      </c>
      <c r="G13117">
        <v>174</v>
      </c>
      <c r="H13117" t="str">
        <f>VLOOKUP(G13117,[1]OPERADORES!$A:$B,2,0)</f>
        <v>MIRIÃ LOBATO RODRIGUES</v>
      </c>
      <c r="I13117" t="s">
        <v>21</v>
      </c>
      <c r="J13117" t="s">
        <v>5780</v>
      </c>
      <c r="K13117" t="s">
        <v>5781</v>
      </c>
      <c r="L13117">
        <v>22684</v>
      </c>
      <c r="M13117" t="s">
        <v>73</v>
      </c>
      <c r="O13117" t="s">
        <v>11</v>
      </c>
      <c r="P13117">
        <v>5102</v>
      </c>
      <c r="Q13117">
        <v>4</v>
      </c>
      <c r="R13117">
        <v>3.65</v>
      </c>
      <c r="S13117">
        <v>14.6</v>
      </c>
      <c r="T13117">
        <v>12.32</v>
      </c>
      <c r="U13117">
        <v>15.62</v>
      </c>
      <c r="V13117" t="str">
        <f>VLOOKUP(L13117,'[2]tabela de preços'!$A:$D,4,0)</f>
        <v>3M</v>
      </c>
      <c r="W13117" t="str">
        <f>VLOOKUP(L13117,'[2]tabela de preços'!$A:$F,6,0)</f>
        <v>FITA AUTOMOTIVA</v>
      </c>
      <c r="X13117" t="str">
        <f>VLOOKUP(L13117,'[2]tabela de preços'!$A:$G,7,0)</f>
        <v>AUTOMOTIVO</v>
      </c>
    </row>
    <row r="13118" spans="1:24" x14ac:dyDescent="0.3">
      <c r="A13118" t="s">
        <v>5777</v>
      </c>
      <c r="C13118" t="s">
        <v>5778</v>
      </c>
      <c r="D13118" s="1">
        <v>46120</v>
      </c>
      <c r="E13118" t="s">
        <v>5779</v>
      </c>
      <c r="F13118">
        <v>9</v>
      </c>
      <c r="G13118">
        <v>174</v>
      </c>
      <c r="H13118" t="str">
        <f>VLOOKUP(G13118,[1]OPERADORES!$A:$B,2,0)</f>
        <v>MIRIÃ LOBATO RODRIGUES</v>
      </c>
      <c r="I13118" t="s">
        <v>21</v>
      </c>
      <c r="J13118" t="s">
        <v>5780</v>
      </c>
      <c r="K13118" t="s">
        <v>5781</v>
      </c>
      <c r="L13118">
        <v>10238</v>
      </c>
      <c r="M13118" t="s">
        <v>79</v>
      </c>
      <c r="O13118" t="s">
        <v>11</v>
      </c>
      <c r="P13118">
        <v>5102</v>
      </c>
      <c r="Q13118">
        <v>6</v>
      </c>
      <c r="R13118">
        <v>2.99</v>
      </c>
      <c r="S13118">
        <v>17.940000000000001</v>
      </c>
      <c r="T13118">
        <v>13.44</v>
      </c>
      <c r="U13118">
        <v>25.08</v>
      </c>
      <c r="V13118" t="str">
        <f>VLOOKUP(L13118,'[2]tabela de preços'!$A:$D,4,0)</f>
        <v>NORTON</v>
      </c>
      <c r="W13118" t="str">
        <f>VLOOKUP(L13118,'[2]tabela de preços'!$A:$F,6,0)</f>
        <v xml:space="preserve">DISCOS / LIXAS / ABRASIVOS </v>
      </c>
      <c r="X13118" t="str">
        <f>VLOOKUP(L13118,'[2]tabela de preços'!$A:$G,7,0)</f>
        <v>AUTOMOTIVO</v>
      </c>
    </row>
    <row r="13119" spans="1:24" x14ac:dyDescent="0.3">
      <c r="A13119" t="s">
        <v>5777</v>
      </c>
      <c r="C13119" t="s">
        <v>5778</v>
      </c>
      <c r="D13119" s="1">
        <v>46120</v>
      </c>
      <c r="E13119" t="s">
        <v>5779</v>
      </c>
      <c r="F13119">
        <v>9</v>
      </c>
      <c r="G13119">
        <v>174</v>
      </c>
      <c r="H13119" t="str">
        <f>VLOOKUP(G13119,[1]OPERADORES!$A:$B,2,0)</f>
        <v>MIRIÃ LOBATO RODRIGUES</v>
      </c>
      <c r="I13119" t="s">
        <v>21</v>
      </c>
      <c r="J13119" t="s">
        <v>5780</v>
      </c>
      <c r="K13119" t="s">
        <v>5781</v>
      </c>
      <c r="L13119">
        <v>10243</v>
      </c>
      <c r="M13119" t="s">
        <v>83</v>
      </c>
      <c r="O13119" t="s">
        <v>11</v>
      </c>
      <c r="P13119">
        <v>5102</v>
      </c>
      <c r="Q13119">
        <v>6</v>
      </c>
      <c r="R13119">
        <v>2.99</v>
      </c>
      <c r="S13119">
        <v>17.940000000000001</v>
      </c>
      <c r="T13119">
        <v>11.58</v>
      </c>
      <c r="U13119">
        <v>35.450000000000003</v>
      </c>
      <c r="V13119" t="str">
        <f>VLOOKUP(L13119,'[2]tabela de preços'!$A:$D,4,0)</f>
        <v>NORTON</v>
      </c>
      <c r="W13119" t="str">
        <f>VLOOKUP(L13119,'[2]tabela de preços'!$A:$F,6,0)</f>
        <v xml:space="preserve">DISCOS / LIXAS / ABRASIVOS </v>
      </c>
      <c r="X13119" t="str">
        <f>VLOOKUP(L13119,'[2]tabela de preços'!$A:$G,7,0)</f>
        <v>AUTOMOTIVO</v>
      </c>
    </row>
    <row r="13120" spans="1:24" x14ac:dyDescent="0.3">
      <c r="A13120" t="s">
        <v>5777</v>
      </c>
      <c r="C13120" t="s">
        <v>5778</v>
      </c>
      <c r="D13120" s="1">
        <v>46120</v>
      </c>
      <c r="E13120" t="s">
        <v>5779</v>
      </c>
      <c r="F13120">
        <v>9</v>
      </c>
      <c r="G13120">
        <v>174</v>
      </c>
      <c r="H13120" t="str">
        <f>VLOOKUP(G13120,[1]OPERADORES!$A:$B,2,0)</f>
        <v>MIRIÃ LOBATO RODRIGUES</v>
      </c>
      <c r="I13120" t="s">
        <v>21</v>
      </c>
      <c r="J13120" t="s">
        <v>5780</v>
      </c>
      <c r="K13120" t="s">
        <v>5781</v>
      </c>
      <c r="L13120">
        <v>10245</v>
      </c>
      <c r="M13120" t="s">
        <v>195</v>
      </c>
      <c r="O13120" t="s">
        <v>11</v>
      </c>
      <c r="P13120">
        <v>5102</v>
      </c>
      <c r="Q13120">
        <v>4</v>
      </c>
      <c r="R13120">
        <v>2.99</v>
      </c>
      <c r="S13120">
        <v>11.96</v>
      </c>
      <c r="T13120">
        <v>7.72</v>
      </c>
      <c r="U13120">
        <v>35.450000000000003</v>
      </c>
      <c r="V13120" t="str">
        <f>VLOOKUP(L13120,'[2]tabela de preços'!$A:$D,4,0)</f>
        <v>NORTON</v>
      </c>
      <c r="W13120" t="str">
        <f>VLOOKUP(L13120,'[2]tabela de preços'!$A:$F,6,0)</f>
        <v xml:space="preserve">DISCOS / LIXAS / ABRASIVOS </v>
      </c>
      <c r="X13120" t="str">
        <f>VLOOKUP(L13120,'[2]tabela de preços'!$A:$G,7,0)</f>
        <v>AUTOMOTIVO</v>
      </c>
    </row>
    <row r="13121" spans="1:24" x14ac:dyDescent="0.3">
      <c r="A13121" t="s">
        <v>5777</v>
      </c>
      <c r="C13121" t="s">
        <v>5778</v>
      </c>
      <c r="D13121" s="1">
        <v>46120</v>
      </c>
      <c r="E13121" t="s">
        <v>5779</v>
      </c>
      <c r="F13121">
        <v>9</v>
      </c>
      <c r="G13121">
        <v>174</v>
      </c>
      <c r="H13121" t="str">
        <f>VLOOKUP(G13121,[1]OPERADORES!$A:$B,2,0)</f>
        <v>MIRIÃ LOBATO RODRIGUES</v>
      </c>
      <c r="I13121" t="s">
        <v>21</v>
      </c>
      <c r="J13121" t="s">
        <v>5780</v>
      </c>
      <c r="K13121" t="s">
        <v>5781</v>
      </c>
      <c r="L13121">
        <v>23267</v>
      </c>
      <c r="M13121" t="s">
        <v>164</v>
      </c>
      <c r="O13121" t="s">
        <v>11</v>
      </c>
      <c r="P13121">
        <v>5102</v>
      </c>
      <c r="Q13121">
        <v>1</v>
      </c>
      <c r="R13121">
        <v>25.97</v>
      </c>
      <c r="S13121">
        <v>25.97</v>
      </c>
      <c r="T13121">
        <v>18.62</v>
      </c>
      <c r="U13121">
        <v>28.3</v>
      </c>
      <c r="V13121" t="str">
        <f>VLOOKUP(L13121,'[2]tabela de preços'!$A:$D,4,0)</f>
        <v>ANJO</v>
      </c>
      <c r="W13121" t="str">
        <f>VLOOKUP(L13121,'[2]tabela de preços'!$A:$F,6,0)</f>
        <v>MASSA POLIÉSTER</v>
      </c>
      <c r="X13121" t="str">
        <f>VLOOKUP(L13121,'[2]tabela de preços'!$A:$G,7,0)</f>
        <v>AUTOMOTIVO</v>
      </c>
    </row>
    <row r="13122" spans="1:24" x14ac:dyDescent="0.3">
      <c r="A13122" t="s">
        <v>5777</v>
      </c>
      <c r="C13122" t="s">
        <v>5778</v>
      </c>
      <c r="D13122" s="1">
        <v>46120</v>
      </c>
      <c r="E13122" t="s">
        <v>5779</v>
      </c>
      <c r="F13122">
        <v>9</v>
      </c>
      <c r="G13122">
        <v>174</v>
      </c>
      <c r="H13122" t="str">
        <f>VLOOKUP(G13122,[1]OPERADORES!$A:$B,2,0)</f>
        <v>MIRIÃ LOBATO RODRIGUES</v>
      </c>
      <c r="I13122" t="s">
        <v>21</v>
      </c>
      <c r="J13122" t="s">
        <v>5780</v>
      </c>
      <c r="K13122" t="s">
        <v>5781</v>
      </c>
      <c r="L13122">
        <v>23381</v>
      </c>
      <c r="M13122" t="s">
        <v>4099</v>
      </c>
      <c r="O13122" t="s">
        <v>11</v>
      </c>
      <c r="P13122">
        <v>5102</v>
      </c>
      <c r="Q13122">
        <v>1</v>
      </c>
      <c r="R13122">
        <v>7.44</v>
      </c>
      <c r="S13122">
        <v>7.44</v>
      </c>
      <c r="T13122">
        <v>4.8</v>
      </c>
      <c r="U13122">
        <v>35.479999999999997</v>
      </c>
      <c r="V13122" t="str">
        <f>VLOOKUP(L13122,'[2]tabela de preços'!$A:$D,4,0)</f>
        <v>SHERWIN WILLIAMS</v>
      </c>
      <c r="W13122" t="str">
        <f>VLOOKUP(L13122,'[2]tabela de preços'!$A:$F,6,0)</f>
        <v>FLANELAS / PANOS</v>
      </c>
      <c r="X13122" t="str">
        <f>VLOOKUP(L13122,'[2]tabela de preços'!$A:$G,7,0)</f>
        <v>AUTOMOTIVO</v>
      </c>
    </row>
    <row r="13123" spans="1:24" x14ac:dyDescent="0.3">
      <c r="A13123" t="s">
        <v>5777</v>
      </c>
      <c r="C13123" t="s">
        <v>5778</v>
      </c>
      <c r="D13123" s="1">
        <v>46120</v>
      </c>
      <c r="E13123" t="s">
        <v>5779</v>
      </c>
      <c r="F13123">
        <v>9</v>
      </c>
      <c r="G13123">
        <v>174</v>
      </c>
      <c r="H13123" t="str">
        <f>VLOOKUP(G13123,[1]OPERADORES!$A:$B,2,0)</f>
        <v>MIRIÃ LOBATO RODRIGUES</v>
      </c>
      <c r="I13123" t="s">
        <v>21</v>
      </c>
      <c r="J13123" t="s">
        <v>5780</v>
      </c>
      <c r="K13123" t="s">
        <v>5781</v>
      </c>
      <c r="L13123">
        <v>22180</v>
      </c>
      <c r="M13123" t="s">
        <v>404</v>
      </c>
      <c r="O13123" t="s">
        <v>11</v>
      </c>
      <c r="P13123">
        <v>5102</v>
      </c>
      <c r="Q13123">
        <v>1</v>
      </c>
      <c r="R13123">
        <v>20.420000000000002</v>
      </c>
      <c r="S13123">
        <v>20.420000000000002</v>
      </c>
      <c r="T13123">
        <v>14.64</v>
      </c>
      <c r="U13123">
        <v>28.31</v>
      </c>
      <c r="V13123" t="str">
        <f>VLOOKUP(L13123,'[2]tabela de preços'!$A:$D,4,0)</f>
        <v>MADRUGA</v>
      </c>
      <c r="W13123" t="str">
        <f>VLOOKUP(L13123,'[2]tabela de preços'!$A:$F,6,0)</f>
        <v>PAPEL DE MASCARAMENTO</v>
      </c>
      <c r="X13123" t="str">
        <f>VLOOKUP(L13123,'[2]tabela de preços'!$A:$G,7,0)</f>
        <v>AUTOMOTIVO</v>
      </c>
    </row>
    <row r="13124" spans="1:24" x14ac:dyDescent="0.3">
      <c r="A13124" t="s">
        <v>5777</v>
      </c>
      <c r="C13124" t="s">
        <v>5778</v>
      </c>
      <c r="D13124" s="1">
        <v>46120</v>
      </c>
      <c r="E13124" t="s">
        <v>5779</v>
      </c>
      <c r="F13124">
        <v>9</v>
      </c>
      <c r="G13124">
        <v>174</v>
      </c>
      <c r="H13124" t="str">
        <f>VLOOKUP(G13124,[1]OPERADORES!$A:$B,2,0)</f>
        <v>MIRIÃ LOBATO RODRIGUES</v>
      </c>
      <c r="I13124" t="s">
        <v>21</v>
      </c>
      <c r="J13124" t="s">
        <v>5780</v>
      </c>
      <c r="K13124" t="s">
        <v>5781</v>
      </c>
      <c r="L13124">
        <v>24247</v>
      </c>
      <c r="M13124" t="s">
        <v>160</v>
      </c>
      <c r="O13124" t="s">
        <v>11</v>
      </c>
      <c r="P13124">
        <v>5403</v>
      </c>
      <c r="Q13124">
        <v>1</v>
      </c>
      <c r="R13124">
        <v>20.9</v>
      </c>
      <c r="S13124">
        <v>20.9</v>
      </c>
      <c r="T13124">
        <v>17.309999999999999</v>
      </c>
      <c r="U13124">
        <v>17.18</v>
      </c>
      <c r="V13124" t="str">
        <f>VLOOKUP(L13124,'[2]tabela de preços'!$A:$D,4,0)</f>
        <v>SHERWIN WILLIAMS</v>
      </c>
      <c r="W13124" t="str">
        <f>VLOOKUP(L13124,'[2]tabela de preços'!$A:$F,6,0)</f>
        <v>PRIMER AUTOMOTIVO</v>
      </c>
      <c r="X13124" t="str">
        <f>VLOOKUP(L13124,'[2]tabela de preços'!$A:$G,7,0)</f>
        <v>AUTOMOTIVO</v>
      </c>
    </row>
    <row r="13125" spans="1:24" x14ac:dyDescent="0.3">
      <c r="A13125" t="s">
        <v>5777</v>
      </c>
      <c r="C13125" t="s">
        <v>5778</v>
      </c>
      <c r="D13125" s="1">
        <v>46120</v>
      </c>
      <c r="E13125" t="s">
        <v>5779</v>
      </c>
      <c r="F13125">
        <v>9</v>
      </c>
      <c r="G13125">
        <v>174</v>
      </c>
      <c r="H13125" t="str">
        <f>VLOOKUP(G13125,[1]OPERADORES!$A:$B,2,0)</f>
        <v>MIRIÃ LOBATO RODRIGUES</v>
      </c>
      <c r="I13125" t="s">
        <v>21</v>
      </c>
      <c r="J13125" t="s">
        <v>5780</v>
      </c>
      <c r="K13125" t="s">
        <v>5781</v>
      </c>
      <c r="L13125">
        <v>10297</v>
      </c>
      <c r="M13125" t="s">
        <v>41</v>
      </c>
      <c r="O13125" t="s">
        <v>11</v>
      </c>
      <c r="P13125">
        <v>5102</v>
      </c>
      <c r="Q13125">
        <v>1</v>
      </c>
      <c r="R13125">
        <v>12.5</v>
      </c>
      <c r="S13125">
        <v>12.5</v>
      </c>
      <c r="T13125">
        <v>9.17</v>
      </c>
      <c r="U13125">
        <v>26.64</v>
      </c>
      <c r="V13125" t="str">
        <f>VLOOKUP(L13125,'[2]tabela de preços'!$A:$D,4,0)</f>
        <v>ANJO</v>
      </c>
      <c r="W13125" t="str">
        <f>VLOOKUP(L13125,'[2]tabela de preços'!$A:$F,6,0)</f>
        <v>THINNER DE LIMPEZA</v>
      </c>
      <c r="X13125" t="str">
        <f>VLOOKUP(L13125,'[2]tabela de preços'!$A:$G,7,0)</f>
        <v>THINNER</v>
      </c>
    </row>
    <row r="13126" spans="1:24" x14ac:dyDescent="0.3">
      <c r="A13126" t="s">
        <v>5777</v>
      </c>
      <c r="C13126" t="s">
        <v>5778</v>
      </c>
      <c r="D13126" s="1">
        <v>46120</v>
      </c>
      <c r="E13126" t="s">
        <v>5779</v>
      </c>
      <c r="F13126">
        <v>9</v>
      </c>
      <c r="G13126">
        <v>174</v>
      </c>
      <c r="H13126" t="str">
        <f>VLOOKUP(G13126,[1]OPERADORES!$A:$B,2,0)</f>
        <v>MIRIÃ LOBATO RODRIGUES</v>
      </c>
      <c r="I13126" t="s">
        <v>21</v>
      </c>
      <c r="J13126" t="s">
        <v>5780</v>
      </c>
      <c r="K13126" t="s">
        <v>5781</v>
      </c>
      <c r="L13126">
        <v>20454</v>
      </c>
      <c r="M13126" t="s">
        <v>5641</v>
      </c>
      <c r="O13126" t="s">
        <v>11</v>
      </c>
      <c r="P13126">
        <v>5403</v>
      </c>
      <c r="Q13126">
        <v>1</v>
      </c>
      <c r="R13126">
        <v>185.03</v>
      </c>
      <c r="S13126">
        <v>185.03</v>
      </c>
      <c r="T13126">
        <v>140.44</v>
      </c>
      <c r="U13126">
        <v>24.1</v>
      </c>
      <c r="V13126" t="str">
        <f>VLOOKUP(L13126,'[2]tabela de preços'!$A:$D,4,0)</f>
        <v>SHERWIN WILLIAMS</v>
      </c>
      <c r="W13126" t="str">
        <f>VLOOKUP(L13126,'[2]tabela de preços'!$A:$F,6,0)</f>
        <v>VERNIZ AUTOMOTIVO</v>
      </c>
      <c r="X13126" t="str">
        <f>VLOOKUP(L13126,'[2]tabela de preços'!$A:$G,7,0)</f>
        <v>AUTOMOTIVO</v>
      </c>
    </row>
    <row r="13127" spans="1:24" x14ac:dyDescent="0.3">
      <c r="A13127" t="s">
        <v>6713</v>
      </c>
      <c r="C13127" t="s">
        <v>6714</v>
      </c>
      <c r="D13127" s="1">
        <v>46141</v>
      </c>
      <c r="E13127" t="s">
        <v>6715</v>
      </c>
      <c r="F13127">
        <v>9</v>
      </c>
      <c r="G13127">
        <v>145</v>
      </c>
      <c r="H13127" t="str">
        <f>VLOOKUP(G13127,[1]OPERADORES!$A:$B,2,0)</f>
        <v xml:space="preserve">FABRICIA </v>
      </c>
      <c r="I13127" t="s">
        <v>21</v>
      </c>
      <c r="J13127" t="s">
        <v>2886</v>
      </c>
      <c r="K13127" t="s">
        <v>6716</v>
      </c>
      <c r="L13127">
        <v>87184</v>
      </c>
      <c r="M13127" t="s">
        <v>3799</v>
      </c>
      <c r="O13127" t="s">
        <v>11</v>
      </c>
      <c r="P13127">
        <v>5102</v>
      </c>
      <c r="Q13127">
        <v>4</v>
      </c>
      <c r="R13127">
        <v>6.37</v>
      </c>
      <c r="S13127">
        <v>25.48</v>
      </c>
      <c r="T13127">
        <v>19.32</v>
      </c>
      <c r="U13127">
        <v>24.18</v>
      </c>
      <c r="V13127" t="str">
        <f>VLOOKUP(L13127,'[2]tabela de preços'!$A:$D,4,0)</f>
        <v>KERS</v>
      </c>
      <c r="W13127" t="str">
        <f>VLOOKUP(L13127,'[2]tabela de preços'!$A:$F,6,0)</f>
        <v>FLANELAS / PANOS</v>
      </c>
      <c r="X13127" t="str">
        <f>VLOOKUP(L13127,'[2]tabela de preços'!$A:$G,7,0)</f>
        <v>AUTOMOTIVO</v>
      </c>
    </row>
    <row r="13128" spans="1:24" x14ac:dyDescent="0.3">
      <c r="A13128" t="s">
        <v>3620</v>
      </c>
      <c r="C13128" t="s">
        <v>6369</v>
      </c>
      <c r="D13128" s="1">
        <v>46134</v>
      </c>
      <c r="E13128" t="s">
        <v>6370</v>
      </c>
      <c r="F13128">
        <v>9</v>
      </c>
      <c r="G13128">
        <v>145</v>
      </c>
      <c r="H13128" t="str">
        <f>VLOOKUP(G13128,[1]OPERADORES!$A:$B,2,0)</f>
        <v xml:space="preserve">FABRICIA </v>
      </c>
      <c r="I13128" t="s">
        <v>21</v>
      </c>
      <c r="J13128" t="s">
        <v>2756</v>
      </c>
      <c r="K13128" t="s">
        <v>3623</v>
      </c>
      <c r="L13128">
        <v>85320</v>
      </c>
      <c r="M13128" t="s">
        <v>2758</v>
      </c>
      <c r="O13128" t="s">
        <v>11</v>
      </c>
      <c r="P13128">
        <v>5102</v>
      </c>
      <c r="Q13128">
        <v>4</v>
      </c>
      <c r="R13128">
        <v>540.32000000000005</v>
      </c>
      <c r="S13128" s="2">
        <v>2161.2800000000002</v>
      </c>
      <c r="T13128" s="2">
        <v>1701.12</v>
      </c>
      <c r="U13128">
        <v>21.29</v>
      </c>
      <c r="V13128" t="str">
        <f>VLOOKUP(L13128,'[2]tabela de preços'!$A:$D,4,0)</f>
        <v>BRASILUX</v>
      </c>
      <c r="W13128" t="str">
        <f>VLOOKUP(L13128,'[2]tabela de preços'!$A:$F,6,0)</f>
        <v>TINTA EM PÓ</v>
      </c>
      <c r="X13128" t="str">
        <f>VLOOKUP(L13128,'[2]tabela de preços'!$A:$G,7,0)</f>
        <v>INDUSTRIAL</v>
      </c>
    </row>
    <row r="13129" spans="1:24" x14ac:dyDescent="0.3">
      <c r="A13129" t="s">
        <v>1324</v>
      </c>
      <c r="C13129" t="s">
        <v>5782</v>
      </c>
      <c r="D13129" s="1">
        <v>46121</v>
      </c>
      <c r="E13129" t="s">
        <v>5783</v>
      </c>
      <c r="F13129">
        <v>9</v>
      </c>
      <c r="G13129">
        <v>197</v>
      </c>
      <c r="H13129" t="str">
        <f>VLOOKUP(G13129,[1]OPERADORES!$A:$B,2,0)</f>
        <v xml:space="preserve">POLIANA LORRANE DE AMORIM </v>
      </c>
      <c r="I13129" t="s">
        <v>1327</v>
      </c>
      <c r="J13129" t="s">
        <v>1328</v>
      </c>
      <c r="K13129" t="s">
        <v>1329</v>
      </c>
      <c r="L13129">
        <v>23104</v>
      </c>
      <c r="M13129" t="s">
        <v>1336</v>
      </c>
      <c r="O13129" t="s">
        <v>11</v>
      </c>
      <c r="P13129">
        <v>6102</v>
      </c>
      <c r="Q13129">
        <v>43</v>
      </c>
      <c r="R13129">
        <v>2.35</v>
      </c>
      <c r="S13129">
        <v>101.05</v>
      </c>
      <c r="T13129">
        <v>82.56</v>
      </c>
      <c r="U13129">
        <v>18.3</v>
      </c>
      <c r="V13129" t="str">
        <f>VLOOKUP(L13129,'[2]tabela de preços'!$A:$D,4,0)</f>
        <v>3M</v>
      </c>
      <c r="W13129" t="str">
        <f>VLOOKUP(L13129,'[2]tabela de preços'!$A:$F,6,0)</f>
        <v xml:space="preserve">DISCOS / LIXAS / ABRASIVOS </v>
      </c>
      <c r="X13129" t="str">
        <f>VLOOKUP(L13129,'[2]tabela de preços'!$A:$G,7,0)</f>
        <v>AUTOMOTIVO</v>
      </c>
    </row>
    <row r="13130" spans="1:24" x14ac:dyDescent="0.3">
      <c r="A13130" t="s">
        <v>1324</v>
      </c>
      <c r="C13130" t="s">
        <v>5782</v>
      </c>
      <c r="D13130" s="1">
        <v>46121</v>
      </c>
      <c r="E13130" t="s">
        <v>5783</v>
      </c>
      <c r="F13130">
        <v>9</v>
      </c>
      <c r="G13130">
        <v>197</v>
      </c>
      <c r="H13130" t="str">
        <f>VLOOKUP(G13130,[1]OPERADORES!$A:$B,2,0)</f>
        <v xml:space="preserve">POLIANA LORRANE DE AMORIM </v>
      </c>
      <c r="I13130" t="s">
        <v>1327</v>
      </c>
      <c r="J13130" t="s">
        <v>1328</v>
      </c>
      <c r="K13130" t="s">
        <v>1329</v>
      </c>
      <c r="L13130">
        <v>23106</v>
      </c>
      <c r="M13130" t="s">
        <v>403</v>
      </c>
      <c r="O13130" t="s">
        <v>11</v>
      </c>
      <c r="P13130">
        <v>6102</v>
      </c>
      <c r="Q13130">
        <v>50</v>
      </c>
      <c r="R13130">
        <v>2.35</v>
      </c>
      <c r="S13130">
        <v>117.5</v>
      </c>
      <c r="T13130">
        <v>96</v>
      </c>
      <c r="U13130">
        <v>18.3</v>
      </c>
      <c r="V13130" t="str">
        <f>VLOOKUP(L13130,'[2]tabela de preços'!$A:$D,4,0)</f>
        <v>3M</v>
      </c>
      <c r="W13130" t="str">
        <f>VLOOKUP(L13130,'[2]tabela de preços'!$A:$F,6,0)</f>
        <v xml:space="preserve">DISCOS / LIXAS / ABRASIVOS </v>
      </c>
      <c r="X13130" t="str">
        <f>VLOOKUP(L13130,'[2]tabela de preços'!$A:$G,7,0)</f>
        <v>AUTOMOTIVO</v>
      </c>
    </row>
    <row r="13131" spans="1:24" x14ac:dyDescent="0.3">
      <c r="A13131" t="s">
        <v>1324</v>
      </c>
      <c r="C13131" t="s">
        <v>5782</v>
      </c>
      <c r="D13131" s="1">
        <v>46121</v>
      </c>
      <c r="E13131" t="s">
        <v>5783</v>
      </c>
      <c r="F13131">
        <v>9</v>
      </c>
      <c r="G13131">
        <v>197</v>
      </c>
      <c r="H13131" t="str">
        <f>VLOOKUP(G13131,[1]OPERADORES!$A:$B,2,0)</f>
        <v xml:space="preserve">POLIANA LORRANE DE AMORIM </v>
      </c>
      <c r="I13131" t="s">
        <v>1327</v>
      </c>
      <c r="J13131" t="s">
        <v>1328</v>
      </c>
      <c r="K13131" t="s">
        <v>1329</v>
      </c>
      <c r="L13131">
        <v>22684</v>
      </c>
      <c r="M13131" t="s">
        <v>73</v>
      </c>
      <c r="O13131" t="s">
        <v>11</v>
      </c>
      <c r="P13131">
        <v>6102</v>
      </c>
      <c r="Q13131">
        <v>80</v>
      </c>
      <c r="R13131">
        <v>3.65</v>
      </c>
      <c r="S13131">
        <v>292</v>
      </c>
      <c r="T13131">
        <v>246.4</v>
      </c>
      <c r="U13131">
        <v>15.62</v>
      </c>
      <c r="V13131" t="str">
        <f>VLOOKUP(L13131,'[2]tabela de preços'!$A:$D,4,0)</f>
        <v>3M</v>
      </c>
      <c r="W13131" t="str">
        <f>VLOOKUP(L13131,'[2]tabela de preços'!$A:$F,6,0)</f>
        <v>FITA AUTOMOTIVA</v>
      </c>
      <c r="X13131" t="str">
        <f>VLOOKUP(L13131,'[2]tabela de preços'!$A:$G,7,0)</f>
        <v>AUTOMOTIVO</v>
      </c>
    </row>
    <row r="13132" spans="1:24" x14ac:dyDescent="0.3">
      <c r="A13132" t="s">
        <v>1324</v>
      </c>
      <c r="C13132" t="s">
        <v>5782</v>
      </c>
      <c r="D13132" s="1">
        <v>46121</v>
      </c>
      <c r="E13132" t="s">
        <v>5783</v>
      </c>
      <c r="F13132">
        <v>9</v>
      </c>
      <c r="G13132">
        <v>197</v>
      </c>
      <c r="H13132" t="str">
        <f>VLOOKUP(G13132,[1]OPERADORES!$A:$B,2,0)</f>
        <v xml:space="preserve">POLIANA LORRANE DE AMORIM </v>
      </c>
      <c r="I13132" t="s">
        <v>1327</v>
      </c>
      <c r="J13132" t="s">
        <v>1328</v>
      </c>
      <c r="K13132" t="s">
        <v>1329</v>
      </c>
      <c r="L13132">
        <v>23076</v>
      </c>
      <c r="M13132" t="s">
        <v>97</v>
      </c>
      <c r="O13132" t="s">
        <v>11</v>
      </c>
      <c r="P13132">
        <v>6403</v>
      </c>
      <c r="Q13132">
        <v>6</v>
      </c>
      <c r="R13132">
        <v>33.89</v>
      </c>
      <c r="S13132">
        <v>203.34</v>
      </c>
      <c r="T13132">
        <v>159.18</v>
      </c>
      <c r="U13132">
        <v>21.72</v>
      </c>
      <c r="V13132" t="str">
        <f>VLOOKUP(L13132,'[2]tabela de preços'!$A:$D,4,0)</f>
        <v>WANDA</v>
      </c>
      <c r="W13132" t="str">
        <f>VLOOKUP(L13132,'[2]tabela de preços'!$A:$F,6,0)</f>
        <v>PRIMER AUTOMOTIVO</v>
      </c>
      <c r="X13132" t="str">
        <f>VLOOKUP(L13132,'[2]tabela de preços'!$A:$G,7,0)</f>
        <v>AUTOMOTIVO</v>
      </c>
    </row>
    <row r="13133" spans="1:24" x14ac:dyDescent="0.3">
      <c r="A13133" t="s">
        <v>1324</v>
      </c>
      <c r="C13133" t="s">
        <v>5782</v>
      </c>
      <c r="D13133" s="1">
        <v>46121</v>
      </c>
      <c r="E13133" t="s">
        <v>5783</v>
      </c>
      <c r="F13133">
        <v>9</v>
      </c>
      <c r="G13133">
        <v>197</v>
      </c>
      <c r="H13133" t="str">
        <f>VLOOKUP(G13133,[1]OPERADORES!$A:$B,2,0)</f>
        <v xml:space="preserve">POLIANA LORRANE DE AMORIM </v>
      </c>
      <c r="I13133" t="s">
        <v>1327</v>
      </c>
      <c r="J13133" t="s">
        <v>1328</v>
      </c>
      <c r="K13133" t="s">
        <v>1329</v>
      </c>
      <c r="L13133">
        <v>23100</v>
      </c>
      <c r="M13133" t="s">
        <v>99</v>
      </c>
      <c r="O13133" t="s">
        <v>11</v>
      </c>
      <c r="P13133">
        <v>6102</v>
      </c>
      <c r="Q13133">
        <v>50</v>
      </c>
      <c r="R13133">
        <v>2.35</v>
      </c>
      <c r="S13133">
        <v>117.5</v>
      </c>
      <c r="T13133">
        <v>84.5</v>
      </c>
      <c r="U13133">
        <v>28.09</v>
      </c>
      <c r="V13133" t="str">
        <f>VLOOKUP(L13133,'[2]tabela de preços'!$A:$D,4,0)</f>
        <v>3M</v>
      </c>
      <c r="W13133" t="str">
        <f>VLOOKUP(L13133,'[2]tabela de preços'!$A:$F,6,0)</f>
        <v xml:space="preserve">DISCOS / LIXAS / ABRASIVOS </v>
      </c>
      <c r="X13133" t="str">
        <f>VLOOKUP(L13133,'[2]tabela de preços'!$A:$G,7,0)</f>
        <v>AUTOMOTIVO</v>
      </c>
    </row>
    <row r="13134" spans="1:24" x14ac:dyDescent="0.3">
      <c r="A13134" t="s">
        <v>1324</v>
      </c>
      <c r="C13134" t="s">
        <v>5782</v>
      </c>
      <c r="D13134" s="1">
        <v>46121</v>
      </c>
      <c r="E13134" t="s">
        <v>5783</v>
      </c>
      <c r="F13134">
        <v>9</v>
      </c>
      <c r="G13134">
        <v>197</v>
      </c>
      <c r="H13134" t="str">
        <f>VLOOKUP(G13134,[1]OPERADORES!$A:$B,2,0)</f>
        <v xml:space="preserve">POLIANA LORRANE DE AMORIM </v>
      </c>
      <c r="I13134" t="s">
        <v>1327</v>
      </c>
      <c r="J13134" t="s">
        <v>1328</v>
      </c>
      <c r="K13134" t="s">
        <v>1329</v>
      </c>
      <c r="L13134">
        <v>23098</v>
      </c>
      <c r="M13134" t="s">
        <v>5784</v>
      </c>
      <c r="O13134" t="s">
        <v>11</v>
      </c>
      <c r="P13134">
        <v>6102</v>
      </c>
      <c r="Q13134">
        <v>50</v>
      </c>
      <c r="R13134">
        <v>2.35</v>
      </c>
      <c r="S13134">
        <v>117.5</v>
      </c>
      <c r="T13134">
        <v>84.5</v>
      </c>
      <c r="U13134">
        <v>28.09</v>
      </c>
      <c r="V13134" t="str">
        <f>VLOOKUP(L13134,'[2]tabela de preços'!$A:$D,4,0)</f>
        <v>3M</v>
      </c>
      <c r="W13134" t="str">
        <f>VLOOKUP(L13134,'[2]tabela de preços'!$A:$F,6,0)</f>
        <v xml:space="preserve">DISCOS / LIXAS / ABRASIVOS </v>
      </c>
      <c r="X13134" t="str">
        <f>VLOOKUP(L13134,'[2]tabela de preços'!$A:$G,7,0)</f>
        <v>AUTOMOTIVO</v>
      </c>
    </row>
    <row r="13135" spans="1:24" x14ac:dyDescent="0.3">
      <c r="A13135" t="s">
        <v>1324</v>
      </c>
      <c r="C13135" t="s">
        <v>5782</v>
      </c>
      <c r="D13135" s="1">
        <v>46121</v>
      </c>
      <c r="E13135" t="s">
        <v>5783</v>
      </c>
      <c r="F13135">
        <v>9</v>
      </c>
      <c r="G13135">
        <v>197</v>
      </c>
      <c r="H13135" t="str">
        <f>VLOOKUP(G13135,[1]OPERADORES!$A:$B,2,0)</f>
        <v xml:space="preserve">POLIANA LORRANE DE AMORIM </v>
      </c>
      <c r="I13135" t="s">
        <v>1327</v>
      </c>
      <c r="J13135" t="s">
        <v>1328</v>
      </c>
      <c r="K13135" t="s">
        <v>1329</v>
      </c>
      <c r="L13135">
        <v>23096</v>
      </c>
      <c r="M13135" t="s">
        <v>656</v>
      </c>
      <c r="O13135" t="s">
        <v>411</v>
      </c>
      <c r="P13135">
        <v>6102</v>
      </c>
      <c r="Q13135">
        <v>50</v>
      </c>
      <c r="R13135">
        <v>2.35</v>
      </c>
      <c r="S13135">
        <v>117.5</v>
      </c>
      <c r="T13135">
        <v>84.5</v>
      </c>
      <c r="U13135">
        <v>28.09</v>
      </c>
      <c r="V13135" t="str">
        <f>VLOOKUP(L13135,'[2]tabela de preços'!$A:$D,4,0)</f>
        <v>3M</v>
      </c>
      <c r="W13135" t="str">
        <f>VLOOKUP(L13135,'[2]tabela de preços'!$A:$F,6,0)</f>
        <v xml:space="preserve">DISCOS / LIXAS / ABRASIVOS </v>
      </c>
      <c r="X13135" t="str">
        <f>VLOOKUP(L13135,'[2]tabela de preços'!$A:$G,7,0)</f>
        <v>AUTOMOTIVO</v>
      </c>
    </row>
    <row r="13136" spans="1:24" x14ac:dyDescent="0.3">
      <c r="A13136" t="s">
        <v>1324</v>
      </c>
      <c r="C13136" t="s">
        <v>5782</v>
      </c>
      <c r="D13136" s="1">
        <v>46121</v>
      </c>
      <c r="E13136" t="s">
        <v>5783</v>
      </c>
      <c r="F13136">
        <v>9</v>
      </c>
      <c r="G13136">
        <v>197</v>
      </c>
      <c r="H13136" t="str">
        <f>VLOOKUP(G13136,[1]OPERADORES!$A:$B,2,0)</f>
        <v xml:space="preserve">POLIANA LORRANE DE AMORIM </v>
      </c>
      <c r="I13136" t="s">
        <v>1327</v>
      </c>
      <c r="J13136" t="s">
        <v>1328</v>
      </c>
      <c r="K13136" t="s">
        <v>1329</v>
      </c>
      <c r="L13136">
        <v>13</v>
      </c>
      <c r="M13136" t="s">
        <v>5260</v>
      </c>
      <c r="O13136" t="s">
        <v>11</v>
      </c>
      <c r="P13136">
        <v>6102</v>
      </c>
      <c r="Q13136">
        <v>20</v>
      </c>
      <c r="R13136">
        <v>5.69</v>
      </c>
      <c r="S13136">
        <v>113.8</v>
      </c>
      <c r="T13136">
        <v>83.2</v>
      </c>
      <c r="U13136">
        <v>26.89</v>
      </c>
      <c r="V13136" t="str">
        <f>VLOOKUP(L13136,'[2]tabela de preços'!$A:$D,4,0)</f>
        <v>3M</v>
      </c>
      <c r="W13136" t="str">
        <f>VLOOKUP(L13136,'[2]tabela de preços'!$A:$F,6,0)</f>
        <v>LIXA DÁGUA</v>
      </c>
      <c r="X13136" t="str">
        <f>VLOOKUP(L13136,'[2]tabela de preços'!$A:$G,7,0)</f>
        <v>AUTOMOTIVO</v>
      </c>
    </row>
    <row r="13137" spans="1:24" x14ac:dyDescent="0.3">
      <c r="A13137" t="s">
        <v>1324</v>
      </c>
      <c r="C13137" t="s">
        <v>5782</v>
      </c>
      <c r="D13137" s="1">
        <v>46121</v>
      </c>
      <c r="E13137" t="s">
        <v>5783</v>
      </c>
      <c r="F13137">
        <v>9</v>
      </c>
      <c r="G13137">
        <v>197</v>
      </c>
      <c r="H13137" t="str">
        <f>VLOOKUP(G13137,[1]OPERADORES!$A:$B,2,0)</f>
        <v xml:space="preserve">POLIANA LORRANE DE AMORIM </v>
      </c>
      <c r="I13137" t="s">
        <v>1327</v>
      </c>
      <c r="J13137" t="s">
        <v>1328</v>
      </c>
      <c r="K13137" t="s">
        <v>1329</v>
      </c>
      <c r="L13137">
        <v>16</v>
      </c>
      <c r="M13137" t="s">
        <v>5334</v>
      </c>
      <c r="O13137" t="s">
        <v>11</v>
      </c>
      <c r="P13137">
        <v>6102</v>
      </c>
      <c r="Q13137">
        <v>10</v>
      </c>
      <c r="R13137">
        <v>2.9</v>
      </c>
      <c r="S13137">
        <v>29</v>
      </c>
      <c r="T13137">
        <v>22</v>
      </c>
      <c r="U13137">
        <v>24.14</v>
      </c>
      <c r="V13137" t="str">
        <f>VLOOKUP(L13137,'[2]tabela de preços'!$A:$D,4,0)</f>
        <v>3M</v>
      </c>
      <c r="W13137" t="str">
        <f>VLOOKUP(L13137,'[2]tabela de preços'!$A:$F,6,0)</f>
        <v>LIXA DÁGUA</v>
      </c>
      <c r="X13137" t="str">
        <f>VLOOKUP(L13137,'[2]tabela de preços'!$A:$G,7,0)</f>
        <v>AUTOMOTIVO</v>
      </c>
    </row>
    <row r="13138" spans="1:24" x14ac:dyDescent="0.3">
      <c r="A13138" t="s">
        <v>1324</v>
      </c>
      <c r="C13138" t="s">
        <v>5782</v>
      </c>
      <c r="D13138" s="1">
        <v>46121</v>
      </c>
      <c r="E13138" t="s">
        <v>5783</v>
      </c>
      <c r="F13138">
        <v>9</v>
      </c>
      <c r="G13138">
        <v>197</v>
      </c>
      <c r="H13138" t="str">
        <f>VLOOKUP(G13138,[1]OPERADORES!$A:$B,2,0)</f>
        <v xml:space="preserve">POLIANA LORRANE DE AMORIM </v>
      </c>
      <c r="I13138" t="s">
        <v>1327</v>
      </c>
      <c r="J13138" t="s">
        <v>1328</v>
      </c>
      <c r="K13138" t="s">
        <v>1329</v>
      </c>
      <c r="L13138">
        <v>20021</v>
      </c>
      <c r="M13138" t="s">
        <v>5785</v>
      </c>
      <c r="O13138" t="s">
        <v>11</v>
      </c>
      <c r="P13138">
        <v>6102</v>
      </c>
      <c r="Q13138">
        <v>10</v>
      </c>
      <c r="R13138">
        <v>3.43</v>
      </c>
      <c r="S13138">
        <v>34.299999999999997</v>
      </c>
      <c r="T13138">
        <v>26</v>
      </c>
      <c r="U13138">
        <v>24.2</v>
      </c>
      <c r="V13138" t="str">
        <f>VLOOKUP(L13138,'[2]tabela de preços'!$A:$D,4,0)</f>
        <v>3M</v>
      </c>
      <c r="W13138" t="str">
        <f>VLOOKUP(L13138,'[2]tabela de preços'!$A:$F,6,0)</f>
        <v>LIXA DÁGUA</v>
      </c>
      <c r="X13138" t="str">
        <f>VLOOKUP(L13138,'[2]tabela de preços'!$A:$G,7,0)</f>
        <v>AUTOMOTIVO</v>
      </c>
    </row>
    <row r="13139" spans="1:24" x14ac:dyDescent="0.3">
      <c r="A13139" t="s">
        <v>1324</v>
      </c>
      <c r="C13139" t="s">
        <v>5782</v>
      </c>
      <c r="D13139" s="1">
        <v>46121</v>
      </c>
      <c r="E13139" t="s">
        <v>5783</v>
      </c>
      <c r="F13139">
        <v>9</v>
      </c>
      <c r="G13139">
        <v>197</v>
      </c>
      <c r="H13139" t="str">
        <f>VLOOKUP(G13139,[1]OPERADORES!$A:$B,2,0)</f>
        <v xml:space="preserve">POLIANA LORRANE DE AMORIM </v>
      </c>
      <c r="I13139" t="s">
        <v>1327</v>
      </c>
      <c r="J13139" t="s">
        <v>1328</v>
      </c>
      <c r="K13139" t="s">
        <v>1329</v>
      </c>
      <c r="L13139">
        <v>20090</v>
      </c>
      <c r="M13139" t="s">
        <v>1238</v>
      </c>
      <c r="O13139" t="s">
        <v>11</v>
      </c>
      <c r="P13139">
        <v>6102</v>
      </c>
      <c r="Q13139">
        <v>1</v>
      </c>
      <c r="R13139">
        <v>14.49</v>
      </c>
      <c r="S13139">
        <v>14.49</v>
      </c>
      <c r="T13139">
        <v>11</v>
      </c>
      <c r="U13139">
        <v>24.09</v>
      </c>
      <c r="V13139" t="str">
        <f>VLOOKUP(L13139,'[2]tabela de preços'!$A:$D,4,0)</f>
        <v>PROLAB</v>
      </c>
      <c r="W13139" t="str">
        <f>VLOOKUP(L13139,'[2]tabela de preços'!$A:$F,6,0)</f>
        <v>APLICADORES / ADAPTADORES / ENGATES / SUPORTES</v>
      </c>
      <c r="X13139" t="str">
        <f>VLOOKUP(L13139,'[2]tabela de preços'!$A:$G,7,0)</f>
        <v>AUTOMOTIVO</v>
      </c>
    </row>
    <row r="13140" spans="1:24" x14ac:dyDescent="0.3">
      <c r="A13140" t="s">
        <v>1324</v>
      </c>
      <c r="C13140" t="s">
        <v>5782</v>
      </c>
      <c r="D13140" s="1">
        <v>46121</v>
      </c>
      <c r="E13140" t="s">
        <v>5783</v>
      </c>
      <c r="F13140">
        <v>9</v>
      </c>
      <c r="G13140">
        <v>197</v>
      </c>
      <c r="H13140" t="str">
        <f>VLOOKUP(G13140,[1]OPERADORES!$A:$B,2,0)</f>
        <v xml:space="preserve">POLIANA LORRANE DE AMORIM </v>
      </c>
      <c r="I13140" t="s">
        <v>1327</v>
      </c>
      <c r="J13140" t="s">
        <v>1328</v>
      </c>
      <c r="K13140" t="s">
        <v>1329</v>
      </c>
      <c r="L13140">
        <v>84460</v>
      </c>
      <c r="M13140" t="s">
        <v>322</v>
      </c>
      <c r="O13140" t="s">
        <v>11</v>
      </c>
      <c r="P13140">
        <v>6102</v>
      </c>
      <c r="Q13140">
        <v>2</v>
      </c>
      <c r="R13140">
        <v>32.61</v>
      </c>
      <c r="S13140">
        <v>65.22</v>
      </c>
      <c r="T13140">
        <v>49.5</v>
      </c>
      <c r="U13140">
        <v>24.1</v>
      </c>
      <c r="V13140" t="str">
        <f>VLOOKUP(L13140,'[2]tabela de preços'!$A:$D,4,0)</f>
        <v>BRASILUX</v>
      </c>
      <c r="W13140" t="str">
        <f>VLOOKUP(L13140,'[2]tabela de preços'!$A:$F,6,0)</f>
        <v>VEDADORES / SELANTES</v>
      </c>
      <c r="X13140" t="str">
        <f>VLOOKUP(L13140,'[2]tabela de preços'!$A:$G,7,0)</f>
        <v>AUTOMOTIVO</v>
      </c>
    </row>
    <row r="13141" spans="1:24" x14ac:dyDescent="0.3">
      <c r="A13141" t="s">
        <v>1324</v>
      </c>
      <c r="C13141" t="s">
        <v>5782</v>
      </c>
      <c r="D13141" s="1">
        <v>46121</v>
      </c>
      <c r="E13141" t="s">
        <v>5783</v>
      </c>
      <c r="F13141">
        <v>9</v>
      </c>
      <c r="G13141">
        <v>197</v>
      </c>
      <c r="H13141" t="str">
        <f>VLOOKUP(G13141,[1]OPERADORES!$A:$B,2,0)</f>
        <v xml:space="preserve">POLIANA LORRANE DE AMORIM </v>
      </c>
      <c r="I13141" t="s">
        <v>1327</v>
      </c>
      <c r="J13141" t="s">
        <v>1328</v>
      </c>
      <c r="K13141" t="s">
        <v>1329</v>
      </c>
      <c r="L13141">
        <v>10404</v>
      </c>
      <c r="M13141" t="s">
        <v>130</v>
      </c>
      <c r="O13141" t="s">
        <v>11</v>
      </c>
      <c r="P13141">
        <v>6102</v>
      </c>
      <c r="Q13141">
        <v>6</v>
      </c>
      <c r="R13141">
        <v>18.7</v>
      </c>
      <c r="S13141">
        <v>112.2</v>
      </c>
      <c r="T13141">
        <v>85.14</v>
      </c>
      <c r="U13141">
        <v>24.12</v>
      </c>
      <c r="V13141" t="str">
        <f>VLOOKUP(L13141,'[2]tabela de preços'!$A:$D,4,0)</f>
        <v>MAXI RUBBER</v>
      </c>
      <c r="W13141" t="str">
        <f>VLOOKUP(L13141,'[2]tabela de preços'!$A:$F,6,0)</f>
        <v>VEDADORES / SELANTES</v>
      </c>
      <c r="X13141" t="str">
        <f>VLOOKUP(L13141,'[2]tabela de preços'!$A:$G,7,0)</f>
        <v>AUTOMOTIVO</v>
      </c>
    </row>
    <row r="13142" spans="1:24" x14ac:dyDescent="0.3">
      <c r="A13142" t="s">
        <v>1337</v>
      </c>
      <c r="C13142" t="s">
        <v>5628</v>
      </c>
      <c r="D13142" s="1">
        <v>46114</v>
      </c>
      <c r="E13142" t="s">
        <v>5629</v>
      </c>
      <c r="F13142">
        <v>9</v>
      </c>
      <c r="G13142">
        <v>174</v>
      </c>
      <c r="H13142" t="str">
        <f>VLOOKUP(G13142,[1]OPERADORES!$A:$B,2,0)</f>
        <v>MIRIÃ LOBATO RODRIGUES</v>
      </c>
      <c r="I13142" t="s">
        <v>21</v>
      </c>
      <c r="J13142" t="s">
        <v>1340</v>
      </c>
      <c r="K13142" t="s">
        <v>1341</v>
      </c>
      <c r="L13142">
        <v>84268</v>
      </c>
      <c r="M13142" t="s">
        <v>1566</v>
      </c>
      <c r="O13142" t="s">
        <v>11</v>
      </c>
      <c r="P13142">
        <v>5405</v>
      </c>
      <c r="Q13142">
        <v>1</v>
      </c>
      <c r="R13142">
        <v>211.57</v>
      </c>
      <c r="S13142">
        <v>211.57</v>
      </c>
      <c r="T13142">
        <v>160.58000000000001</v>
      </c>
      <c r="U13142">
        <v>24.1</v>
      </c>
      <c r="V13142" t="str">
        <f>VLOOKUP(L13142,'[2]tabela de preços'!$A:$D,4,0)</f>
        <v>BRASILUX</v>
      </c>
      <c r="W13142" t="str">
        <f>VLOOKUP(L13142,'[2]tabela de preços'!$A:$F,6,0)</f>
        <v>TINTA PAREDE</v>
      </c>
      <c r="X13142" t="str">
        <f>VLOOKUP(L13142,'[2]tabela de preços'!$A:$G,7,0)</f>
        <v>IMOBILIÁRIO</v>
      </c>
    </row>
    <row r="13143" spans="1:24" x14ac:dyDescent="0.3">
      <c r="A13143" t="s">
        <v>1337</v>
      </c>
      <c r="C13143" t="s">
        <v>5628</v>
      </c>
      <c r="D13143" s="1">
        <v>46114</v>
      </c>
      <c r="E13143" t="s">
        <v>5629</v>
      </c>
      <c r="F13143">
        <v>9</v>
      </c>
      <c r="G13143">
        <v>174</v>
      </c>
      <c r="H13143" t="str">
        <f>VLOOKUP(G13143,[1]OPERADORES!$A:$B,2,0)</f>
        <v>MIRIÃ LOBATO RODRIGUES</v>
      </c>
      <c r="I13143" t="s">
        <v>21</v>
      </c>
      <c r="J13143" t="s">
        <v>1340</v>
      </c>
      <c r="K13143" t="s">
        <v>1341</v>
      </c>
      <c r="L13143">
        <v>24248</v>
      </c>
      <c r="M13143" t="s">
        <v>107</v>
      </c>
      <c r="O13143" t="s">
        <v>11</v>
      </c>
      <c r="P13143">
        <v>5102</v>
      </c>
      <c r="Q13143">
        <v>6</v>
      </c>
      <c r="R13143">
        <v>8.9</v>
      </c>
      <c r="S13143">
        <v>53.4</v>
      </c>
      <c r="T13143">
        <v>40.08</v>
      </c>
      <c r="U13143">
        <v>24.94</v>
      </c>
      <c r="V13143" t="str">
        <f>VLOOKUP(L13143,'[2]tabela de preços'!$A:$D,4,0)</f>
        <v>SHERWIN WILLIAMS</v>
      </c>
      <c r="W13143" t="str">
        <f>VLOOKUP(L13143,'[2]tabela de preços'!$A:$F,6,0)</f>
        <v>PRIMER AUTOMOTIVO</v>
      </c>
      <c r="X13143" t="str">
        <f>VLOOKUP(L13143,'[2]tabela de preços'!$A:$G,7,0)</f>
        <v>AUTOMOTIVO</v>
      </c>
    </row>
    <row r="13144" spans="1:24" x14ac:dyDescent="0.3">
      <c r="A13144" t="s">
        <v>1337</v>
      </c>
      <c r="C13144" t="s">
        <v>5628</v>
      </c>
      <c r="D13144" s="1">
        <v>46114</v>
      </c>
      <c r="E13144" t="s">
        <v>5629</v>
      </c>
      <c r="F13144">
        <v>9</v>
      </c>
      <c r="G13144">
        <v>174</v>
      </c>
      <c r="H13144" t="str">
        <f>VLOOKUP(G13144,[1]OPERADORES!$A:$B,2,0)</f>
        <v>MIRIÃ LOBATO RODRIGUES</v>
      </c>
      <c r="I13144" t="s">
        <v>21</v>
      </c>
      <c r="J13144" t="s">
        <v>1340</v>
      </c>
      <c r="K13144" t="s">
        <v>1341</v>
      </c>
      <c r="L13144">
        <v>23076</v>
      </c>
      <c r="M13144" t="s">
        <v>97</v>
      </c>
      <c r="O13144" t="s">
        <v>11</v>
      </c>
      <c r="P13144">
        <v>5405</v>
      </c>
      <c r="Q13144">
        <v>6</v>
      </c>
      <c r="R13144">
        <v>33.89</v>
      </c>
      <c r="S13144">
        <v>203.34</v>
      </c>
      <c r="T13144">
        <v>159.18</v>
      </c>
      <c r="U13144">
        <v>21.72</v>
      </c>
      <c r="V13144" t="str">
        <f>VLOOKUP(L13144,'[2]tabela de preços'!$A:$D,4,0)</f>
        <v>WANDA</v>
      </c>
      <c r="W13144" t="str">
        <f>VLOOKUP(L13144,'[2]tabela de preços'!$A:$F,6,0)</f>
        <v>PRIMER AUTOMOTIVO</v>
      </c>
      <c r="X13144" t="str">
        <f>VLOOKUP(L13144,'[2]tabela de preços'!$A:$G,7,0)</f>
        <v>AUTOMOTIVO</v>
      </c>
    </row>
    <row r="13145" spans="1:24" x14ac:dyDescent="0.3">
      <c r="A13145" t="s">
        <v>1337</v>
      </c>
      <c r="C13145" t="s">
        <v>5628</v>
      </c>
      <c r="D13145" s="1">
        <v>46114</v>
      </c>
      <c r="E13145" t="s">
        <v>5629</v>
      </c>
      <c r="F13145">
        <v>9</v>
      </c>
      <c r="G13145">
        <v>174</v>
      </c>
      <c r="H13145" t="str">
        <f>VLOOKUP(G13145,[1]OPERADORES!$A:$B,2,0)</f>
        <v>MIRIÃ LOBATO RODRIGUES</v>
      </c>
      <c r="I13145" t="s">
        <v>21</v>
      </c>
      <c r="J13145" t="s">
        <v>1340</v>
      </c>
      <c r="K13145" t="s">
        <v>1341</v>
      </c>
      <c r="L13145">
        <v>24247</v>
      </c>
      <c r="M13145" t="s">
        <v>160</v>
      </c>
      <c r="O13145" t="s">
        <v>11</v>
      </c>
      <c r="P13145">
        <v>5405</v>
      </c>
      <c r="Q13145">
        <v>6</v>
      </c>
      <c r="R13145">
        <v>20.9</v>
      </c>
      <c r="S13145">
        <v>125.4</v>
      </c>
      <c r="T13145">
        <v>103.86</v>
      </c>
      <c r="U13145">
        <v>17.18</v>
      </c>
      <c r="V13145" t="str">
        <f>VLOOKUP(L13145,'[2]tabela de preços'!$A:$D,4,0)</f>
        <v>SHERWIN WILLIAMS</v>
      </c>
      <c r="W13145" t="str">
        <f>VLOOKUP(L13145,'[2]tabela de preços'!$A:$F,6,0)</f>
        <v>PRIMER AUTOMOTIVO</v>
      </c>
      <c r="X13145" t="str">
        <f>VLOOKUP(L13145,'[2]tabela de preços'!$A:$G,7,0)</f>
        <v>AUTOMOTIVO</v>
      </c>
    </row>
    <row r="13146" spans="1:24" x14ac:dyDescent="0.3">
      <c r="A13146" t="s">
        <v>1337</v>
      </c>
      <c r="C13146" t="s">
        <v>5630</v>
      </c>
      <c r="D13146" s="1">
        <v>46118</v>
      </c>
      <c r="E13146" t="s">
        <v>5631</v>
      </c>
      <c r="F13146">
        <v>9</v>
      </c>
      <c r="G13146">
        <v>174</v>
      </c>
      <c r="H13146" t="str">
        <f>VLOOKUP(G13146,[1]OPERADORES!$A:$B,2,0)</f>
        <v>MIRIÃ LOBATO RODRIGUES</v>
      </c>
      <c r="I13146" t="s">
        <v>21</v>
      </c>
      <c r="J13146" t="s">
        <v>1340</v>
      </c>
      <c r="K13146" t="s">
        <v>1341</v>
      </c>
      <c r="L13146">
        <v>10226</v>
      </c>
      <c r="M13146" t="s">
        <v>145</v>
      </c>
      <c r="O13146" t="s">
        <v>11</v>
      </c>
      <c r="P13146">
        <v>5102</v>
      </c>
      <c r="Q13146">
        <v>20</v>
      </c>
      <c r="R13146">
        <v>2.79</v>
      </c>
      <c r="S13146">
        <v>55.8</v>
      </c>
      <c r="T13146">
        <v>46.4</v>
      </c>
      <c r="U13146">
        <v>16.850000000000001</v>
      </c>
      <c r="V13146" t="str">
        <f>VLOOKUP(L13146,'[2]tabela de preços'!$A:$D,4,0)</f>
        <v>NORTON</v>
      </c>
      <c r="W13146" t="str">
        <f>VLOOKUP(L13146,'[2]tabela de preços'!$A:$F,6,0)</f>
        <v xml:space="preserve">DISCOS / LIXAS / ABRASIVOS </v>
      </c>
      <c r="X13146" t="str">
        <f>VLOOKUP(L13146,'[2]tabela de preços'!$A:$G,7,0)</f>
        <v>AUTOMOTIVO</v>
      </c>
    </row>
    <row r="13147" spans="1:24" x14ac:dyDescent="0.3">
      <c r="A13147" t="s">
        <v>1337</v>
      </c>
      <c r="C13147" t="s">
        <v>5630</v>
      </c>
      <c r="D13147" s="1">
        <v>46118</v>
      </c>
      <c r="E13147" t="s">
        <v>5631</v>
      </c>
      <c r="F13147">
        <v>9</v>
      </c>
      <c r="G13147">
        <v>174</v>
      </c>
      <c r="H13147" t="str">
        <f>VLOOKUP(G13147,[1]OPERADORES!$A:$B,2,0)</f>
        <v>MIRIÃ LOBATO RODRIGUES</v>
      </c>
      <c r="I13147" t="s">
        <v>21</v>
      </c>
      <c r="J13147" t="s">
        <v>1340</v>
      </c>
      <c r="K13147" t="s">
        <v>1341</v>
      </c>
      <c r="L13147">
        <v>10232</v>
      </c>
      <c r="M13147" t="s">
        <v>134</v>
      </c>
      <c r="O13147" t="s">
        <v>11</v>
      </c>
      <c r="P13147">
        <v>5102</v>
      </c>
      <c r="Q13147">
        <v>10</v>
      </c>
      <c r="R13147">
        <v>2.79</v>
      </c>
      <c r="S13147">
        <v>27.9</v>
      </c>
      <c r="T13147">
        <v>22.5</v>
      </c>
      <c r="U13147">
        <v>19.350000000000001</v>
      </c>
      <c r="V13147" t="str">
        <f>VLOOKUP(L13147,'[2]tabela de preços'!$A:$D,4,0)</f>
        <v>NORTON</v>
      </c>
      <c r="W13147" t="str">
        <f>VLOOKUP(L13147,'[2]tabela de preços'!$A:$F,6,0)</f>
        <v xml:space="preserve">DISCOS / LIXAS / ABRASIVOS </v>
      </c>
      <c r="X13147" t="str">
        <f>VLOOKUP(L13147,'[2]tabela de preços'!$A:$G,7,0)</f>
        <v>AUTOMOTIVO</v>
      </c>
    </row>
    <row r="13148" spans="1:24" x14ac:dyDescent="0.3">
      <c r="A13148" t="s">
        <v>1337</v>
      </c>
      <c r="C13148" t="s">
        <v>5630</v>
      </c>
      <c r="D13148" s="1">
        <v>46118</v>
      </c>
      <c r="E13148" t="s">
        <v>5631</v>
      </c>
      <c r="F13148">
        <v>9</v>
      </c>
      <c r="G13148">
        <v>174</v>
      </c>
      <c r="H13148" t="str">
        <f>VLOOKUP(G13148,[1]OPERADORES!$A:$B,2,0)</f>
        <v>MIRIÃ LOBATO RODRIGUES</v>
      </c>
      <c r="I13148" t="s">
        <v>21</v>
      </c>
      <c r="J13148" t="s">
        <v>1340</v>
      </c>
      <c r="K13148" t="s">
        <v>1341</v>
      </c>
      <c r="L13148">
        <v>10234</v>
      </c>
      <c r="M13148" t="s">
        <v>157</v>
      </c>
      <c r="O13148" t="s">
        <v>11</v>
      </c>
      <c r="P13148">
        <v>5102</v>
      </c>
      <c r="Q13148">
        <v>10</v>
      </c>
      <c r="R13148">
        <v>2.79</v>
      </c>
      <c r="S13148">
        <v>27.9</v>
      </c>
      <c r="T13148">
        <v>23.2</v>
      </c>
      <c r="U13148">
        <v>16.850000000000001</v>
      </c>
      <c r="V13148" t="str">
        <f>VLOOKUP(L13148,'[2]tabela de preços'!$A:$D,4,0)</f>
        <v>NORTON</v>
      </c>
      <c r="W13148" t="str">
        <f>VLOOKUP(L13148,'[2]tabela de preços'!$A:$F,6,0)</f>
        <v xml:space="preserve">DISCOS / LIXAS / ABRASIVOS </v>
      </c>
      <c r="X13148" t="str">
        <f>VLOOKUP(L13148,'[2]tabela de preços'!$A:$G,7,0)</f>
        <v>AUTOMOTIVO</v>
      </c>
    </row>
    <row r="13149" spans="1:24" x14ac:dyDescent="0.3">
      <c r="A13149" t="s">
        <v>1337</v>
      </c>
      <c r="C13149" t="s">
        <v>5630</v>
      </c>
      <c r="D13149" s="1">
        <v>46118</v>
      </c>
      <c r="E13149" t="s">
        <v>5631</v>
      </c>
      <c r="F13149">
        <v>9</v>
      </c>
      <c r="G13149">
        <v>174</v>
      </c>
      <c r="H13149" t="str">
        <f>VLOOKUP(G13149,[1]OPERADORES!$A:$B,2,0)</f>
        <v>MIRIÃ LOBATO RODRIGUES</v>
      </c>
      <c r="I13149" t="s">
        <v>21</v>
      </c>
      <c r="J13149" t="s">
        <v>1340</v>
      </c>
      <c r="K13149" t="s">
        <v>1341</v>
      </c>
      <c r="L13149">
        <v>24248</v>
      </c>
      <c r="M13149" t="s">
        <v>107</v>
      </c>
      <c r="O13149" t="s">
        <v>11</v>
      </c>
      <c r="P13149">
        <v>5102</v>
      </c>
      <c r="Q13149">
        <v>10</v>
      </c>
      <c r="R13149">
        <v>8.9</v>
      </c>
      <c r="S13149">
        <v>89</v>
      </c>
      <c r="T13149">
        <v>66.8</v>
      </c>
      <c r="U13149">
        <v>24.94</v>
      </c>
      <c r="V13149" t="str">
        <f>VLOOKUP(L13149,'[2]tabela de preços'!$A:$D,4,0)</f>
        <v>SHERWIN WILLIAMS</v>
      </c>
      <c r="W13149" t="str">
        <f>VLOOKUP(L13149,'[2]tabela de preços'!$A:$F,6,0)</f>
        <v>PRIMER AUTOMOTIVO</v>
      </c>
      <c r="X13149" t="str">
        <f>VLOOKUP(L13149,'[2]tabela de preços'!$A:$G,7,0)</f>
        <v>AUTOMOTIVO</v>
      </c>
    </row>
    <row r="13150" spans="1:24" x14ac:dyDescent="0.3">
      <c r="A13150" t="s">
        <v>1337</v>
      </c>
      <c r="C13150" t="s">
        <v>5630</v>
      </c>
      <c r="D13150" s="1">
        <v>46118</v>
      </c>
      <c r="E13150" t="s">
        <v>5631</v>
      </c>
      <c r="F13150">
        <v>9</v>
      </c>
      <c r="G13150">
        <v>174</v>
      </c>
      <c r="H13150" t="str">
        <f>VLOOKUP(G13150,[1]OPERADORES!$A:$B,2,0)</f>
        <v>MIRIÃ LOBATO RODRIGUES</v>
      </c>
      <c r="I13150" t="s">
        <v>21</v>
      </c>
      <c r="J13150" t="s">
        <v>1340</v>
      </c>
      <c r="K13150" t="s">
        <v>1341</v>
      </c>
      <c r="L13150">
        <v>22684</v>
      </c>
      <c r="M13150" t="s">
        <v>73</v>
      </c>
      <c r="O13150" t="s">
        <v>11</v>
      </c>
      <c r="P13150">
        <v>5102</v>
      </c>
      <c r="Q13150">
        <v>140</v>
      </c>
      <c r="R13150">
        <v>3.65</v>
      </c>
      <c r="S13150">
        <v>511</v>
      </c>
      <c r="T13150">
        <v>431.2</v>
      </c>
      <c r="U13150">
        <v>15.62</v>
      </c>
      <c r="V13150" t="str">
        <f>VLOOKUP(L13150,'[2]tabela de preços'!$A:$D,4,0)</f>
        <v>3M</v>
      </c>
      <c r="W13150" t="str">
        <f>VLOOKUP(L13150,'[2]tabela de preços'!$A:$F,6,0)</f>
        <v>FITA AUTOMOTIVA</v>
      </c>
      <c r="X13150" t="str">
        <f>VLOOKUP(L13150,'[2]tabela de preços'!$A:$G,7,0)</f>
        <v>AUTOMOTIVO</v>
      </c>
    </row>
    <row r="13151" spans="1:24" x14ac:dyDescent="0.3">
      <c r="A13151" t="s">
        <v>1337</v>
      </c>
      <c r="C13151" t="s">
        <v>5630</v>
      </c>
      <c r="D13151" s="1">
        <v>46118</v>
      </c>
      <c r="E13151" t="s">
        <v>5631</v>
      </c>
      <c r="F13151">
        <v>9</v>
      </c>
      <c r="G13151">
        <v>174</v>
      </c>
      <c r="H13151" t="str">
        <f>VLOOKUP(G13151,[1]OPERADORES!$A:$B,2,0)</f>
        <v>MIRIÃ LOBATO RODRIGUES</v>
      </c>
      <c r="I13151" t="s">
        <v>21</v>
      </c>
      <c r="J13151" t="s">
        <v>1340</v>
      </c>
      <c r="K13151" t="s">
        <v>1341</v>
      </c>
      <c r="L13151">
        <v>23076</v>
      </c>
      <c r="M13151" t="s">
        <v>97</v>
      </c>
      <c r="O13151" t="s">
        <v>11</v>
      </c>
      <c r="P13151">
        <v>5405</v>
      </c>
      <c r="Q13151">
        <v>6</v>
      </c>
      <c r="R13151">
        <v>33.89</v>
      </c>
      <c r="S13151">
        <v>203.34</v>
      </c>
      <c r="T13151">
        <v>159.18</v>
      </c>
      <c r="U13151">
        <v>21.72</v>
      </c>
      <c r="V13151" t="str">
        <f>VLOOKUP(L13151,'[2]tabela de preços'!$A:$D,4,0)</f>
        <v>WANDA</v>
      </c>
      <c r="W13151" t="str">
        <f>VLOOKUP(L13151,'[2]tabela de preços'!$A:$F,6,0)</f>
        <v>PRIMER AUTOMOTIVO</v>
      </c>
      <c r="X13151" t="str">
        <f>VLOOKUP(L13151,'[2]tabela de preços'!$A:$G,7,0)</f>
        <v>AUTOMOTIVO</v>
      </c>
    </row>
    <row r="13152" spans="1:24" x14ac:dyDescent="0.3">
      <c r="A13152" t="s">
        <v>1337</v>
      </c>
      <c r="C13152" t="s">
        <v>5630</v>
      </c>
      <c r="D13152" s="1">
        <v>46118</v>
      </c>
      <c r="E13152" t="s">
        <v>5631</v>
      </c>
      <c r="F13152">
        <v>9</v>
      </c>
      <c r="G13152">
        <v>174</v>
      </c>
      <c r="H13152" t="str">
        <f>VLOOKUP(G13152,[1]OPERADORES!$A:$B,2,0)</f>
        <v>MIRIÃ LOBATO RODRIGUES</v>
      </c>
      <c r="I13152" t="s">
        <v>21</v>
      </c>
      <c r="J13152" t="s">
        <v>1340</v>
      </c>
      <c r="K13152" t="s">
        <v>1341</v>
      </c>
      <c r="L13152">
        <v>20431</v>
      </c>
      <c r="M13152" t="s">
        <v>5332</v>
      </c>
      <c r="O13152" t="s">
        <v>11</v>
      </c>
      <c r="P13152">
        <v>5405</v>
      </c>
      <c r="Q13152">
        <v>9</v>
      </c>
      <c r="R13152">
        <v>37.9</v>
      </c>
      <c r="S13152">
        <v>341.1</v>
      </c>
      <c r="T13152">
        <v>265.5</v>
      </c>
      <c r="U13152">
        <v>22.16</v>
      </c>
      <c r="V13152" t="str">
        <f>VLOOKUP(L13152,'[2]tabela de preços'!$A:$D,4,0)</f>
        <v>SHERWIN WILLIAMS</v>
      </c>
      <c r="W13152" t="str">
        <f>VLOOKUP(L13152,'[2]tabela de preços'!$A:$F,6,0)</f>
        <v>VERNIZ AUTOMOTIVO</v>
      </c>
      <c r="X13152" t="str">
        <f>VLOOKUP(L13152,'[2]tabela de preços'!$A:$G,7,0)</f>
        <v>AUTOMOTIVO</v>
      </c>
    </row>
    <row r="13153" spans="1:24" x14ac:dyDescent="0.3">
      <c r="A13153" t="s">
        <v>1337</v>
      </c>
      <c r="C13153" t="s">
        <v>5630</v>
      </c>
      <c r="D13153" s="1">
        <v>46118</v>
      </c>
      <c r="E13153" t="s">
        <v>5631</v>
      </c>
      <c r="F13153">
        <v>9</v>
      </c>
      <c r="G13153">
        <v>174</v>
      </c>
      <c r="H13153" t="str">
        <f>VLOOKUP(G13153,[1]OPERADORES!$A:$B,2,0)</f>
        <v>MIRIÃ LOBATO RODRIGUES</v>
      </c>
      <c r="I13153" t="s">
        <v>21</v>
      </c>
      <c r="J13153" t="s">
        <v>1340</v>
      </c>
      <c r="K13153" t="s">
        <v>1341</v>
      </c>
      <c r="L13153">
        <v>10238</v>
      </c>
      <c r="M13153" t="s">
        <v>79</v>
      </c>
      <c r="O13153" t="s">
        <v>11</v>
      </c>
      <c r="P13153">
        <v>5102</v>
      </c>
      <c r="Q13153">
        <v>20</v>
      </c>
      <c r="R13153">
        <v>2.79</v>
      </c>
      <c r="S13153">
        <v>55.8</v>
      </c>
      <c r="T13153">
        <v>44.8</v>
      </c>
      <c r="U13153">
        <v>19.71</v>
      </c>
      <c r="V13153" t="str">
        <f>VLOOKUP(L13153,'[2]tabela de preços'!$A:$D,4,0)</f>
        <v>NORTON</v>
      </c>
      <c r="W13153" t="str">
        <f>VLOOKUP(L13153,'[2]tabela de preços'!$A:$F,6,0)</f>
        <v xml:space="preserve">DISCOS / LIXAS / ABRASIVOS </v>
      </c>
      <c r="X13153" t="str">
        <f>VLOOKUP(L13153,'[2]tabela de preços'!$A:$G,7,0)</f>
        <v>AUTOMOTIVO</v>
      </c>
    </row>
    <row r="13154" spans="1:24" x14ac:dyDescent="0.3">
      <c r="A13154" t="s">
        <v>1337</v>
      </c>
      <c r="C13154" t="s">
        <v>5630</v>
      </c>
      <c r="D13154" s="1">
        <v>46118</v>
      </c>
      <c r="E13154" t="s">
        <v>5631</v>
      </c>
      <c r="F13154">
        <v>9</v>
      </c>
      <c r="G13154">
        <v>174</v>
      </c>
      <c r="H13154" t="str">
        <f>VLOOKUP(G13154,[1]OPERADORES!$A:$B,2,0)</f>
        <v>MIRIÃ LOBATO RODRIGUES</v>
      </c>
      <c r="I13154" t="s">
        <v>21</v>
      </c>
      <c r="J13154" t="s">
        <v>1340</v>
      </c>
      <c r="K13154" t="s">
        <v>1341</v>
      </c>
      <c r="L13154">
        <v>21077</v>
      </c>
      <c r="M13154" t="s">
        <v>207</v>
      </c>
      <c r="O13154" t="s">
        <v>11</v>
      </c>
      <c r="P13154">
        <v>5102</v>
      </c>
      <c r="Q13154">
        <v>4</v>
      </c>
      <c r="R13154">
        <v>45.14</v>
      </c>
      <c r="S13154">
        <v>180.56</v>
      </c>
      <c r="T13154">
        <v>137.04</v>
      </c>
      <c r="U13154">
        <v>24.1</v>
      </c>
      <c r="V13154" t="str">
        <f>VLOOKUP(L13154,'[2]tabela de preços'!$A:$D,4,0)</f>
        <v>SHERWIN WILLIAMS</v>
      </c>
      <c r="W13154" t="str">
        <f>VLOOKUP(L13154,'[2]tabela de preços'!$A:$F,6,0)</f>
        <v>MASSA POLIÉSTER</v>
      </c>
      <c r="X13154" t="str">
        <f>VLOOKUP(L13154,'[2]tabela de preços'!$A:$G,7,0)</f>
        <v>AUTOMOTIVO</v>
      </c>
    </row>
    <row r="13155" spans="1:24" x14ac:dyDescent="0.3">
      <c r="A13155" t="s">
        <v>1337</v>
      </c>
      <c r="C13155" t="s">
        <v>5630</v>
      </c>
      <c r="D13155" s="1">
        <v>46118</v>
      </c>
      <c r="E13155" t="s">
        <v>5631</v>
      </c>
      <c r="F13155">
        <v>9</v>
      </c>
      <c r="G13155">
        <v>174</v>
      </c>
      <c r="H13155" t="str">
        <f>VLOOKUP(G13155,[1]OPERADORES!$A:$B,2,0)</f>
        <v>MIRIÃ LOBATO RODRIGUES</v>
      </c>
      <c r="I13155" t="s">
        <v>21</v>
      </c>
      <c r="J13155" t="s">
        <v>1340</v>
      </c>
      <c r="K13155" t="s">
        <v>1341</v>
      </c>
      <c r="L13155">
        <v>21078</v>
      </c>
      <c r="M13155" t="s">
        <v>141</v>
      </c>
      <c r="O13155" t="s">
        <v>11</v>
      </c>
      <c r="P13155">
        <v>5102</v>
      </c>
      <c r="Q13155">
        <v>12</v>
      </c>
      <c r="R13155">
        <v>23.49</v>
      </c>
      <c r="S13155">
        <v>281.88</v>
      </c>
      <c r="T13155">
        <v>226.08</v>
      </c>
      <c r="U13155">
        <v>19.8</v>
      </c>
      <c r="V13155" t="str">
        <f>VLOOKUP(L13155,'[2]tabela de preços'!$A:$D,4,0)</f>
        <v>SHERWIN WILLIAMS</v>
      </c>
      <c r="W13155" t="str">
        <f>VLOOKUP(L13155,'[2]tabela de preços'!$A:$F,6,0)</f>
        <v>MASSA POLIÉSTER</v>
      </c>
      <c r="X13155" t="str">
        <f>VLOOKUP(L13155,'[2]tabela de preços'!$A:$G,7,0)</f>
        <v>AUTOMOTIVO</v>
      </c>
    </row>
    <row r="13156" spans="1:24" x14ac:dyDescent="0.3">
      <c r="A13156" t="s">
        <v>1337</v>
      </c>
      <c r="C13156" t="s">
        <v>5630</v>
      </c>
      <c r="D13156" s="1">
        <v>46118</v>
      </c>
      <c r="E13156" t="s">
        <v>5631</v>
      </c>
      <c r="F13156">
        <v>9</v>
      </c>
      <c r="G13156">
        <v>174</v>
      </c>
      <c r="H13156" t="str">
        <f>VLOOKUP(G13156,[1]OPERADORES!$A:$B,2,0)</f>
        <v>MIRIÃ LOBATO RODRIGUES</v>
      </c>
      <c r="I13156" t="s">
        <v>21</v>
      </c>
      <c r="J13156" t="s">
        <v>1340</v>
      </c>
      <c r="K13156" t="s">
        <v>1341</v>
      </c>
      <c r="L13156">
        <v>24247</v>
      </c>
      <c r="M13156" t="s">
        <v>160</v>
      </c>
      <c r="O13156" t="s">
        <v>11</v>
      </c>
      <c r="P13156">
        <v>5405</v>
      </c>
      <c r="Q13156">
        <v>10</v>
      </c>
      <c r="R13156">
        <v>20.9</v>
      </c>
      <c r="S13156">
        <v>209</v>
      </c>
      <c r="T13156">
        <v>173.1</v>
      </c>
      <c r="U13156">
        <v>17.18</v>
      </c>
      <c r="V13156" t="str">
        <f>VLOOKUP(L13156,'[2]tabela de preços'!$A:$D,4,0)</f>
        <v>SHERWIN WILLIAMS</v>
      </c>
      <c r="W13156" t="str">
        <f>VLOOKUP(L13156,'[2]tabela de preços'!$A:$F,6,0)</f>
        <v>PRIMER AUTOMOTIVO</v>
      </c>
      <c r="X13156" t="str">
        <f>VLOOKUP(L13156,'[2]tabela de preços'!$A:$G,7,0)</f>
        <v>AUTOMOTIVO</v>
      </c>
    </row>
    <row r="13157" spans="1:24" x14ac:dyDescent="0.3">
      <c r="A13157" t="s">
        <v>1337</v>
      </c>
      <c r="C13157" t="s">
        <v>5630</v>
      </c>
      <c r="D13157" s="1">
        <v>46118</v>
      </c>
      <c r="E13157" t="s">
        <v>5631</v>
      </c>
      <c r="F13157">
        <v>9</v>
      </c>
      <c r="G13157">
        <v>174</v>
      </c>
      <c r="H13157" t="str">
        <f>VLOOKUP(G13157,[1]OPERADORES!$A:$B,2,0)</f>
        <v>MIRIÃ LOBATO RODRIGUES</v>
      </c>
      <c r="I13157" t="s">
        <v>21</v>
      </c>
      <c r="J13157" t="s">
        <v>1340</v>
      </c>
      <c r="K13157" t="s">
        <v>1341</v>
      </c>
      <c r="L13157">
        <v>20414</v>
      </c>
      <c r="M13157" t="s">
        <v>112</v>
      </c>
      <c r="O13157" t="s">
        <v>11</v>
      </c>
      <c r="P13157">
        <v>5102</v>
      </c>
      <c r="Q13157">
        <v>11</v>
      </c>
      <c r="R13157">
        <v>22.39</v>
      </c>
      <c r="S13157">
        <v>246.29</v>
      </c>
      <c r="T13157">
        <v>202.51</v>
      </c>
      <c r="U13157">
        <v>17.78</v>
      </c>
      <c r="V13157" t="str">
        <f>VLOOKUP(L13157,'[2]tabela de preços'!$A:$D,4,0)</f>
        <v>SHERWIN WILLIAMS</v>
      </c>
      <c r="W13157" t="str">
        <f>VLOOKUP(L13157,'[2]tabela de preços'!$A:$F,6,0)</f>
        <v>DILUENTE</v>
      </c>
      <c r="X13157" t="str">
        <f>VLOOKUP(L13157,'[2]tabela de preços'!$A:$G,7,0)</f>
        <v>AUTOMOTIVO</v>
      </c>
    </row>
    <row r="13158" spans="1:24" x14ac:dyDescent="0.3">
      <c r="A13158" t="s">
        <v>1337</v>
      </c>
      <c r="C13158" t="s">
        <v>6371</v>
      </c>
      <c r="D13158" s="1">
        <v>46134</v>
      </c>
      <c r="E13158" t="s">
        <v>6372</v>
      </c>
      <c r="F13158">
        <v>9</v>
      </c>
      <c r="G13158">
        <v>174</v>
      </c>
      <c r="H13158" t="str">
        <f>VLOOKUP(G13158,[1]OPERADORES!$A:$B,2,0)</f>
        <v>MIRIÃ LOBATO RODRIGUES</v>
      </c>
      <c r="I13158" t="s">
        <v>21</v>
      </c>
      <c r="J13158" t="s">
        <v>1340</v>
      </c>
      <c r="K13158" t="s">
        <v>1341</v>
      </c>
      <c r="L13158">
        <v>84108</v>
      </c>
      <c r="M13158" t="s">
        <v>144</v>
      </c>
      <c r="O13158" t="s">
        <v>11</v>
      </c>
      <c r="P13158">
        <v>5405</v>
      </c>
      <c r="Q13158">
        <v>6</v>
      </c>
      <c r="R13158">
        <v>28.38</v>
      </c>
      <c r="S13158">
        <v>170.28</v>
      </c>
      <c r="T13158">
        <v>129.24</v>
      </c>
      <c r="U13158">
        <v>24.1</v>
      </c>
      <c r="V13158" t="str">
        <f>VLOOKUP(L13158,'[2]tabela de preços'!$A:$D,4,0)</f>
        <v>BRASILUX</v>
      </c>
      <c r="W13158" t="str">
        <f>VLOOKUP(L13158,'[2]tabela de preços'!$A:$F,6,0)</f>
        <v>TINTAS LACA</v>
      </c>
      <c r="X13158" t="str">
        <f>VLOOKUP(L13158,'[2]tabela de preços'!$A:$G,7,0)</f>
        <v>AUTOMOTIVO</v>
      </c>
    </row>
    <row r="13159" spans="1:24" x14ac:dyDescent="0.3">
      <c r="A13159" t="s">
        <v>1337</v>
      </c>
      <c r="C13159" t="s">
        <v>6371</v>
      </c>
      <c r="D13159" s="1">
        <v>46134</v>
      </c>
      <c r="E13159" t="s">
        <v>6372</v>
      </c>
      <c r="F13159">
        <v>9</v>
      </c>
      <c r="G13159">
        <v>174</v>
      </c>
      <c r="H13159" t="str">
        <f>VLOOKUP(G13159,[1]OPERADORES!$A:$B,2,0)</f>
        <v>MIRIÃ LOBATO RODRIGUES</v>
      </c>
      <c r="I13159" t="s">
        <v>21</v>
      </c>
      <c r="J13159" t="s">
        <v>1340</v>
      </c>
      <c r="K13159" t="s">
        <v>1341</v>
      </c>
      <c r="L13159">
        <v>24248</v>
      </c>
      <c r="M13159" t="s">
        <v>107</v>
      </c>
      <c r="O13159" t="s">
        <v>11</v>
      </c>
      <c r="P13159">
        <v>5102</v>
      </c>
      <c r="Q13159">
        <v>12</v>
      </c>
      <c r="R13159">
        <v>8.9</v>
      </c>
      <c r="S13159">
        <v>106.8</v>
      </c>
      <c r="T13159">
        <v>80.16</v>
      </c>
      <c r="U13159">
        <v>24.94</v>
      </c>
      <c r="V13159" t="str">
        <f>VLOOKUP(L13159,'[2]tabela de preços'!$A:$D,4,0)</f>
        <v>SHERWIN WILLIAMS</v>
      </c>
      <c r="W13159" t="str">
        <f>VLOOKUP(L13159,'[2]tabela de preços'!$A:$F,6,0)</f>
        <v>PRIMER AUTOMOTIVO</v>
      </c>
      <c r="X13159" t="str">
        <f>VLOOKUP(L13159,'[2]tabela de preços'!$A:$G,7,0)</f>
        <v>AUTOMOTIVO</v>
      </c>
    </row>
    <row r="13160" spans="1:24" x14ac:dyDescent="0.3">
      <c r="A13160" t="s">
        <v>1337</v>
      </c>
      <c r="C13160" t="s">
        <v>6371</v>
      </c>
      <c r="D13160" s="1">
        <v>46134</v>
      </c>
      <c r="E13160" t="s">
        <v>6372</v>
      </c>
      <c r="F13160">
        <v>9</v>
      </c>
      <c r="G13160">
        <v>174</v>
      </c>
      <c r="H13160" t="str">
        <f>VLOOKUP(G13160,[1]OPERADORES!$A:$B,2,0)</f>
        <v>MIRIÃ LOBATO RODRIGUES</v>
      </c>
      <c r="I13160" t="s">
        <v>21</v>
      </c>
      <c r="J13160" t="s">
        <v>1340</v>
      </c>
      <c r="K13160" t="s">
        <v>1341</v>
      </c>
      <c r="L13160">
        <v>22684</v>
      </c>
      <c r="M13160" t="s">
        <v>73</v>
      </c>
      <c r="O13160" t="s">
        <v>11</v>
      </c>
      <c r="P13160">
        <v>5102</v>
      </c>
      <c r="Q13160">
        <v>30</v>
      </c>
      <c r="R13160">
        <v>3.65</v>
      </c>
      <c r="S13160">
        <v>109.5</v>
      </c>
      <c r="T13160">
        <v>92.4</v>
      </c>
      <c r="U13160">
        <v>15.62</v>
      </c>
      <c r="V13160" t="str">
        <f>VLOOKUP(L13160,'[2]tabela de preços'!$A:$D,4,0)</f>
        <v>3M</v>
      </c>
      <c r="W13160" t="str">
        <f>VLOOKUP(L13160,'[2]tabela de preços'!$A:$F,6,0)</f>
        <v>FITA AUTOMOTIVA</v>
      </c>
      <c r="X13160" t="str">
        <f>VLOOKUP(L13160,'[2]tabela de preços'!$A:$G,7,0)</f>
        <v>AUTOMOTIVO</v>
      </c>
    </row>
    <row r="13161" spans="1:24" x14ac:dyDescent="0.3">
      <c r="A13161" t="s">
        <v>1337</v>
      </c>
      <c r="C13161" t="s">
        <v>6371</v>
      </c>
      <c r="D13161" s="1">
        <v>46134</v>
      </c>
      <c r="E13161" t="s">
        <v>6372</v>
      </c>
      <c r="F13161">
        <v>9</v>
      </c>
      <c r="G13161">
        <v>174</v>
      </c>
      <c r="H13161" t="str">
        <f>VLOOKUP(G13161,[1]OPERADORES!$A:$B,2,0)</f>
        <v>MIRIÃ LOBATO RODRIGUES</v>
      </c>
      <c r="I13161" t="s">
        <v>21</v>
      </c>
      <c r="J13161" t="s">
        <v>1340</v>
      </c>
      <c r="K13161" t="s">
        <v>1341</v>
      </c>
      <c r="L13161">
        <v>20431</v>
      </c>
      <c r="M13161" t="s">
        <v>5332</v>
      </c>
      <c r="O13161" t="s">
        <v>11</v>
      </c>
      <c r="P13161">
        <v>5405</v>
      </c>
      <c r="Q13161">
        <v>11</v>
      </c>
      <c r="R13161">
        <v>37.9</v>
      </c>
      <c r="S13161">
        <v>416.9</v>
      </c>
      <c r="T13161">
        <v>324.5</v>
      </c>
      <c r="U13161">
        <v>22.16</v>
      </c>
      <c r="V13161" t="str">
        <f>VLOOKUP(L13161,'[2]tabela de preços'!$A:$D,4,0)</f>
        <v>SHERWIN WILLIAMS</v>
      </c>
      <c r="W13161" t="str">
        <f>VLOOKUP(L13161,'[2]tabela de preços'!$A:$F,6,0)</f>
        <v>VERNIZ AUTOMOTIVO</v>
      </c>
      <c r="X13161" t="str">
        <f>VLOOKUP(L13161,'[2]tabela de preços'!$A:$G,7,0)</f>
        <v>AUTOMOTIVO</v>
      </c>
    </row>
    <row r="13162" spans="1:24" x14ac:dyDescent="0.3">
      <c r="A13162" t="s">
        <v>1337</v>
      </c>
      <c r="C13162" t="s">
        <v>6371</v>
      </c>
      <c r="D13162" s="1">
        <v>46134</v>
      </c>
      <c r="E13162" t="s">
        <v>6372</v>
      </c>
      <c r="F13162">
        <v>9</v>
      </c>
      <c r="G13162">
        <v>174</v>
      </c>
      <c r="H13162" t="str">
        <f>VLOOKUP(G13162,[1]OPERADORES!$A:$B,2,0)</f>
        <v>MIRIÃ LOBATO RODRIGUES</v>
      </c>
      <c r="I13162" t="s">
        <v>21</v>
      </c>
      <c r="J13162" t="s">
        <v>1340</v>
      </c>
      <c r="K13162" t="s">
        <v>1341</v>
      </c>
      <c r="L13162">
        <v>20375</v>
      </c>
      <c r="M13162" t="s">
        <v>148</v>
      </c>
      <c r="O13162" t="s">
        <v>11</v>
      </c>
      <c r="P13162">
        <v>5405</v>
      </c>
      <c r="Q13162">
        <v>3</v>
      </c>
      <c r="R13162">
        <v>36.869999999999997</v>
      </c>
      <c r="S13162">
        <v>110.61</v>
      </c>
      <c r="T13162">
        <v>78.87</v>
      </c>
      <c r="U13162">
        <v>28.7</v>
      </c>
      <c r="V13162" t="str">
        <f>VLOOKUP(L13162,'[2]tabela de preços'!$A:$D,4,0)</f>
        <v>SHERWIN WILLIAMS</v>
      </c>
      <c r="W13162" t="str">
        <f>VLOOKUP(L13162,'[2]tabela de preços'!$A:$F,6,0)</f>
        <v>TINTAS POLIÉSTER</v>
      </c>
      <c r="X13162" t="str">
        <f>VLOOKUP(L13162,'[2]tabela de preços'!$A:$G,7,0)</f>
        <v>AUTOMOTIVO</v>
      </c>
    </row>
    <row r="13163" spans="1:24" x14ac:dyDescent="0.3">
      <c r="A13163" t="s">
        <v>1337</v>
      </c>
      <c r="C13163" t="s">
        <v>6371</v>
      </c>
      <c r="D13163" s="1">
        <v>46134</v>
      </c>
      <c r="E13163" t="s">
        <v>6372</v>
      </c>
      <c r="F13163">
        <v>9</v>
      </c>
      <c r="G13163">
        <v>174</v>
      </c>
      <c r="H13163" t="str">
        <f>VLOOKUP(G13163,[1]OPERADORES!$A:$B,2,0)</f>
        <v>MIRIÃ LOBATO RODRIGUES</v>
      </c>
      <c r="I13163" t="s">
        <v>21</v>
      </c>
      <c r="J13163" t="s">
        <v>1340</v>
      </c>
      <c r="K13163" t="s">
        <v>1341</v>
      </c>
      <c r="L13163">
        <v>10238</v>
      </c>
      <c r="M13163" t="s">
        <v>79</v>
      </c>
      <c r="O13163" t="s">
        <v>11</v>
      </c>
      <c r="P13163">
        <v>5102</v>
      </c>
      <c r="Q13163">
        <v>85</v>
      </c>
      <c r="R13163">
        <v>2.89</v>
      </c>
      <c r="S13163">
        <v>245.65</v>
      </c>
      <c r="T13163">
        <v>200.6</v>
      </c>
      <c r="U13163">
        <v>18.34</v>
      </c>
      <c r="V13163" t="str">
        <f>VLOOKUP(L13163,'[2]tabela de preços'!$A:$D,4,0)</f>
        <v>NORTON</v>
      </c>
      <c r="W13163" t="str">
        <f>VLOOKUP(L13163,'[2]tabela de preços'!$A:$F,6,0)</f>
        <v xml:space="preserve">DISCOS / LIXAS / ABRASIVOS </v>
      </c>
      <c r="X13163" t="str">
        <f>VLOOKUP(L13163,'[2]tabela de preços'!$A:$G,7,0)</f>
        <v>AUTOMOTIVO</v>
      </c>
    </row>
    <row r="13164" spans="1:24" x14ac:dyDescent="0.3">
      <c r="A13164" t="s">
        <v>1337</v>
      </c>
      <c r="C13164" t="s">
        <v>6371</v>
      </c>
      <c r="D13164" s="1">
        <v>46134</v>
      </c>
      <c r="E13164" t="s">
        <v>6372</v>
      </c>
      <c r="F13164">
        <v>9</v>
      </c>
      <c r="G13164">
        <v>174</v>
      </c>
      <c r="H13164" t="str">
        <f>VLOOKUP(G13164,[1]OPERADORES!$A:$B,2,0)</f>
        <v>MIRIÃ LOBATO RODRIGUES</v>
      </c>
      <c r="I13164" t="s">
        <v>21</v>
      </c>
      <c r="J13164" t="s">
        <v>1340</v>
      </c>
      <c r="K13164" t="s">
        <v>1341</v>
      </c>
      <c r="L13164">
        <v>10243</v>
      </c>
      <c r="M13164" t="s">
        <v>83</v>
      </c>
      <c r="O13164" t="s">
        <v>11</v>
      </c>
      <c r="P13164">
        <v>5102</v>
      </c>
      <c r="Q13164">
        <v>25</v>
      </c>
      <c r="R13164">
        <v>2.89</v>
      </c>
      <c r="S13164">
        <v>72.25</v>
      </c>
      <c r="T13164">
        <v>49.5</v>
      </c>
      <c r="U13164">
        <v>31.49</v>
      </c>
      <c r="V13164" t="str">
        <f>VLOOKUP(L13164,'[2]tabela de preços'!$A:$D,4,0)</f>
        <v>NORTON</v>
      </c>
      <c r="W13164" t="str">
        <f>VLOOKUP(L13164,'[2]tabela de preços'!$A:$F,6,0)</f>
        <v xml:space="preserve">DISCOS / LIXAS / ABRASIVOS </v>
      </c>
      <c r="X13164" t="str">
        <f>VLOOKUP(L13164,'[2]tabela de preços'!$A:$G,7,0)</f>
        <v>AUTOMOTIVO</v>
      </c>
    </row>
    <row r="13165" spans="1:24" x14ac:dyDescent="0.3">
      <c r="A13165" t="s">
        <v>1337</v>
      </c>
      <c r="C13165" t="s">
        <v>6371</v>
      </c>
      <c r="D13165" s="1">
        <v>46134</v>
      </c>
      <c r="E13165" t="s">
        <v>6372</v>
      </c>
      <c r="F13165">
        <v>9</v>
      </c>
      <c r="G13165">
        <v>174</v>
      </c>
      <c r="H13165" t="str">
        <f>VLOOKUP(G13165,[1]OPERADORES!$A:$B,2,0)</f>
        <v>MIRIÃ LOBATO RODRIGUES</v>
      </c>
      <c r="I13165" t="s">
        <v>21</v>
      </c>
      <c r="J13165" t="s">
        <v>1340</v>
      </c>
      <c r="K13165" t="s">
        <v>1341</v>
      </c>
      <c r="L13165">
        <v>10244</v>
      </c>
      <c r="M13165" t="s">
        <v>84</v>
      </c>
      <c r="O13165" t="s">
        <v>11</v>
      </c>
      <c r="P13165">
        <v>5102</v>
      </c>
      <c r="Q13165">
        <v>15</v>
      </c>
      <c r="R13165">
        <v>2.89</v>
      </c>
      <c r="S13165">
        <v>43.35</v>
      </c>
      <c r="T13165">
        <v>29.7</v>
      </c>
      <c r="U13165">
        <v>31.49</v>
      </c>
      <c r="V13165" t="str">
        <f>VLOOKUP(L13165,'[2]tabela de preços'!$A:$D,4,0)</f>
        <v>NORTON</v>
      </c>
      <c r="W13165" t="str">
        <f>VLOOKUP(L13165,'[2]tabela de preços'!$A:$F,6,0)</f>
        <v xml:space="preserve">DISCOS / LIXAS / ABRASIVOS </v>
      </c>
      <c r="X13165" t="str">
        <f>VLOOKUP(L13165,'[2]tabela de preços'!$A:$G,7,0)</f>
        <v>AUTOMOTIVO</v>
      </c>
    </row>
    <row r="13166" spans="1:24" x14ac:dyDescent="0.3">
      <c r="A13166" t="s">
        <v>1337</v>
      </c>
      <c r="C13166" t="s">
        <v>6371</v>
      </c>
      <c r="D13166" s="1">
        <v>46134</v>
      </c>
      <c r="E13166" t="s">
        <v>6372</v>
      </c>
      <c r="F13166">
        <v>9</v>
      </c>
      <c r="G13166">
        <v>174</v>
      </c>
      <c r="H13166" t="str">
        <f>VLOOKUP(G13166,[1]OPERADORES!$A:$B,2,0)</f>
        <v>MIRIÃ LOBATO RODRIGUES</v>
      </c>
      <c r="I13166" t="s">
        <v>21</v>
      </c>
      <c r="J13166" t="s">
        <v>1340</v>
      </c>
      <c r="K13166" t="s">
        <v>1341</v>
      </c>
      <c r="L13166">
        <v>10245</v>
      </c>
      <c r="M13166" t="s">
        <v>195</v>
      </c>
      <c r="O13166" t="s">
        <v>11</v>
      </c>
      <c r="P13166">
        <v>5102</v>
      </c>
      <c r="Q13166">
        <v>15</v>
      </c>
      <c r="R13166">
        <v>2.89</v>
      </c>
      <c r="S13166">
        <v>43.35</v>
      </c>
      <c r="T13166">
        <v>29.7</v>
      </c>
      <c r="U13166">
        <v>31.49</v>
      </c>
      <c r="V13166" t="str">
        <f>VLOOKUP(L13166,'[2]tabela de preços'!$A:$D,4,0)</f>
        <v>NORTON</v>
      </c>
      <c r="W13166" t="str">
        <f>VLOOKUP(L13166,'[2]tabela de preços'!$A:$F,6,0)</f>
        <v xml:space="preserve">DISCOS / LIXAS / ABRASIVOS </v>
      </c>
      <c r="X13166" t="str">
        <f>VLOOKUP(L13166,'[2]tabela de preços'!$A:$G,7,0)</f>
        <v>AUTOMOTIVO</v>
      </c>
    </row>
    <row r="13167" spans="1:24" x14ac:dyDescent="0.3">
      <c r="A13167" t="s">
        <v>1337</v>
      </c>
      <c r="C13167" t="s">
        <v>6371</v>
      </c>
      <c r="D13167" s="1">
        <v>46134</v>
      </c>
      <c r="E13167" t="s">
        <v>6372</v>
      </c>
      <c r="F13167">
        <v>9</v>
      </c>
      <c r="G13167">
        <v>174</v>
      </c>
      <c r="H13167" t="str">
        <f>VLOOKUP(G13167,[1]OPERADORES!$A:$B,2,0)</f>
        <v>MIRIÃ LOBATO RODRIGUES</v>
      </c>
      <c r="I13167" t="s">
        <v>21</v>
      </c>
      <c r="J13167" t="s">
        <v>1340</v>
      </c>
      <c r="K13167" t="s">
        <v>1341</v>
      </c>
      <c r="L13167">
        <v>21077</v>
      </c>
      <c r="M13167" t="s">
        <v>207</v>
      </c>
      <c r="O13167" t="s">
        <v>11</v>
      </c>
      <c r="P13167">
        <v>5102</v>
      </c>
      <c r="Q13167">
        <v>2</v>
      </c>
      <c r="R13167">
        <v>45.14</v>
      </c>
      <c r="S13167">
        <v>90.28</v>
      </c>
      <c r="T13167">
        <v>68.52</v>
      </c>
      <c r="U13167">
        <v>24.1</v>
      </c>
      <c r="V13167" t="str">
        <f>VLOOKUP(L13167,'[2]tabela de preços'!$A:$D,4,0)</f>
        <v>SHERWIN WILLIAMS</v>
      </c>
      <c r="W13167" t="str">
        <f>VLOOKUP(L13167,'[2]tabela de preços'!$A:$F,6,0)</f>
        <v>MASSA POLIÉSTER</v>
      </c>
      <c r="X13167" t="str">
        <f>VLOOKUP(L13167,'[2]tabela de preços'!$A:$G,7,0)</f>
        <v>AUTOMOTIVO</v>
      </c>
    </row>
    <row r="13168" spans="1:24" x14ac:dyDescent="0.3">
      <c r="A13168" t="s">
        <v>1337</v>
      </c>
      <c r="C13168" t="s">
        <v>6371</v>
      </c>
      <c r="D13168" s="1">
        <v>46134</v>
      </c>
      <c r="E13168" t="s">
        <v>6372</v>
      </c>
      <c r="F13168">
        <v>9</v>
      </c>
      <c r="G13168">
        <v>174</v>
      </c>
      <c r="H13168" t="str">
        <f>VLOOKUP(G13168,[1]OPERADORES!$A:$B,2,0)</f>
        <v>MIRIÃ LOBATO RODRIGUES</v>
      </c>
      <c r="I13168" t="s">
        <v>21</v>
      </c>
      <c r="J13168" t="s">
        <v>1340</v>
      </c>
      <c r="K13168" t="s">
        <v>1341</v>
      </c>
      <c r="L13168">
        <v>21078</v>
      </c>
      <c r="M13168" t="s">
        <v>141</v>
      </c>
      <c r="O13168" t="s">
        <v>11</v>
      </c>
      <c r="P13168">
        <v>5102</v>
      </c>
      <c r="Q13168">
        <v>24</v>
      </c>
      <c r="R13168">
        <v>23.49</v>
      </c>
      <c r="S13168">
        <v>563.76</v>
      </c>
      <c r="T13168">
        <v>452.16</v>
      </c>
      <c r="U13168">
        <v>19.8</v>
      </c>
      <c r="V13168" t="str">
        <f>VLOOKUP(L13168,'[2]tabela de preços'!$A:$D,4,0)</f>
        <v>SHERWIN WILLIAMS</v>
      </c>
      <c r="W13168" t="str">
        <f>VLOOKUP(L13168,'[2]tabela de preços'!$A:$F,6,0)</f>
        <v>MASSA POLIÉSTER</v>
      </c>
      <c r="X13168" t="str">
        <f>VLOOKUP(L13168,'[2]tabela de preços'!$A:$G,7,0)</f>
        <v>AUTOMOTIVO</v>
      </c>
    </row>
    <row r="13169" spans="1:24" x14ac:dyDescent="0.3">
      <c r="A13169" t="s">
        <v>1337</v>
      </c>
      <c r="C13169" t="s">
        <v>6371</v>
      </c>
      <c r="D13169" s="1">
        <v>46134</v>
      </c>
      <c r="E13169" t="s">
        <v>6372</v>
      </c>
      <c r="F13169">
        <v>9</v>
      </c>
      <c r="G13169">
        <v>174</v>
      </c>
      <c r="H13169" t="str">
        <f>VLOOKUP(G13169,[1]OPERADORES!$A:$B,2,0)</f>
        <v>MIRIÃ LOBATO RODRIGUES</v>
      </c>
      <c r="I13169" t="s">
        <v>21</v>
      </c>
      <c r="J13169" t="s">
        <v>1340</v>
      </c>
      <c r="K13169" t="s">
        <v>1341</v>
      </c>
      <c r="L13169">
        <v>24247</v>
      </c>
      <c r="M13169" t="s">
        <v>160</v>
      </c>
      <c r="O13169" t="s">
        <v>11</v>
      </c>
      <c r="P13169">
        <v>5405</v>
      </c>
      <c r="Q13169">
        <v>12</v>
      </c>
      <c r="R13169">
        <v>20.9</v>
      </c>
      <c r="S13169">
        <v>250.8</v>
      </c>
      <c r="T13169">
        <v>207.72</v>
      </c>
      <c r="U13169">
        <v>17.18</v>
      </c>
      <c r="V13169" t="str">
        <f>VLOOKUP(L13169,'[2]tabela de preços'!$A:$D,4,0)</f>
        <v>SHERWIN WILLIAMS</v>
      </c>
      <c r="W13169" t="str">
        <f>VLOOKUP(L13169,'[2]tabela de preços'!$A:$F,6,0)</f>
        <v>PRIMER AUTOMOTIVO</v>
      </c>
      <c r="X13169" t="str">
        <f>VLOOKUP(L13169,'[2]tabela de preços'!$A:$G,7,0)</f>
        <v>AUTOMOTIVO</v>
      </c>
    </row>
    <row r="13170" spans="1:24" x14ac:dyDescent="0.3">
      <c r="A13170" t="s">
        <v>1337</v>
      </c>
      <c r="C13170" t="s">
        <v>6371</v>
      </c>
      <c r="D13170" s="1">
        <v>46134</v>
      </c>
      <c r="E13170" t="s">
        <v>6372</v>
      </c>
      <c r="F13170">
        <v>9</v>
      </c>
      <c r="G13170">
        <v>174</v>
      </c>
      <c r="H13170" t="str">
        <f>VLOOKUP(G13170,[1]OPERADORES!$A:$B,2,0)</f>
        <v>MIRIÃ LOBATO RODRIGUES</v>
      </c>
      <c r="I13170" t="s">
        <v>21</v>
      </c>
      <c r="J13170" t="s">
        <v>1340</v>
      </c>
      <c r="K13170" t="s">
        <v>1341</v>
      </c>
      <c r="L13170">
        <v>20414</v>
      </c>
      <c r="M13170" t="s">
        <v>112</v>
      </c>
      <c r="O13170" t="s">
        <v>11</v>
      </c>
      <c r="P13170">
        <v>5102</v>
      </c>
      <c r="Q13170">
        <v>10</v>
      </c>
      <c r="R13170">
        <v>22.39</v>
      </c>
      <c r="S13170">
        <v>223.9</v>
      </c>
      <c r="T13170">
        <v>184.1</v>
      </c>
      <c r="U13170">
        <v>17.78</v>
      </c>
      <c r="V13170" t="str">
        <f>VLOOKUP(L13170,'[2]tabela de preços'!$A:$D,4,0)</f>
        <v>SHERWIN WILLIAMS</v>
      </c>
      <c r="W13170" t="str">
        <f>VLOOKUP(L13170,'[2]tabela de preços'!$A:$F,6,0)</f>
        <v>DILUENTE</v>
      </c>
      <c r="X13170" t="str">
        <f>VLOOKUP(L13170,'[2]tabela de preços'!$A:$G,7,0)</f>
        <v>AUTOMOTIVO</v>
      </c>
    </row>
    <row r="13171" spans="1:24" x14ac:dyDescent="0.3">
      <c r="A13171" t="s">
        <v>1337</v>
      </c>
      <c r="C13171" t="s">
        <v>6638</v>
      </c>
      <c r="D13171" s="1">
        <v>46140</v>
      </c>
      <c r="E13171" t="s">
        <v>6639</v>
      </c>
      <c r="F13171">
        <v>9</v>
      </c>
      <c r="G13171">
        <v>174</v>
      </c>
      <c r="H13171" t="str">
        <f>VLOOKUP(G13171,[1]OPERADORES!$A:$B,2,0)</f>
        <v>MIRIÃ LOBATO RODRIGUES</v>
      </c>
      <c r="I13171" t="s">
        <v>21</v>
      </c>
      <c r="J13171" t="s">
        <v>1340</v>
      </c>
      <c r="K13171" t="s">
        <v>1341</v>
      </c>
      <c r="L13171">
        <v>24248</v>
      </c>
      <c r="M13171" t="s">
        <v>107</v>
      </c>
      <c r="O13171" t="s">
        <v>11</v>
      </c>
      <c r="P13171">
        <v>5102</v>
      </c>
      <c r="Q13171">
        <v>12</v>
      </c>
      <c r="R13171">
        <v>8.9</v>
      </c>
      <c r="S13171">
        <v>106.8</v>
      </c>
      <c r="T13171">
        <v>80.16</v>
      </c>
      <c r="U13171">
        <v>24.94</v>
      </c>
      <c r="V13171" t="str">
        <f>VLOOKUP(L13171,'[2]tabela de preços'!$A:$D,4,0)</f>
        <v>SHERWIN WILLIAMS</v>
      </c>
      <c r="W13171" t="str">
        <f>VLOOKUP(L13171,'[2]tabela de preços'!$A:$F,6,0)</f>
        <v>PRIMER AUTOMOTIVO</v>
      </c>
      <c r="X13171" t="str">
        <f>VLOOKUP(L13171,'[2]tabela de preços'!$A:$G,7,0)</f>
        <v>AUTOMOTIVO</v>
      </c>
    </row>
    <row r="13172" spans="1:24" x14ac:dyDescent="0.3">
      <c r="A13172" t="s">
        <v>1337</v>
      </c>
      <c r="C13172" t="s">
        <v>6638</v>
      </c>
      <c r="D13172" s="1">
        <v>46140</v>
      </c>
      <c r="E13172" t="s">
        <v>6639</v>
      </c>
      <c r="F13172">
        <v>9</v>
      </c>
      <c r="G13172">
        <v>174</v>
      </c>
      <c r="H13172" t="str">
        <f>VLOOKUP(G13172,[1]OPERADORES!$A:$B,2,0)</f>
        <v>MIRIÃ LOBATO RODRIGUES</v>
      </c>
      <c r="I13172" t="s">
        <v>21</v>
      </c>
      <c r="J13172" t="s">
        <v>1340</v>
      </c>
      <c r="K13172" t="s">
        <v>1341</v>
      </c>
      <c r="L13172">
        <v>22684</v>
      </c>
      <c r="M13172" t="s">
        <v>73</v>
      </c>
      <c r="O13172" t="s">
        <v>11</v>
      </c>
      <c r="P13172">
        <v>5102</v>
      </c>
      <c r="Q13172">
        <v>50</v>
      </c>
      <c r="R13172">
        <v>3.65</v>
      </c>
      <c r="S13172">
        <v>182.5</v>
      </c>
      <c r="T13172">
        <v>154</v>
      </c>
      <c r="U13172">
        <v>15.62</v>
      </c>
      <c r="V13172" t="str">
        <f>VLOOKUP(L13172,'[2]tabela de preços'!$A:$D,4,0)</f>
        <v>3M</v>
      </c>
      <c r="W13172" t="str">
        <f>VLOOKUP(L13172,'[2]tabela de preços'!$A:$F,6,0)</f>
        <v>FITA AUTOMOTIVA</v>
      </c>
      <c r="X13172" t="str">
        <f>VLOOKUP(L13172,'[2]tabela de preços'!$A:$G,7,0)</f>
        <v>AUTOMOTIVO</v>
      </c>
    </row>
    <row r="13173" spans="1:24" x14ac:dyDescent="0.3">
      <c r="A13173" t="s">
        <v>1337</v>
      </c>
      <c r="C13173" t="s">
        <v>6638</v>
      </c>
      <c r="D13173" s="1">
        <v>46140</v>
      </c>
      <c r="E13173" t="s">
        <v>6639</v>
      </c>
      <c r="F13173">
        <v>9</v>
      </c>
      <c r="G13173">
        <v>174</v>
      </c>
      <c r="H13173" t="str">
        <f>VLOOKUP(G13173,[1]OPERADORES!$A:$B,2,0)</f>
        <v>MIRIÃ LOBATO RODRIGUES</v>
      </c>
      <c r="I13173" t="s">
        <v>21</v>
      </c>
      <c r="J13173" t="s">
        <v>1340</v>
      </c>
      <c r="K13173" t="s">
        <v>1341</v>
      </c>
      <c r="L13173">
        <v>20431</v>
      </c>
      <c r="M13173" t="s">
        <v>5332</v>
      </c>
      <c r="O13173" t="s">
        <v>11</v>
      </c>
      <c r="P13173">
        <v>5405</v>
      </c>
      <c r="Q13173">
        <v>12</v>
      </c>
      <c r="R13173">
        <v>37.9</v>
      </c>
      <c r="S13173">
        <v>454.8</v>
      </c>
      <c r="T13173">
        <v>354</v>
      </c>
      <c r="U13173">
        <v>22.16</v>
      </c>
      <c r="V13173" t="str">
        <f>VLOOKUP(L13173,'[2]tabela de preços'!$A:$D,4,0)</f>
        <v>SHERWIN WILLIAMS</v>
      </c>
      <c r="W13173" t="str">
        <f>VLOOKUP(L13173,'[2]tabela de preços'!$A:$F,6,0)</f>
        <v>VERNIZ AUTOMOTIVO</v>
      </c>
      <c r="X13173" t="str">
        <f>VLOOKUP(L13173,'[2]tabela de preços'!$A:$G,7,0)</f>
        <v>AUTOMOTIVO</v>
      </c>
    </row>
    <row r="13174" spans="1:24" x14ac:dyDescent="0.3">
      <c r="A13174" t="s">
        <v>1337</v>
      </c>
      <c r="C13174" t="s">
        <v>6638</v>
      </c>
      <c r="D13174" s="1">
        <v>46140</v>
      </c>
      <c r="E13174" t="s">
        <v>6639</v>
      </c>
      <c r="F13174">
        <v>9</v>
      </c>
      <c r="G13174">
        <v>174</v>
      </c>
      <c r="H13174" t="str">
        <f>VLOOKUP(G13174,[1]OPERADORES!$A:$B,2,0)</f>
        <v>MIRIÃ LOBATO RODRIGUES</v>
      </c>
      <c r="I13174" t="s">
        <v>21</v>
      </c>
      <c r="J13174" t="s">
        <v>1340</v>
      </c>
      <c r="K13174" t="s">
        <v>1341</v>
      </c>
      <c r="L13174">
        <v>10238</v>
      </c>
      <c r="M13174" t="s">
        <v>79</v>
      </c>
      <c r="O13174" t="s">
        <v>11</v>
      </c>
      <c r="P13174">
        <v>5102</v>
      </c>
      <c r="Q13174">
        <v>10</v>
      </c>
      <c r="R13174">
        <v>2.89</v>
      </c>
      <c r="S13174">
        <v>28.9</v>
      </c>
      <c r="T13174">
        <v>23.6</v>
      </c>
      <c r="U13174">
        <v>18.34</v>
      </c>
      <c r="V13174" t="str">
        <f>VLOOKUP(L13174,'[2]tabela de preços'!$A:$D,4,0)</f>
        <v>NORTON</v>
      </c>
      <c r="W13174" t="str">
        <f>VLOOKUP(L13174,'[2]tabela de preços'!$A:$F,6,0)</f>
        <v xml:space="preserve">DISCOS / LIXAS / ABRASIVOS </v>
      </c>
      <c r="X13174" t="str">
        <f>VLOOKUP(L13174,'[2]tabela de preços'!$A:$G,7,0)</f>
        <v>AUTOMOTIVO</v>
      </c>
    </row>
    <row r="13175" spans="1:24" x14ac:dyDescent="0.3">
      <c r="A13175" t="s">
        <v>1337</v>
      </c>
      <c r="C13175" t="s">
        <v>6638</v>
      </c>
      <c r="D13175" s="1">
        <v>46140</v>
      </c>
      <c r="E13175" t="s">
        <v>6639</v>
      </c>
      <c r="F13175">
        <v>9</v>
      </c>
      <c r="G13175">
        <v>174</v>
      </c>
      <c r="H13175" t="str">
        <f>VLOOKUP(G13175,[1]OPERADORES!$A:$B,2,0)</f>
        <v>MIRIÃ LOBATO RODRIGUES</v>
      </c>
      <c r="I13175" t="s">
        <v>21</v>
      </c>
      <c r="J13175" t="s">
        <v>1340</v>
      </c>
      <c r="K13175" t="s">
        <v>1341</v>
      </c>
      <c r="L13175">
        <v>10240</v>
      </c>
      <c r="M13175" t="s">
        <v>81</v>
      </c>
      <c r="O13175" t="s">
        <v>11</v>
      </c>
      <c r="P13175">
        <v>5102</v>
      </c>
      <c r="Q13175">
        <v>10</v>
      </c>
      <c r="R13175">
        <v>2.89</v>
      </c>
      <c r="S13175">
        <v>28.9</v>
      </c>
      <c r="T13175">
        <v>23.6</v>
      </c>
      <c r="U13175">
        <v>18.34</v>
      </c>
      <c r="V13175" t="str">
        <f>VLOOKUP(L13175,'[2]tabela de preços'!$A:$D,4,0)</f>
        <v>NORTON</v>
      </c>
      <c r="W13175" t="str">
        <f>VLOOKUP(L13175,'[2]tabela de preços'!$A:$F,6,0)</f>
        <v xml:space="preserve">DISCOS / LIXAS / ABRASIVOS </v>
      </c>
      <c r="X13175" t="str">
        <f>VLOOKUP(L13175,'[2]tabela de preços'!$A:$G,7,0)</f>
        <v>AUTOMOTIVO</v>
      </c>
    </row>
    <row r="13176" spans="1:24" x14ac:dyDescent="0.3">
      <c r="A13176" t="s">
        <v>1337</v>
      </c>
      <c r="C13176" t="s">
        <v>6638</v>
      </c>
      <c r="D13176" s="1">
        <v>46140</v>
      </c>
      <c r="E13176" t="s">
        <v>6639</v>
      </c>
      <c r="F13176">
        <v>9</v>
      </c>
      <c r="G13176">
        <v>174</v>
      </c>
      <c r="H13176" t="str">
        <f>VLOOKUP(G13176,[1]OPERADORES!$A:$B,2,0)</f>
        <v>MIRIÃ LOBATO RODRIGUES</v>
      </c>
      <c r="I13176" t="s">
        <v>21</v>
      </c>
      <c r="J13176" t="s">
        <v>1340</v>
      </c>
      <c r="K13176" t="s">
        <v>1341</v>
      </c>
      <c r="L13176">
        <v>10242</v>
      </c>
      <c r="M13176" t="s">
        <v>82</v>
      </c>
      <c r="O13176" t="s">
        <v>11</v>
      </c>
      <c r="P13176">
        <v>5102</v>
      </c>
      <c r="Q13176">
        <v>10</v>
      </c>
      <c r="R13176">
        <v>2.89</v>
      </c>
      <c r="S13176">
        <v>28.9</v>
      </c>
      <c r="T13176">
        <v>23.6</v>
      </c>
      <c r="U13176">
        <v>18.34</v>
      </c>
      <c r="V13176" t="str">
        <f>VLOOKUP(L13176,'[2]tabela de preços'!$A:$D,4,0)</f>
        <v>NORTON</v>
      </c>
      <c r="W13176" t="str">
        <f>VLOOKUP(L13176,'[2]tabela de preços'!$A:$F,6,0)</f>
        <v xml:space="preserve">DISCOS / LIXAS / ABRASIVOS </v>
      </c>
      <c r="X13176" t="str">
        <f>VLOOKUP(L13176,'[2]tabela de preços'!$A:$G,7,0)</f>
        <v>AUTOMOTIVO</v>
      </c>
    </row>
    <row r="13177" spans="1:24" x14ac:dyDescent="0.3">
      <c r="A13177" t="s">
        <v>1337</v>
      </c>
      <c r="C13177" t="s">
        <v>6638</v>
      </c>
      <c r="D13177" s="1">
        <v>46140</v>
      </c>
      <c r="E13177" t="s">
        <v>6639</v>
      </c>
      <c r="F13177">
        <v>9</v>
      </c>
      <c r="G13177">
        <v>174</v>
      </c>
      <c r="H13177" t="str">
        <f>VLOOKUP(G13177,[1]OPERADORES!$A:$B,2,0)</f>
        <v>MIRIÃ LOBATO RODRIGUES</v>
      </c>
      <c r="I13177" t="s">
        <v>21</v>
      </c>
      <c r="J13177" t="s">
        <v>1340</v>
      </c>
      <c r="K13177" t="s">
        <v>1341</v>
      </c>
      <c r="L13177">
        <v>10243</v>
      </c>
      <c r="M13177" t="s">
        <v>83</v>
      </c>
      <c r="O13177" t="s">
        <v>11</v>
      </c>
      <c r="P13177">
        <v>5102</v>
      </c>
      <c r="Q13177">
        <v>10</v>
      </c>
      <c r="R13177">
        <v>2.89</v>
      </c>
      <c r="S13177">
        <v>28.9</v>
      </c>
      <c r="T13177">
        <v>19.8</v>
      </c>
      <c r="U13177">
        <v>31.49</v>
      </c>
      <c r="V13177" t="str">
        <f>VLOOKUP(L13177,'[2]tabela de preços'!$A:$D,4,0)</f>
        <v>NORTON</v>
      </c>
      <c r="W13177" t="str">
        <f>VLOOKUP(L13177,'[2]tabela de preços'!$A:$F,6,0)</f>
        <v xml:space="preserve">DISCOS / LIXAS / ABRASIVOS </v>
      </c>
      <c r="X13177" t="str">
        <f>VLOOKUP(L13177,'[2]tabela de preços'!$A:$G,7,0)</f>
        <v>AUTOMOTIVO</v>
      </c>
    </row>
    <row r="13178" spans="1:24" x14ac:dyDescent="0.3">
      <c r="A13178" t="s">
        <v>1337</v>
      </c>
      <c r="C13178" t="s">
        <v>6638</v>
      </c>
      <c r="D13178" s="1">
        <v>46140</v>
      </c>
      <c r="E13178" t="s">
        <v>6639</v>
      </c>
      <c r="F13178">
        <v>9</v>
      </c>
      <c r="G13178">
        <v>174</v>
      </c>
      <c r="H13178" t="str">
        <f>VLOOKUP(G13178,[1]OPERADORES!$A:$B,2,0)</f>
        <v>MIRIÃ LOBATO RODRIGUES</v>
      </c>
      <c r="I13178" t="s">
        <v>21</v>
      </c>
      <c r="J13178" t="s">
        <v>1340</v>
      </c>
      <c r="K13178" t="s">
        <v>1341</v>
      </c>
      <c r="L13178">
        <v>10244</v>
      </c>
      <c r="M13178" t="s">
        <v>84</v>
      </c>
      <c r="O13178" t="s">
        <v>11</v>
      </c>
      <c r="P13178">
        <v>5102</v>
      </c>
      <c r="Q13178">
        <v>10</v>
      </c>
      <c r="R13178">
        <v>2.89</v>
      </c>
      <c r="S13178">
        <v>28.9</v>
      </c>
      <c r="T13178">
        <v>19.8</v>
      </c>
      <c r="U13178">
        <v>31.49</v>
      </c>
      <c r="V13178" t="str">
        <f>VLOOKUP(L13178,'[2]tabela de preços'!$A:$D,4,0)</f>
        <v>NORTON</v>
      </c>
      <c r="W13178" t="str">
        <f>VLOOKUP(L13178,'[2]tabela de preços'!$A:$F,6,0)</f>
        <v xml:space="preserve">DISCOS / LIXAS / ABRASIVOS </v>
      </c>
      <c r="X13178" t="str">
        <f>VLOOKUP(L13178,'[2]tabela de preços'!$A:$G,7,0)</f>
        <v>AUTOMOTIVO</v>
      </c>
    </row>
    <row r="13179" spans="1:24" x14ac:dyDescent="0.3">
      <c r="A13179" t="s">
        <v>1337</v>
      </c>
      <c r="C13179" t="s">
        <v>6638</v>
      </c>
      <c r="D13179" s="1">
        <v>46140</v>
      </c>
      <c r="E13179" t="s">
        <v>6639</v>
      </c>
      <c r="F13179">
        <v>9</v>
      </c>
      <c r="G13179">
        <v>174</v>
      </c>
      <c r="H13179" t="str">
        <f>VLOOKUP(G13179,[1]OPERADORES!$A:$B,2,0)</f>
        <v>MIRIÃ LOBATO RODRIGUES</v>
      </c>
      <c r="I13179" t="s">
        <v>21</v>
      </c>
      <c r="J13179" t="s">
        <v>1340</v>
      </c>
      <c r="K13179" t="s">
        <v>1341</v>
      </c>
      <c r="L13179">
        <v>10245</v>
      </c>
      <c r="M13179" t="s">
        <v>195</v>
      </c>
      <c r="O13179" t="s">
        <v>11</v>
      </c>
      <c r="P13179">
        <v>5102</v>
      </c>
      <c r="Q13179">
        <v>10</v>
      </c>
      <c r="R13179">
        <v>2.89</v>
      </c>
      <c r="S13179">
        <v>28.9</v>
      </c>
      <c r="T13179">
        <v>19.8</v>
      </c>
      <c r="U13179">
        <v>31.49</v>
      </c>
      <c r="V13179" t="str">
        <f>VLOOKUP(L13179,'[2]tabela de preços'!$A:$D,4,0)</f>
        <v>NORTON</v>
      </c>
      <c r="W13179" t="str">
        <f>VLOOKUP(L13179,'[2]tabela de preços'!$A:$F,6,0)</f>
        <v xml:space="preserve">DISCOS / LIXAS / ABRASIVOS </v>
      </c>
      <c r="X13179" t="str">
        <f>VLOOKUP(L13179,'[2]tabela de preços'!$A:$G,7,0)</f>
        <v>AUTOMOTIVO</v>
      </c>
    </row>
    <row r="13180" spans="1:24" x14ac:dyDescent="0.3">
      <c r="A13180" t="s">
        <v>1337</v>
      </c>
      <c r="C13180" t="s">
        <v>6638</v>
      </c>
      <c r="D13180" s="1">
        <v>46140</v>
      </c>
      <c r="E13180" t="s">
        <v>6639</v>
      </c>
      <c r="F13180">
        <v>9</v>
      </c>
      <c r="G13180">
        <v>174</v>
      </c>
      <c r="H13180" t="str">
        <f>VLOOKUP(G13180,[1]OPERADORES!$A:$B,2,0)</f>
        <v>MIRIÃ LOBATO RODRIGUES</v>
      </c>
      <c r="I13180" t="s">
        <v>21</v>
      </c>
      <c r="J13180" t="s">
        <v>1340</v>
      </c>
      <c r="K13180" t="s">
        <v>1341</v>
      </c>
      <c r="L13180">
        <v>21078</v>
      </c>
      <c r="M13180" t="s">
        <v>141</v>
      </c>
      <c r="O13180" t="s">
        <v>11</v>
      </c>
      <c r="P13180">
        <v>5102</v>
      </c>
      <c r="Q13180">
        <v>12</v>
      </c>
      <c r="R13180">
        <v>23.49</v>
      </c>
      <c r="S13180">
        <v>281.88</v>
      </c>
      <c r="T13180">
        <v>226.08</v>
      </c>
      <c r="U13180">
        <v>19.8</v>
      </c>
      <c r="V13180" t="str">
        <f>VLOOKUP(L13180,'[2]tabela de preços'!$A:$D,4,0)</f>
        <v>SHERWIN WILLIAMS</v>
      </c>
      <c r="W13180" t="str">
        <f>VLOOKUP(L13180,'[2]tabela de preços'!$A:$F,6,0)</f>
        <v>MASSA POLIÉSTER</v>
      </c>
      <c r="X13180" t="str">
        <f>VLOOKUP(L13180,'[2]tabela de preços'!$A:$G,7,0)</f>
        <v>AUTOMOTIVO</v>
      </c>
    </row>
    <row r="13181" spans="1:24" x14ac:dyDescent="0.3">
      <c r="A13181" t="s">
        <v>1337</v>
      </c>
      <c r="C13181" t="s">
        <v>6638</v>
      </c>
      <c r="D13181" s="1">
        <v>46140</v>
      </c>
      <c r="E13181" t="s">
        <v>6639</v>
      </c>
      <c r="F13181">
        <v>9</v>
      </c>
      <c r="G13181">
        <v>174</v>
      </c>
      <c r="H13181" t="str">
        <f>VLOOKUP(G13181,[1]OPERADORES!$A:$B,2,0)</f>
        <v>MIRIÃ LOBATO RODRIGUES</v>
      </c>
      <c r="I13181" t="s">
        <v>21</v>
      </c>
      <c r="J13181" t="s">
        <v>1340</v>
      </c>
      <c r="K13181" t="s">
        <v>1341</v>
      </c>
      <c r="L13181">
        <v>24247</v>
      </c>
      <c r="M13181" t="s">
        <v>160</v>
      </c>
      <c r="O13181" t="s">
        <v>11</v>
      </c>
      <c r="P13181">
        <v>5405</v>
      </c>
      <c r="Q13181">
        <v>12</v>
      </c>
      <c r="R13181">
        <v>20.9</v>
      </c>
      <c r="S13181">
        <v>250.8</v>
      </c>
      <c r="T13181">
        <v>207.72</v>
      </c>
      <c r="U13181">
        <v>17.18</v>
      </c>
      <c r="V13181" t="str">
        <f>VLOOKUP(L13181,'[2]tabela de preços'!$A:$D,4,0)</f>
        <v>SHERWIN WILLIAMS</v>
      </c>
      <c r="W13181" t="str">
        <f>VLOOKUP(L13181,'[2]tabela de preços'!$A:$F,6,0)</f>
        <v>PRIMER AUTOMOTIVO</v>
      </c>
      <c r="X13181" t="str">
        <f>VLOOKUP(L13181,'[2]tabela de preços'!$A:$G,7,0)</f>
        <v>AUTOMOTIVO</v>
      </c>
    </row>
    <row r="13182" spans="1:24" x14ac:dyDescent="0.3">
      <c r="A13182" t="s">
        <v>1337</v>
      </c>
      <c r="C13182" t="s">
        <v>6638</v>
      </c>
      <c r="D13182" s="1">
        <v>46140</v>
      </c>
      <c r="E13182" t="s">
        <v>6639</v>
      </c>
      <c r="F13182">
        <v>9</v>
      </c>
      <c r="G13182">
        <v>174</v>
      </c>
      <c r="H13182" t="str">
        <f>VLOOKUP(G13182,[1]OPERADORES!$A:$B,2,0)</f>
        <v>MIRIÃ LOBATO RODRIGUES</v>
      </c>
      <c r="I13182" t="s">
        <v>21</v>
      </c>
      <c r="J13182" t="s">
        <v>1340</v>
      </c>
      <c r="K13182" t="s">
        <v>1341</v>
      </c>
      <c r="L13182">
        <v>20414</v>
      </c>
      <c r="M13182" t="s">
        <v>112</v>
      </c>
      <c r="O13182" t="s">
        <v>11</v>
      </c>
      <c r="P13182">
        <v>5102</v>
      </c>
      <c r="Q13182">
        <v>15</v>
      </c>
      <c r="R13182">
        <v>22.39</v>
      </c>
      <c r="S13182">
        <v>335.85</v>
      </c>
      <c r="T13182">
        <v>276.14999999999998</v>
      </c>
      <c r="U13182">
        <v>17.78</v>
      </c>
      <c r="V13182" t="str">
        <f>VLOOKUP(L13182,'[2]tabela de preços'!$A:$D,4,0)</f>
        <v>SHERWIN WILLIAMS</v>
      </c>
      <c r="W13182" t="str">
        <f>VLOOKUP(L13182,'[2]tabela de preços'!$A:$F,6,0)</f>
        <v>DILUENTE</v>
      </c>
      <c r="X13182" t="str">
        <f>VLOOKUP(L13182,'[2]tabela de preços'!$A:$G,7,0)</f>
        <v>AUTOMOTIVO</v>
      </c>
    </row>
    <row r="13183" spans="1:24" x14ac:dyDescent="0.3">
      <c r="A13183" t="s">
        <v>1353</v>
      </c>
      <c r="C13183" t="s">
        <v>5632</v>
      </c>
      <c r="D13183" s="1">
        <v>46118</v>
      </c>
      <c r="E13183" t="s">
        <v>5633</v>
      </c>
      <c r="F13183">
        <v>9</v>
      </c>
      <c r="G13183">
        <v>174</v>
      </c>
      <c r="H13183" t="str">
        <f>VLOOKUP(G13183,[1]OPERADORES!$A:$B,2,0)</f>
        <v>MIRIÃ LOBATO RODRIGUES</v>
      </c>
      <c r="I13183" t="s">
        <v>21</v>
      </c>
      <c r="J13183" t="s">
        <v>1356</v>
      </c>
      <c r="K13183" t="s">
        <v>1357</v>
      </c>
      <c r="L13183">
        <v>10067</v>
      </c>
      <c r="M13183" t="s">
        <v>177</v>
      </c>
      <c r="O13183" t="s">
        <v>11</v>
      </c>
      <c r="P13183">
        <v>5102</v>
      </c>
      <c r="Q13183">
        <v>1</v>
      </c>
      <c r="R13183">
        <v>88.9</v>
      </c>
      <c r="S13183">
        <v>88.9</v>
      </c>
      <c r="T13183">
        <v>69.349999999999994</v>
      </c>
      <c r="U13183">
        <v>21.99</v>
      </c>
      <c r="V13183" t="str">
        <f>VLOOKUP(L13183,'[2]tabela de preços'!$A:$D,4,0)</f>
        <v>3M</v>
      </c>
      <c r="W13183" t="str">
        <f>VLOOKUP(L13183,'[2]tabela de preços'!$A:$F,6,0)</f>
        <v>BOINAS PARA POLIMENTO</v>
      </c>
      <c r="X13183" t="str">
        <f>VLOOKUP(L13183,'[2]tabela de preços'!$A:$G,7,0)</f>
        <v>AUTOMOTIVO</v>
      </c>
    </row>
    <row r="13184" spans="1:24" x14ac:dyDescent="0.3">
      <c r="A13184" t="s">
        <v>1353</v>
      </c>
      <c r="C13184" t="s">
        <v>5632</v>
      </c>
      <c r="D13184" s="1">
        <v>46118</v>
      </c>
      <c r="E13184" t="s">
        <v>5633</v>
      </c>
      <c r="F13184">
        <v>9</v>
      </c>
      <c r="G13184">
        <v>174</v>
      </c>
      <c r="H13184" t="str">
        <f>VLOOKUP(G13184,[1]OPERADORES!$A:$B,2,0)</f>
        <v>MIRIÃ LOBATO RODRIGUES</v>
      </c>
      <c r="I13184" t="s">
        <v>21</v>
      </c>
      <c r="J13184" t="s">
        <v>1356</v>
      </c>
      <c r="K13184" t="s">
        <v>1357</v>
      </c>
      <c r="L13184">
        <v>20048</v>
      </c>
      <c r="M13184" t="s">
        <v>1309</v>
      </c>
      <c r="O13184" t="s">
        <v>11</v>
      </c>
      <c r="P13184">
        <v>5102</v>
      </c>
      <c r="Q13184">
        <v>6</v>
      </c>
      <c r="R13184">
        <v>15.31</v>
      </c>
      <c r="S13184">
        <v>91.86</v>
      </c>
      <c r="T13184">
        <v>69.72</v>
      </c>
      <c r="U13184">
        <v>24.1</v>
      </c>
      <c r="V13184" t="str">
        <f>VLOOKUP(L13184,'[2]tabela de preços'!$A:$D,4,0)</f>
        <v>3M</v>
      </c>
      <c r="W13184" t="str">
        <f>VLOOKUP(L13184,'[2]tabela de preços'!$A:$F,6,0)</f>
        <v>CERA  / LIMPEZA /  POLIMENTO VEICULAR</v>
      </c>
      <c r="X13184" t="str">
        <f>VLOOKUP(L13184,'[2]tabela de preços'!$A:$G,7,0)</f>
        <v>AUTOMOTIVO</v>
      </c>
    </row>
    <row r="13185" spans="1:24" x14ac:dyDescent="0.3">
      <c r="A13185" t="s">
        <v>1353</v>
      </c>
      <c r="C13185" t="s">
        <v>5632</v>
      </c>
      <c r="D13185" s="1">
        <v>46118</v>
      </c>
      <c r="E13185" t="s">
        <v>5633</v>
      </c>
      <c r="F13185">
        <v>9</v>
      </c>
      <c r="G13185">
        <v>174</v>
      </c>
      <c r="H13185" t="str">
        <f>VLOOKUP(G13185,[1]OPERADORES!$A:$B,2,0)</f>
        <v>MIRIÃ LOBATO RODRIGUES</v>
      </c>
      <c r="I13185" t="s">
        <v>21</v>
      </c>
      <c r="J13185" t="s">
        <v>1356</v>
      </c>
      <c r="K13185" t="s">
        <v>1357</v>
      </c>
      <c r="L13185">
        <v>22684</v>
      </c>
      <c r="M13185" t="s">
        <v>73</v>
      </c>
      <c r="O13185" t="s">
        <v>11</v>
      </c>
      <c r="P13185">
        <v>5102</v>
      </c>
      <c r="Q13185">
        <v>60</v>
      </c>
      <c r="R13185">
        <v>3.65</v>
      </c>
      <c r="S13185">
        <v>219</v>
      </c>
      <c r="T13185">
        <v>184.8</v>
      </c>
      <c r="U13185">
        <v>15.62</v>
      </c>
      <c r="V13185" t="str">
        <f>VLOOKUP(L13185,'[2]tabela de preços'!$A:$D,4,0)</f>
        <v>3M</v>
      </c>
      <c r="W13185" t="str">
        <f>VLOOKUP(L13185,'[2]tabela de preços'!$A:$F,6,0)</f>
        <v>FITA AUTOMOTIVA</v>
      </c>
      <c r="X13185" t="str">
        <f>VLOOKUP(L13185,'[2]tabela de preços'!$A:$G,7,0)</f>
        <v>AUTOMOTIVO</v>
      </c>
    </row>
    <row r="13186" spans="1:24" x14ac:dyDescent="0.3">
      <c r="A13186" t="s">
        <v>1353</v>
      </c>
      <c r="C13186" t="s">
        <v>5632</v>
      </c>
      <c r="D13186" s="1">
        <v>46118</v>
      </c>
      <c r="E13186" t="s">
        <v>5633</v>
      </c>
      <c r="F13186">
        <v>9</v>
      </c>
      <c r="G13186">
        <v>174</v>
      </c>
      <c r="H13186" t="str">
        <f>VLOOKUP(G13186,[1]OPERADORES!$A:$B,2,0)</f>
        <v>MIRIÃ LOBATO RODRIGUES</v>
      </c>
      <c r="I13186" t="s">
        <v>21</v>
      </c>
      <c r="J13186" t="s">
        <v>1356</v>
      </c>
      <c r="K13186" t="s">
        <v>1357</v>
      </c>
      <c r="L13186">
        <v>24183</v>
      </c>
      <c r="M13186" t="s">
        <v>1655</v>
      </c>
      <c r="O13186" t="s">
        <v>11</v>
      </c>
      <c r="P13186">
        <v>5102</v>
      </c>
      <c r="Q13186">
        <v>6</v>
      </c>
      <c r="R13186">
        <v>30.45</v>
      </c>
      <c r="S13186">
        <v>182.7</v>
      </c>
      <c r="T13186">
        <v>138.66</v>
      </c>
      <c r="U13186">
        <v>24.11</v>
      </c>
      <c r="V13186" t="str">
        <f>VLOOKUP(L13186,'[2]tabela de preços'!$A:$D,4,0)</f>
        <v>3M</v>
      </c>
      <c r="W13186" t="str">
        <f>VLOOKUP(L13186,'[2]tabela de preços'!$A:$F,6,0)</f>
        <v>FITA DUPLA FACE</v>
      </c>
      <c r="X13186" t="str">
        <f>VLOOKUP(L13186,'[2]tabela de preços'!$A:$G,7,0)</f>
        <v>AUTOMOTIVO</v>
      </c>
    </row>
    <row r="13187" spans="1:24" x14ac:dyDescent="0.3">
      <c r="A13187" t="s">
        <v>1353</v>
      </c>
      <c r="C13187" t="s">
        <v>5632</v>
      </c>
      <c r="D13187" s="1">
        <v>46118</v>
      </c>
      <c r="E13187" t="s">
        <v>5633</v>
      </c>
      <c r="F13187">
        <v>9</v>
      </c>
      <c r="G13187">
        <v>174</v>
      </c>
      <c r="H13187" t="str">
        <f>VLOOKUP(G13187,[1]OPERADORES!$A:$B,2,0)</f>
        <v>MIRIÃ LOBATO RODRIGUES</v>
      </c>
      <c r="I13187" t="s">
        <v>21</v>
      </c>
      <c r="J13187" t="s">
        <v>1356</v>
      </c>
      <c r="K13187" t="s">
        <v>1357</v>
      </c>
      <c r="L13187">
        <v>23458</v>
      </c>
      <c r="M13187" t="s">
        <v>697</v>
      </c>
      <c r="O13187" t="s">
        <v>11</v>
      </c>
      <c r="P13187">
        <v>5102</v>
      </c>
      <c r="Q13187">
        <v>1</v>
      </c>
      <c r="R13187">
        <v>50.86</v>
      </c>
      <c r="S13187">
        <v>50.86</v>
      </c>
      <c r="T13187">
        <v>38.6</v>
      </c>
      <c r="U13187">
        <v>24.11</v>
      </c>
      <c r="V13187" t="str">
        <f>VLOOKUP(L13187,'[2]tabela de preços'!$A:$D,4,0)</f>
        <v>3M</v>
      </c>
      <c r="W13187" t="str">
        <f>VLOOKUP(L13187,'[2]tabela de preços'!$A:$F,6,0)</f>
        <v xml:space="preserve">LÍQUIDOS P/ POLIMENTO </v>
      </c>
      <c r="X13187" t="str">
        <f>VLOOKUP(L13187,'[2]tabela de preços'!$A:$G,7,0)</f>
        <v>AUTOMOTIVO</v>
      </c>
    </row>
    <row r="13188" spans="1:24" x14ac:dyDescent="0.3">
      <c r="A13188" t="s">
        <v>1353</v>
      </c>
      <c r="C13188" t="s">
        <v>5632</v>
      </c>
      <c r="D13188" s="1">
        <v>46118</v>
      </c>
      <c r="E13188" t="s">
        <v>5633</v>
      </c>
      <c r="F13188">
        <v>9</v>
      </c>
      <c r="G13188">
        <v>174</v>
      </c>
      <c r="H13188" t="str">
        <f>VLOOKUP(G13188,[1]OPERADORES!$A:$B,2,0)</f>
        <v>MIRIÃ LOBATO RODRIGUES</v>
      </c>
      <c r="I13188" t="s">
        <v>21</v>
      </c>
      <c r="J13188" t="s">
        <v>1356</v>
      </c>
      <c r="K13188" t="s">
        <v>1357</v>
      </c>
      <c r="L13188">
        <v>13</v>
      </c>
      <c r="M13188" t="s">
        <v>5260</v>
      </c>
      <c r="O13188" t="s">
        <v>11</v>
      </c>
      <c r="P13188">
        <v>5102</v>
      </c>
      <c r="Q13188">
        <v>50</v>
      </c>
      <c r="R13188">
        <v>5.69</v>
      </c>
      <c r="S13188">
        <v>284.5</v>
      </c>
      <c r="T13188">
        <v>208</v>
      </c>
      <c r="U13188">
        <v>26.89</v>
      </c>
      <c r="V13188" t="str">
        <f>VLOOKUP(L13188,'[2]tabela de preços'!$A:$D,4,0)</f>
        <v>3M</v>
      </c>
      <c r="W13188" t="str">
        <f>VLOOKUP(L13188,'[2]tabela de preços'!$A:$F,6,0)</f>
        <v>LIXA DÁGUA</v>
      </c>
      <c r="X13188" t="str">
        <f>VLOOKUP(L13188,'[2]tabela de preços'!$A:$G,7,0)</f>
        <v>AUTOMOTIVO</v>
      </c>
    </row>
    <row r="13189" spans="1:24" x14ac:dyDescent="0.3">
      <c r="A13189" t="s">
        <v>1353</v>
      </c>
      <c r="C13189" t="s">
        <v>5632</v>
      </c>
      <c r="D13189" s="1">
        <v>46118</v>
      </c>
      <c r="E13189" t="s">
        <v>5633</v>
      </c>
      <c r="F13189">
        <v>9</v>
      </c>
      <c r="G13189">
        <v>174</v>
      </c>
      <c r="H13189" t="str">
        <f>VLOOKUP(G13189,[1]OPERADORES!$A:$B,2,0)</f>
        <v>MIRIÃ LOBATO RODRIGUES</v>
      </c>
      <c r="I13189" t="s">
        <v>21</v>
      </c>
      <c r="J13189" t="s">
        <v>1356</v>
      </c>
      <c r="K13189" t="s">
        <v>1357</v>
      </c>
      <c r="L13189">
        <v>16</v>
      </c>
      <c r="M13189" t="s">
        <v>5334</v>
      </c>
      <c r="O13189" t="s">
        <v>11</v>
      </c>
      <c r="P13189">
        <v>5102</v>
      </c>
      <c r="Q13189">
        <v>50</v>
      </c>
      <c r="R13189">
        <v>2.9</v>
      </c>
      <c r="S13189">
        <v>145</v>
      </c>
      <c r="T13189">
        <v>110</v>
      </c>
      <c r="U13189">
        <v>24.14</v>
      </c>
      <c r="V13189" t="str">
        <f>VLOOKUP(L13189,'[2]tabela de preços'!$A:$D,4,0)</f>
        <v>3M</v>
      </c>
      <c r="W13189" t="str">
        <f>VLOOKUP(L13189,'[2]tabela de preços'!$A:$F,6,0)</f>
        <v>LIXA DÁGUA</v>
      </c>
      <c r="X13189" t="str">
        <f>VLOOKUP(L13189,'[2]tabela de preços'!$A:$G,7,0)</f>
        <v>AUTOMOTIVO</v>
      </c>
    </row>
    <row r="13190" spans="1:24" x14ac:dyDescent="0.3">
      <c r="A13190" t="s">
        <v>1353</v>
      </c>
      <c r="C13190" t="s">
        <v>5632</v>
      </c>
      <c r="D13190" s="1">
        <v>46118</v>
      </c>
      <c r="E13190" t="s">
        <v>5633</v>
      </c>
      <c r="F13190">
        <v>9</v>
      </c>
      <c r="G13190">
        <v>174</v>
      </c>
      <c r="H13190" t="str">
        <f>VLOOKUP(G13190,[1]OPERADORES!$A:$B,2,0)</f>
        <v>MIRIÃ LOBATO RODRIGUES</v>
      </c>
      <c r="I13190" t="s">
        <v>21</v>
      </c>
      <c r="J13190" t="s">
        <v>1356</v>
      </c>
      <c r="K13190" t="s">
        <v>1357</v>
      </c>
      <c r="L13190">
        <v>20577</v>
      </c>
      <c r="M13190" t="s">
        <v>1889</v>
      </c>
      <c r="O13190" t="s">
        <v>11</v>
      </c>
      <c r="P13190">
        <v>5102</v>
      </c>
      <c r="Q13190">
        <v>50</v>
      </c>
      <c r="R13190">
        <v>2.88</v>
      </c>
      <c r="S13190">
        <v>144</v>
      </c>
      <c r="T13190">
        <v>109.5</v>
      </c>
      <c r="U13190">
        <v>23.96</v>
      </c>
      <c r="V13190" t="str">
        <f>VLOOKUP(L13190,'[2]tabela de preços'!$A:$D,4,0)</f>
        <v>3M</v>
      </c>
      <c r="W13190" t="str">
        <f>VLOOKUP(L13190,'[2]tabela de preços'!$A:$F,6,0)</f>
        <v>LIXA FERRO</v>
      </c>
      <c r="X13190" t="str">
        <f>VLOOKUP(L13190,'[2]tabela de preços'!$A:$G,7,0)</f>
        <v>IMOBILIÁRIO</v>
      </c>
    </row>
    <row r="13191" spans="1:24" x14ac:dyDescent="0.3">
      <c r="A13191" t="s">
        <v>1353</v>
      </c>
      <c r="C13191" t="s">
        <v>5632</v>
      </c>
      <c r="D13191" s="1">
        <v>46118</v>
      </c>
      <c r="E13191" t="s">
        <v>5633</v>
      </c>
      <c r="F13191">
        <v>9</v>
      </c>
      <c r="G13191">
        <v>174</v>
      </c>
      <c r="H13191" t="str">
        <f>VLOOKUP(G13191,[1]OPERADORES!$A:$B,2,0)</f>
        <v>MIRIÃ LOBATO RODRIGUES</v>
      </c>
      <c r="I13191" t="s">
        <v>21</v>
      </c>
      <c r="J13191" t="s">
        <v>1356</v>
      </c>
      <c r="K13191" t="s">
        <v>1357</v>
      </c>
      <c r="L13191">
        <v>10238</v>
      </c>
      <c r="M13191" t="s">
        <v>79</v>
      </c>
      <c r="O13191" t="s">
        <v>11</v>
      </c>
      <c r="P13191">
        <v>5102</v>
      </c>
      <c r="Q13191">
        <v>200</v>
      </c>
      <c r="R13191">
        <v>2.79</v>
      </c>
      <c r="S13191">
        <v>558</v>
      </c>
      <c r="T13191">
        <v>448</v>
      </c>
      <c r="U13191">
        <v>19.71</v>
      </c>
      <c r="V13191" t="str">
        <f>VLOOKUP(L13191,'[2]tabela de preços'!$A:$D,4,0)</f>
        <v>NORTON</v>
      </c>
      <c r="W13191" t="str">
        <f>VLOOKUP(L13191,'[2]tabela de preços'!$A:$F,6,0)</f>
        <v xml:space="preserve">DISCOS / LIXAS / ABRASIVOS </v>
      </c>
      <c r="X13191" t="str">
        <f>VLOOKUP(L13191,'[2]tabela de preços'!$A:$G,7,0)</f>
        <v>AUTOMOTIVO</v>
      </c>
    </row>
    <row r="13192" spans="1:24" x14ac:dyDescent="0.3">
      <c r="A13192" t="s">
        <v>1353</v>
      </c>
      <c r="C13192" t="s">
        <v>5632</v>
      </c>
      <c r="D13192" s="1">
        <v>46118</v>
      </c>
      <c r="E13192" t="s">
        <v>5633</v>
      </c>
      <c r="F13192">
        <v>9</v>
      </c>
      <c r="G13192">
        <v>174</v>
      </c>
      <c r="H13192" t="str">
        <f>VLOOKUP(G13192,[1]OPERADORES!$A:$B,2,0)</f>
        <v>MIRIÃ LOBATO RODRIGUES</v>
      </c>
      <c r="I13192" t="s">
        <v>21</v>
      </c>
      <c r="J13192" t="s">
        <v>1356</v>
      </c>
      <c r="K13192" t="s">
        <v>1357</v>
      </c>
      <c r="L13192">
        <v>10240</v>
      </c>
      <c r="M13192" t="s">
        <v>81</v>
      </c>
      <c r="O13192" t="s">
        <v>11</v>
      </c>
      <c r="P13192">
        <v>5102</v>
      </c>
      <c r="Q13192">
        <v>100</v>
      </c>
      <c r="R13192">
        <v>2.79</v>
      </c>
      <c r="S13192">
        <v>279</v>
      </c>
      <c r="T13192">
        <v>224</v>
      </c>
      <c r="U13192">
        <v>19.71</v>
      </c>
      <c r="V13192" t="str">
        <f>VLOOKUP(L13192,'[2]tabela de preços'!$A:$D,4,0)</f>
        <v>NORTON</v>
      </c>
      <c r="W13192" t="str">
        <f>VLOOKUP(L13192,'[2]tabela de preços'!$A:$F,6,0)</f>
        <v xml:space="preserve">DISCOS / LIXAS / ABRASIVOS </v>
      </c>
      <c r="X13192" t="str">
        <f>VLOOKUP(L13192,'[2]tabela de preços'!$A:$G,7,0)</f>
        <v>AUTOMOTIVO</v>
      </c>
    </row>
    <row r="13193" spans="1:24" x14ac:dyDescent="0.3">
      <c r="A13193" t="s">
        <v>1353</v>
      </c>
      <c r="C13193" t="s">
        <v>5632</v>
      </c>
      <c r="D13193" s="1">
        <v>46118</v>
      </c>
      <c r="E13193" t="s">
        <v>5633</v>
      </c>
      <c r="F13193">
        <v>9</v>
      </c>
      <c r="G13193">
        <v>174</v>
      </c>
      <c r="H13193" t="str">
        <f>VLOOKUP(G13193,[1]OPERADORES!$A:$B,2,0)</f>
        <v>MIRIÃ LOBATO RODRIGUES</v>
      </c>
      <c r="I13193" t="s">
        <v>21</v>
      </c>
      <c r="J13193" t="s">
        <v>1356</v>
      </c>
      <c r="K13193" t="s">
        <v>1357</v>
      </c>
      <c r="L13193">
        <v>10243</v>
      </c>
      <c r="M13193" t="s">
        <v>83</v>
      </c>
      <c r="O13193" t="s">
        <v>11</v>
      </c>
      <c r="P13193">
        <v>5102</v>
      </c>
      <c r="Q13193">
        <v>200</v>
      </c>
      <c r="R13193">
        <v>2.79</v>
      </c>
      <c r="S13193">
        <v>558</v>
      </c>
      <c r="T13193">
        <v>386</v>
      </c>
      <c r="U13193">
        <v>30.82</v>
      </c>
      <c r="V13193" t="str">
        <f>VLOOKUP(L13193,'[2]tabela de preços'!$A:$D,4,0)</f>
        <v>NORTON</v>
      </c>
      <c r="W13193" t="str">
        <f>VLOOKUP(L13193,'[2]tabela de preços'!$A:$F,6,0)</f>
        <v xml:space="preserve">DISCOS / LIXAS / ABRASIVOS </v>
      </c>
      <c r="X13193" t="str">
        <f>VLOOKUP(L13193,'[2]tabela de preços'!$A:$G,7,0)</f>
        <v>AUTOMOTIVO</v>
      </c>
    </row>
    <row r="13194" spans="1:24" x14ac:dyDescent="0.3">
      <c r="A13194" t="s">
        <v>1353</v>
      </c>
      <c r="C13194" t="s">
        <v>5632</v>
      </c>
      <c r="D13194" s="1">
        <v>46118</v>
      </c>
      <c r="E13194" t="s">
        <v>5633</v>
      </c>
      <c r="F13194">
        <v>9</v>
      </c>
      <c r="G13194">
        <v>174</v>
      </c>
      <c r="H13194" t="str">
        <f>VLOOKUP(G13194,[1]OPERADORES!$A:$B,2,0)</f>
        <v>MIRIÃ LOBATO RODRIGUES</v>
      </c>
      <c r="I13194" t="s">
        <v>21</v>
      </c>
      <c r="J13194" t="s">
        <v>1356</v>
      </c>
      <c r="K13194" t="s">
        <v>1357</v>
      </c>
      <c r="L13194">
        <v>9764</v>
      </c>
      <c r="M13194" t="s">
        <v>173</v>
      </c>
      <c r="O13194" t="s">
        <v>11</v>
      </c>
      <c r="P13194">
        <v>5102</v>
      </c>
      <c r="Q13194">
        <v>1</v>
      </c>
      <c r="R13194">
        <v>32.200000000000003</v>
      </c>
      <c r="S13194">
        <v>32.200000000000003</v>
      </c>
      <c r="T13194">
        <v>24.44</v>
      </c>
      <c r="U13194">
        <v>24.1</v>
      </c>
      <c r="V13194" t="str">
        <f>VLOOKUP(L13194,'[2]tabela de preços'!$A:$D,4,0)</f>
        <v>SIKKENS</v>
      </c>
      <c r="W13194" t="str">
        <f>VLOOKUP(L13194,'[2]tabela de preços'!$A:$F,6,0)</f>
        <v>MASSA DE PEQUENOS REPAROS</v>
      </c>
      <c r="X13194" t="str">
        <f>VLOOKUP(L13194,'[2]tabela de preços'!$A:$G,7,0)</f>
        <v>AUTOMOTIVO</v>
      </c>
    </row>
    <row r="13195" spans="1:24" x14ac:dyDescent="0.3">
      <c r="A13195" t="s">
        <v>1353</v>
      </c>
      <c r="C13195" t="s">
        <v>5632</v>
      </c>
      <c r="D13195" s="1">
        <v>46118</v>
      </c>
      <c r="E13195" t="s">
        <v>5633</v>
      </c>
      <c r="F13195">
        <v>9</v>
      </c>
      <c r="G13195">
        <v>174</v>
      </c>
      <c r="H13195" t="str">
        <f>VLOOKUP(G13195,[1]OPERADORES!$A:$B,2,0)</f>
        <v>MIRIÃ LOBATO RODRIGUES</v>
      </c>
      <c r="I13195" t="s">
        <v>21</v>
      </c>
      <c r="J13195" t="s">
        <v>1356</v>
      </c>
      <c r="K13195" t="s">
        <v>1357</v>
      </c>
      <c r="L13195">
        <v>84872</v>
      </c>
      <c r="M13195" t="s">
        <v>5634</v>
      </c>
      <c r="O13195" t="s">
        <v>11</v>
      </c>
      <c r="P13195">
        <v>5102</v>
      </c>
      <c r="Q13195">
        <v>3</v>
      </c>
      <c r="R13195">
        <v>19.79</v>
      </c>
      <c r="S13195">
        <v>59.37</v>
      </c>
      <c r="T13195">
        <v>45.06</v>
      </c>
      <c r="U13195">
        <v>24.1</v>
      </c>
      <c r="V13195" t="str">
        <f>VLOOKUP(L13195,'[2]tabela de preços'!$A:$D,4,0)</f>
        <v>VONIXX</v>
      </c>
      <c r="W13195" t="str">
        <f>VLOOKUP(L13195,'[2]tabela de preços'!$A:$F,6,0)</f>
        <v>LINHA DE HIGENIZAÇÃO E ESTÉTICA  AUTOMOTIVA</v>
      </c>
      <c r="X13195" t="str">
        <f>VLOOKUP(L13195,'[2]tabela de preços'!$A:$G,7,0)</f>
        <v>AUTOMOTIVO</v>
      </c>
    </row>
    <row r="13196" spans="1:24" x14ac:dyDescent="0.3">
      <c r="A13196" t="s">
        <v>1353</v>
      </c>
      <c r="C13196" t="s">
        <v>5632</v>
      </c>
      <c r="D13196" s="1">
        <v>46118</v>
      </c>
      <c r="E13196" t="s">
        <v>5633</v>
      </c>
      <c r="F13196">
        <v>9</v>
      </c>
      <c r="G13196">
        <v>174</v>
      </c>
      <c r="H13196" t="str">
        <f>VLOOKUP(G13196,[1]OPERADORES!$A:$B,2,0)</f>
        <v>MIRIÃ LOBATO RODRIGUES</v>
      </c>
      <c r="I13196" t="s">
        <v>21</v>
      </c>
      <c r="J13196" t="s">
        <v>1356</v>
      </c>
      <c r="K13196" t="s">
        <v>1357</v>
      </c>
      <c r="L13196">
        <v>85209</v>
      </c>
      <c r="M13196" t="s">
        <v>1072</v>
      </c>
      <c r="O13196" t="s">
        <v>11</v>
      </c>
      <c r="P13196">
        <v>5102</v>
      </c>
      <c r="Q13196">
        <v>3</v>
      </c>
      <c r="R13196">
        <v>22.26</v>
      </c>
      <c r="S13196">
        <v>66.78</v>
      </c>
      <c r="T13196">
        <v>50.7</v>
      </c>
      <c r="U13196">
        <v>24.08</v>
      </c>
      <c r="V13196" t="str">
        <f>VLOOKUP(L13196,'[2]tabela de preços'!$A:$D,4,0)</f>
        <v>VONIXX</v>
      </c>
      <c r="W13196" t="str">
        <f>VLOOKUP(L13196,'[2]tabela de preços'!$A:$F,6,0)</f>
        <v>LINHA DE HIGENIZAÇÃO E ESTÉTICA  AUTOMOTIVA</v>
      </c>
      <c r="X13196" t="str">
        <f>VLOOKUP(L13196,'[2]tabela de preços'!$A:$G,7,0)</f>
        <v>AUTOMOTIVO</v>
      </c>
    </row>
    <row r="13197" spans="1:24" x14ac:dyDescent="0.3">
      <c r="A13197" t="s">
        <v>1353</v>
      </c>
      <c r="C13197" t="s">
        <v>5632</v>
      </c>
      <c r="D13197" s="1">
        <v>46118</v>
      </c>
      <c r="E13197" t="s">
        <v>5633</v>
      </c>
      <c r="F13197">
        <v>9</v>
      </c>
      <c r="G13197">
        <v>174</v>
      </c>
      <c r="H13197" t="str">
        <f>VLOOKUP(G13197,[1]OPERADORES!$A:$B,2,0)</f>
        <v>MIRIÃ LOBATO RODRIGUES</v>
      </c>
      <c r="I13197" t="s">
        <v>21</v>
      </c>
      <c r="J13197" t="s">
        <v>1356</v>
      </c>
      <c r="K13197" t="s">
        <v>1357</v>
      </c>
      <c r="L13197">
        <v>24299</v>
      </c>
      <c r="M13197" t="s">
        <v>1075</v>
      </c>
      <c r="O13197" t="s">
        <v>11</v>
      </c>
      <c r="P13197">
        <v>5102</v>
      </c>
      <c r="Q13197">
        <v>1</v>
      </c>
      <c r="R13197">
        <v>52.9</v>
      </c>
      <c r="S13197">
        <v>52.9</v>
      </c>
      <c r="T13197">
        <v>40.15</v>
      </c>
      <c r="U13197">
        <v>24.1</v>
      </c>
      <c r="V13197" t="str">
        <f>VLOOKUP(L13197,'[2]tabela de preços'!$A:$D,4,0)</f>
        <v>VONIXX</v>
      </c>
      <c r="W13197" t="str">
        <f>VLOOKUP(L13197,'[2]tabela de preços'!$A:$F,6,0)</f>
        <v>LINHA DE HIGENIZAÇÃO E ESTÉTICA  AUTOMOTIVA</v>
      </c>
      <c r="X13197" t="str">
        <f>VLOOKUP(L13197,'[2]tabela de preços'!$A:$G,7,0)</f>
        <v>AUTOMOTIVO</v>
      </c>
    </row>
    <row r="13198" spans="1:24" x14ac:dyDescent="0.3">
      <c r="A13198" t="s">
        <v>1353</v>
      </c>
      <c r="C13198" t="s">
        <v>5632</v>
      </c>
      <c r="D13198" s="1">
        <v>46118</v>
      </c>
      <c r="E13198" t="s">
        <v>5633</v>
      </c>
      <c r="F13198">
        <v>9</v>
      </c>
      <c r="G13198">
        <v>174</v>
      </c>
      <c r="H13198" t="str">
        <f>VLOOKUP(G13198,[1]OPERADORES!$A:$B,2,0)</f>
        <v>MIRIÃ LOBATO RODRIGUES</v>
      </c>
      <c r="I13198" t="s">
        <v>21</v>
      </c>
      <c r="J13198" t="s">
        <v>1356</v>
      </c>
      <c r="K13198" t="s">
        <v>1357</v>
      </c>
      <c r="L13198">
        <v>83872</v>
      </c>
      <c r="M13198" t="s">
        <v>1076</v>
      </c>
      <c r="O13198" t="s">
        <v>11</v>
      </c>
      <c r="P13198">
        <v>5102</v>
      </c>
      <c r="Q13198">
        <v>2</v>
      </c>
      <c r="R13198">
        <v>23.91</v>
      </c>
      <c r="S13198">
        <v>47.82</v>
      </c>
      <c r="T13198">
        <v>36.299999999999997</v>
      </c>
      <c r="U13198">
        <v>24.09</v>
      </c>
      <c r="V13198" t="str">
        <f>VLOOKUP(L13198,'[2]tabela de preços'!$A:$D,4,0)</f>
        <v>VONIXX</v>
      </c>
      <c r="W13198" t="str">
        <f>VLOOKUP(L13198,'[2]tabela de preços'!$A:$F,6,0)</f>
        <v>LINHA DE HIGENIZAÇÃO E ESTÉTICA  AUTOMOTIVA</v>
      </c>
      <c r="X13198" t="str">
        <f>VLOOKUP(L13198,'[2]tabela de preços'!$A:$G,7,0)</f>
        <v>AUTOMOTIVO</v>
      </c>
    </row>
    <row r="13199" spans="1:24" x14ac:dyDescent="0.3">
      <c r="A13199" t="s">
        <v>1353</v>
      </c>
      <c r="C13199" t="s">
        <v>5632</v>
      </c>
      <c r="D13199" s="1">
        <v>46118</v>
      </c>
      <c r="E13199" t="s">
        <v>5633</v>
      </c>
      <c r="F13199">
        <v>9</v>
      </c>
      <c r="G13199">
        <v>174</v>
      </c>
      <c r="H13199" t="str">
        <f>VLOOKUP(G13199,[1]OPERADORES!$A:$B,2,0)</f>
        <v>MIRIÃ LOBATO RODRIGUES</v>
      </c>
      <c r="I13199" t="s">
        <v>21</v>
      </c>
      <c r="J13199" t="s">
        <v>1356</v>
      </c>
      <c r="K13199" t="s">
        <v>1357</v>
      </c>
      <c r="L13199">
        <v>84873</v>
      </c>
      <c r="M13199" t="s">
        <v>464</v>
      </c>
      <c r="O13199" t="s">
        <v>11</v>
      </c>
      <c r="P13199">
        <v>5102</v>
      </c>
      <c r="Q13199">
        <v>4</v>
      </c>
      <c r="R13199">
        <v>23.09</v>
      </c>
      <c r="S13199">
        <v>92.36</v>
      </c>
      <c r="T13199">
        <v>70.12</v>
      </c>
      <c r="U13199">
        <v>24.08</v>
      </c>
      <c r="V13199" t="str">
        <f>VLOOKUP(L13199,'[2]tabela de preços'!$A:$D,4,0)</f>
        <v>VONIXX</v>
      </c>
      <c r="W13199" t="str">
        <f>VLOOKUP(L13199,'[2]tabela de preços'!$A:$F,6,0)</f>
        <v>LINHA DE HIGENIZAÇÃO E ESTÉTICA  AUTOMOTIVA</v>
      </c>
      <c r="X13199" t="str">
        <f>VLOOKUP(L13199,'[2]tabela de preços'!$A:$G,7,0)</f>
        <v>AUTOMOTIVO</v>
      </c>
    </row>
    <row r="13200" spans="1:24" x14ac:dyDescent="0.3">
      <c r="A13200" t="s">
        <v>1353</v>
      </c>
      <c r="C13200" t="s">
        <v>6373</v>
      </c>
      <c r="D13200" s="1">
        <v>46135</v>
      </c>
      <c r="E13200" t="s">
        <v>6374</v>
      </c>
      <c r="F13200">
        <v>9</v>
      </c>
      <c r="G13200">
        <v>174</v>
      </c>
      <c r="H13200" t="str">
        <f>VLOOKUP(G13200,[1]OPERADORES!$A:$B,2,0)</f>
        <v>MIRIÃ LOBATO RODRIGUES</v>
      </c>
      <c r="I13200" t="s">
        <v>21</v>
      </c>
      <c r="J13200" t="s">
        <v>1356</v>
      </c>
      <c r="K13200" t="s">
        <v>1357</v>
      </c>
      <c r="L13200">
        <v>83870</v>
      </c>
      <c r="M13200" t="s">
        <v>191</v>
      </c>
      <c r="O13200" t="s">
        <v>11</v>
      </c>
      <c r="P13200">
        <v>5102</v>
      </c>
      <c r="Q13200">
        <v>2</v>
      </c>
      <c r="R13200">
        <v>41.3</v>
      </c>
      <c r="S13200">
        <v>82.6</v>
      </c>
      <c r="T13200">
        <v>62.7</v>
      </c>
      <c r="U13200">
        <v>24.09</v>
      </c>
      <c r="V13200" t="str">
        <f>VLOOKUP(L13200,'[2]tabela de preços'!$A:$D,4,0)</f>
        <v>VONIXX</v>
      </c>
      <c r="W13200" t="str">
        <f>VLOOKUP(L13200,'[2]tabela de preços'!$A:$F,6,0)</f>
        <v>LINHA DE HIGENIZAÇÃO E ESTÉTICA  AUTOMOTIVA</v>
      </c>
      <c r="X13200" t="str">
        <f>VLOOKUP(L13200,'[2]tabela de preços'!$A:$G,7,0)</f>
        <v>AUTOMOTIVO</v>
      </c>
    </row>
    <row r="13201" spans="1:24" x14ac:dyDescent="0.3">
      <c r="A13201" t="s">
        <v>1353</v>
      </c>
      <c r="C13201" t="s">
        <v>6373</v>
      </c>
      <c r="D13201" s="1">
        <v>46135</v>
      </c>
      <c r="E13201" t="s">
        <v>6374</v>
      </c>
      <c r="F13201">
        <v>9</v>
      </c>
      <c r="G13201">
        <v>174</v>
      </c>
      <c r="H13201" t="str">
        <f>VLOOKUP(G13201,[1]OPERADORES!$A:$B,2,0)</f>
        <v>MIRIÃ LOBATO RODRIGUES</v>
      </c>
      <c r="I13201" t="s">
        <v>21</v>
      </c>
      <c r="J13201" t="s">
        <v>1356</v>
      </c>
      <c r="K13201" t="s">
        <v>1357</v>
      </c>
      <c r="L13201">
        <v>21741</v>
      </c>
      <c r="M13201" t="s">
        <v>1509</v>
      </c>
      <c r="O13201" t="s">
        <v>11</v>
      </c>
      <c r="P13201">
        <v>5102</v>
      </c>
      <c r="Q13201">
        <v>10</v>
      </c>
      <c r="R13201">
        <v>20.89</v>
      </c>
      <c r="S13201">
        <v>208.9</v>
      </c>
      <c r="T13201">
        <v>158.6</v>
      </c>
      <c r="U13201">
        <v>24.08</v>
      </c>
      <c r="V13201" t="str">
        <f>VLOOKUP(L13201,'[2]tabela de preços'!$A:$D,4,0)</f>
        <v>SOLUFIX</v>
      </c>
      <c r="W13201" t="str">
        <f>VLOOKUP(L13201,'[2]tabela de preços'!$A:$F,6,0)</f>
        <v>COLA INST./ ADESIVOS COLANTES</v>
      </c>
      <c r="X13201" t="str">
        <f>VLOOKUP(L13201,'[2]tabela de preços'!$A:$G,7,0)</f>
        <v>AUTOMOTIVO</v>
      </c>
    </row>
    <row r="13202" spans="1:24" x14ac:dyDescent="0.3">
      <c r="A13202" t="s">
        <v>1353</v>
      </c>
      <c r="C13202" t="s">
        <v>6373</v>
      </c>
      <c r="D13202" s="1">
        <v>46135</v>
      </c>
      <c r="E13202" t="s">
        <v>6374</v>
      </c>
      <c r="F13202">
        <v>9</v>
      </c>
      <c r="G13202">
        <v>174</v>
      </c>
      <c r="H13202" t="str">
        <f>VLOOKUP(G13202,[1]OPERADORES!$A:$B,2,0)</f>
        <v>MIRIÃ LOBATO RODRIGUES</v>
      </c>
      <c r="I13202" t="s">
        <v>21</v>
      </c>
      <c r="J13202" t="s">
        <v>1356</v>
      </c>
      <c r="K13202" t="s">
        <v>1357</v>
      </c>
      <c r="L13202">
        <v>85691</v>
      </c>
      <c r="M13202" t="s">
        <v>1231</v>
      </c>
      <c r="O13202" t="s">
        <v>11</v>
      </c>
      <c r="P13202">
        <v>5102</v>
      </c>
      <c r="Q13202">
        <v>6</v>
      </c>
      <c r="R13202">
        <v>14.81</v>
      </c>
      <c r="S13202">
        <v>88.86</v>
      </c>
      <c r="T13202">
        <v>67.44</v>
      </c>
      <c r="U13202">
        <v>24.11</v>
      </c>
      <c r="V13202" t="str">
        <f>VLOOKUP(L13202,'[2]tabela de preços'!$A:$D,4,0)</f>
        <v>UNIPEGA</v>
      </c>
      <c r="W13202" t="str">
        <f>VLOOKUP(L13202,'[2]tabela de preços'!$A:$F,6,0)</f>
        <v>COLA INST./ ADESIVOS COLANTES</v>
      </c>
      <c r="X13202" t="str">
        <f>VLOOKUP(L13202,'[2]tabela de preços'!$A:$G,7,0)</f>
        <v>AUTOMOTIVO</v>
      </c>
    </row>
    <row r="13203" spans="1:24" x14ac:dyDescent="0.3">
      <c r="A13203" t="s">
        <v>1353</v>
      </c>
      <c r="C13203" t="s">
        <v>6373</v>
      </c>
      <c r="D13203" s="1">
        <v>46135</v>
      </c>
      <c r="E13203" t="s">
        <v>6374</v>
      </c>
      <c r="F13203">
        <v>9</v>
      </c>
      <c r="G13203">
        <v>174</v>
      </c>
      <c r="H13203" t="str">
        <f>VLOOKUP(G13203,[1]OPERADORES!$A:$B,2,0)</f>
        <v>MIRIÃ LOBATO RODRIGUES</v>
      </c>
      <c r="I13203" t="s">
        <v>21</v>
      </c>
      <c r="J13203" t="s">
        <v>1356</v>
      </c>
      <c r="K13203" t="s">
        <v>1357</v>
      </c>
      <c r="L13203">
        <v>22233</v>
      </c>
      <c r="M13203" t="s">
        <v>184</v>
      </c>
      <c r="O13203" t="s">
        <v>11</v>
      </c>
      <c r="P13203">
        <v>5102</v>
      </c>
      <c r="Q13203">
        <v>4</v>
      </c>
      <c r="R13203">
        <v>30.17</v>
      </c>
      <c r="S13203">
        <v>120.68</v>
      </c>
      <c r="T13203">
        <v>91.6</v>
      </c>
      <c r="U13203">
        <v>24.1</v>
      </c>
      <c r="V13203" t="str">
        <f>VLOOKUP(L13203,'[2]tabela de preços'!$A:$D,4,0)</f>
        <v>3M</v>
      </c>
      <c r="W13203" t="str">
        <f>VLOOKUP(L13203,'[2]tabela de preços'!$A:$F,6,0)</f>
        <v>FITA DUPLA FACE</v>
      </c>
      <c r="X13203" t="str">
        <f>VLOOKUP(L13203,'[2]tabela de preços'!$A:$G,7,0)</f>
        <v>AUTOMOTIVO</v>
      </c>
    </row>
    <row r="13204" spans="1:24" x14ac:dyDescent="0.3">
      <c r="A13204" t="s">
        <v>1353</v>
      </c>
      <c r="C13204" t="s">
        <v>6373</v>
      </c>
      <c r="D13204" s="1">
        <v>46135</v>
      </c>
      <c r="E13204" t="s">
        <v>6374</v>
      </c>
      <c r="F13204">
        <v>9</v>
      </c>
      <c r="G13204">
        <v>174</v>
      </c>
      <c r="H13204" t="str">
        <f>VLOOKUP(G13204,[1]OPERADORES!$A:$B,2,0)</f>
        <v>MIRIÃ LOBATO RODRIGUES</v>
      </c>
      <c r="I13204" t="s">
        <v>21</v>
      </c>
      <c r="J13204" t="s">
        <v>1356</v>
      </c>
      <c r="K13204" t="s">
        <v>1357</v>
      </c>
      <c r="L13204">
        <v>85616</v>
      </c>
      <c r="M13204" t="s">
        <v>471</v>
      </c>
      <c r="O13204" t="s">
        <v>11</v>
      </c>
      <c r="P13204">
        <v>5102</v>
      </c>
      <c r="Q13204">
        <v>60</v>
      </c>
      <c r="R13204">
        <v>3.76</v>
      </c>
      <c r="S13204">
        <v>225.6</v>
      </c>
      <c r="T13204">
        <v>171</v>
      </c>
      <c r="U13204">
        <v>24.2</v>
      </c>
      <c r="V13204" t="str">
        <f>VLOOKUP(L13204,'[2]tabela de preços'!$A:$D,4,0)</f>
        <v>ADERE</v>
      </c>
      <c r="W13204" t="str">
        <f>VLOOKUP(L13204,'[2]tabela de preços'!$A:$F,6,0)</f>
        <v xml:space="preserve">FITA DE USO GERAL </v>
      </c>
      <c r="X13204" t="str">
        <f>VLOOKUP(L13204,'[2]tabela de preços'!$A:$G,7,0)</f>
        <v>IMOBILIÁRIO</v>
      </c>
    </row>
    <row r="13205" spans="1:24" x14ac:dyDescent="0.3">
      <c r="A13205" t="s">
        <v>1353</v>
      </c>
      <c r="C13205" t="s">
        <v>6373</v>
      </c>
      <c r="D13205" s="1">
        <v>46135</v>
      </c>
      <c r="E13205" t="s">
        <v>6374</v>
      </c>
      <c r="F13205">
        <v>9</v>
      </c>
      <c r="G13205">
        <v>174</v>
      </c>
      <c r="H13205" t="str">
        <f>VLOOKUP(G13205,[1]OPERADORES!$A:$B,2,0)</f>
        <v>MIRIÃ LOBATO RODRIGUES</v>
      </c>
      <c r="I13205" t="s">
        <v>21</v>
      </c>
      <c r="J13205" t="s">
        <v>1356</v>
      </c>
      <c r="K13205" t="s">
        <v>1357</v>
      </c>
      <c r="L13205">
        <v>85350</v>
      </c>
      <c r="M13205" t="s">
        <v>6375</v>
      </c>
      <c r="O13205" t="s">
        <v>11</v>
      </c>
      <c r="P13205">
        <v>5102</v>
      </c>
      <c r="Q13205">
        <v>2</v>
      </c>
      <c r="R13205">
        <v>24.74</v>
      </c>
      <c r="S13205">
        <v>49.48</v>
      </c>
      <c r="T13205">
        <v>37.56</v>
      </c>
      <c r="U13205">
        <v>24.09</v>
      </c>
      <c r="V13205" t="str">
        <f>VLOOKUP(L13205,'[2]tabela de preços'!$A:$D,4,0)</f>
        <v>VONIXX</v>
      </c>
      <c r="W13205" t="str">
        <f>VLOOKUP(L13205,'[2]tabela de preços'!$A:$F,6,0)</f>
        <v>LINHA DE HIGENIZAÇÃO E ESTÉTICA  AUTOMOTIVA</v>
      </c>
      <c r="X13205" t="str">
        <f>VLOOKUP(L13205,'[2]tabela de preços'!$A:$G,7,0)</f>
        <v>AUTOMOTIVO</v>
      </c>
    </row>
    <row r="13206" spans="1:24" x14ac:dyDescent="0.3">
      <c r="A13206" t="s">
        <v>1353</v>
      </c>
      <c r="C13206" t="s">
        <v>6373</v>
      </c>
      <c r="D13206" s="1">
        <v>46135</v>
      </c>
      <c r="E13206" t="s">
        <v>6374</v>
      </c>
      <c r="F13206">
        <v>9</v>
      </c>
      <c r="G13206">
        <v>174</v>
      </c>
      <c r="H13206" t="str">
        <f>VLOOKUP(G13206,[1]OPERADORES!$A:$B,2,0)</f>
        <v>MIRIÃ LOBATO RODRIGUES</v>
      </c>
      <c r="I13206" t="s">
        <v>21</v>
      </c>
      <c r="J13206" t="s">
        <v>1356</v>
      </c>
      <c r="K13206" t="s">
        <v>1357</v>
      </c>
      <c r="L13206">
        <v>20960</v>
      </c>
      <c r="M13206" t="s">
        <v>5513</v>
      </c>
      <c r="O13206" t="s">
        <v>11</v>
      </c>
      <c r="P13206">
        <v>5403</v>
      </c>
      <c r="Q13206">
        <v>3</v>
      </c>
      <c r="R13206">
        <v>75.31</v>
      </c>
      <c r="S13206">
        <v>225.93</v>
      </c>
      <c r="T13206">
        <v>171.48</v>
      </c>
      <c r="U13206">
        <v>24.1</v>
      </c>
      <c r="V13206" t="str">
        <f>VLOOKUP(L13206,'[2]tabela de preços'!$A:$D,4,0)</f>
        <v>SHERWIN WILLIAMS</v>
      </c>
      <c r="W13206" t="str">
        <f>VLOOKUP(L13206,'[2]tabela de preços'!$A:$F,6,0)</f>
        <v>VERNIZ AUTOMOTIVO</v>
      </c>
      <c r="X13206" t="str">
        <f>VLOOKUP(L13206,'[2]tabela de preços'!$A:$G,7,0)</f>
        <v>AUTOMOTIVO</v>
      </c>
    </row>
    <row r="13207" spans="1:24" x14ac:dyDescent="0.3">
      <c r="A13207" t="s">
        <v>1353</v>
      </c>
      <c r="C13207" t="s">
        <v>6373</v>
      </c>
      <c r="D13207" s="1">
        <v>46135</v>
      </c>
      <c r="E13207" t="s">
        <v>6374</v>
      </c>
      <c r="F13207">
        <v>9</v>
      </c>
      <c r="G13207">
        <v>174</v>
      </c>
      <c r="H13207" t="str">
        <f>VLOOKUP(G13207,[1]OPERADORES!$A:$B,2,0)</f>
        <v>MIRIÃ LOBATO RODRIGUES</v>
      </c>
      <c r="I13207" t="s">
        <v>21</v>
      </c>
      <c r="J13207" t="s">
        <v>1356</v>
      </c>
      <c r="K13207" t="s">
        <v>1357</v>
      </c>
      <c r="L13207">
        <v>13</v>
      </c>
      <c r="M13207" t="s">
        <v>5260</v>
      </c>
      <c r="O13207" t="s">
        <v>11</v>
      </c>
      <c r="P13207">
        <v>5102</v>
      </c>
      <c r="Q13207">
        <v>50</v>
      </c>
      <c r="R13207">
        <v>5.69</v>
      </c>
      <c r="S13207">
        <v>284.5</v>
      </c>
      <c r="T13207">
        <v>208</v>
      </c>
      <c r="U13207">
        <v>26.89</v>
      </c>
      <c r="V13207" t="str">
        <f>VLOOKUP(L13207,'[2]tabela de preços'!$A:$D,4,0)</f>
        <v>3M</v>
      </c>
      <c r="W13207" t="str">
        <f>VLOOKUP(L13207,'[2]tabela de preços'!$A:$F,6,0)</f>
        <v>LIXA DÁGUA</v>
      </c>
      <c r="X13207" t="str">
        <f>VLOOKUP(L13207,'[2]tabela de preços'!$A:$G,7,0)</f>
        <v>AUTOMOTIVO</v>
      </c>
    </row>
    <row r="13208" spans="1:24" x14ac:dyDescent="0.3">
      <c r="A13208" t="s">
        <v>1353</v>
      </c>
      <c r="C13208" t="s">
        <v>6373</v>
      </c>
      <c r="D13208" s="1">
        <v>46135</v>
      </c>
      <c r="E13208" t="s">
        <v>6374</v>
      </c>
      <c r="F13208">
        <v>9</v>
      </c>
      <c r="G13208">
        <v>174</v>
      </c>
      <c r="H13208" t="str">
        <f>VLOOKUP(G13208,[1]OPERADORES!$A:$B,2,0)</f>
        <v>MIRIÃ LOBATO RODRIGUES</v>
      </c>
      <c r="I13208" t="s">
        <v>21</v>
      </c>
      <c r="J13208" t="s">
        <v>1356</v>
      </c>
      <c r="K13208" t="s">
        <v>1357</v>
      </c>
      <c r="L13208">
        <v>15</v>
      </c>
      <c r="M13208" t="s">
        <v>5333</v>
      </c>
      <c r="O13208" t="s">
        <v>11</v>
      </c>
      <c r="P13208">
        <v>5102</v>
      </c>
      <c r="Q13208">
        <v>50</v>
      </c>
      <c r="R13208">
        <v>5.69</v>
      </c>
      <c r="S13208">
        <v>284.5</v>
      </c>
      <c r="T13208">
        <v>208</v>
      </c>
      <c r="U13208">
        <v>26.89</v>
      </c>
      <c r="V13208" t="str">
        <f>VLOOKUP(L13208,'[2]tabela de preços'!$A:$D,4,0)</f>
        <v>3M</v>
      </c>
      <c r="W13208" t="str">
        <f>VLOOKUP(L13208,'[2]tabela de preços'!$A:$F,6,0)</f>
        <v>LIXA DÁGUA</v>
      </c>
      <c r="X13208" t="str">
        <f>VLOOKUP(L13208,'[2]tabela de preços'!$A:$G,7,0)</f>
        <v>AUTOMOTIVO</v>
      </c>
    </row>
    <row r="13209" spans="1:24" x14ac:dyDescent="0.3">
      <c r="A13209" t="s">
        <v>1353</v>
      </c>
      <c r="C13209" t="s">
        <v>6373</v>
      </c>
      <c r="D13209" s="1">
        <v>46135</v>
      </c>
      <c r="E13209" t="s">
        <v>6374</v>
      </c>
      <c r="F13209">
        <v>9</v>
      </c>
      <c r="G13209">
        <v>174</v>
      </c>
      <c r="H13209" t="str">
        <f>VLOOKUP(G13209,[1]OPERADORES!$A:$B,2,0)</f>
        <v>MIRIÃ LOBATO RODRIGUES</v>
      </c>
      <c r="I13209" t="s">
        <v>21</v>
      </c>
      <c r="J13209" t="s">
        <v>1356</v>
      </c>
      <c r="K13209" t="s">
        <v>1357</v>
      </c>
      <c r="L13209">
        <v>10240</v>
      </c>
      <c r="M13209" t="s">
        <v>81</v>
      </c>
      <c r="O13209" t="s">
        <v>11</v>
      </c>
      <c r="P13209">
        <v>5102</v>
      </c>
      <c r="Q13209">
        <v>100</v>
      </c>
      <c r="R13209">
        <v>2.89</v>
      </c>
      <c r="S13209">
        <v>289</v>
      </c>
      <c r="T13209">
        <v>236</v>
      </c>
      <c r="U13209">
        <v>18.34</v>
      </c>
      <c r="V13209" t="str">
        <f>VLOOKUP(L13209,'[2]tabela de preços'!$A:$D,4,0)</f>
        <v>NORTON</v>
      </c>
      <c r="W13209" t="str">
        <f>VLOOKUP(L13209,'[2]tabela de preços'!$A:$F,6,0)</f>
        <v xml:space="preserve">DISCOS / LIXAS / ABRASIVOS </v>
      </c>
      <c r="X13209" t="str">
        <f>VLOOKUP(L13209,'[2]tabela de preços'!$A:$G,7,0)</f>
        <v>AUTOMOTIVO</v>
      </c>
    </row>
    <row r="13210" spans="1:24" x14ac:dyDescent="0.3">
      <c r="A13210" t="s">
        <v>1353</v>
      </c>
      <c r="C13210" t="s">
        <v>6373</v>
      </c>
      <c r="D13210" s="1">
        <v>46135</v>
      </c>
      <c r="E13210" t="s">
        <v>6374</v>
      </c>
      <c r="F13210">
        <v>9</v>
      </c>
      <c r="G13210">
        <v>174</v>
      </c>
      <c r="H13210" t="str">
        <f>VLOOKUP(G13210,[1]OPERADORES!$A:$B,2,0)</f>
        <v>MIRIÃ LOBATO RODRIGUES</v>
      </c>
      <c r="I13210" t="s">
        <v>21</v>
      </c>
      <c r="J13210" t="s">
        <v>1356</v>
      </c>
      <c r="K13210" t="s">
        <v>1357</v>
      </c>
      <c r="L13210">
        <v>10242</v>
      </c>
      <c r="M13210" t="s">
        <v>82</v>
      </c>
      <c r="O13210" t="s">
        <v>11</v>
      </c>
      <c r="P13210">
        <v>5102</v>
      </c>
      <c r="Q13210">
        <v>200</v>
      </c>
      <c r="R13210">
        <v>2.89</v>
      </c>
      <c r="S13210">
        <v>578</v>
      </c>
      <c r="T13210">
        <v>472</v>
      </c>
      <c r="U13210">
        <v>18.34</v>
      </c>
      <c r="V13210" t="str">
        <f>VLOOKUP(L13210,'[2]tabela de preços'!$A:$D,4,0)</f>
        <v>NORTON</v>
      </c>
      <c r="W13210" t="str">
        <f>VLOOKUP(L13210,'[2]tabela de preços'!$A:$F,6,0)</f>
        <v xml:space="preserve">DISCOS / LIXAS / ABRASIVOS </v>
      </c>
      <c r="X13210" t="str">
        <f>VLOOKUP(L13210,'[2]tabela de preços'!$A:$G,7,0)</f>
        <v>AUTOMOTIVO</v>
      </c>
    </row>
    <row r="13211" spans="1:24" x14ac:dyDescent="0.3">
      <c r="A13211" t="s">
        <v>1353</v>
      </c>
      <c r="C13211" t="s">
        <v>6373</v>
      </c>
      <c r="D13211" s="1">
        <v>46135</v>
      </c>
      <c r="E13211" t="s">
        <v>6374</v>
      </c>
      <c r="F13211">
        <v>9</v>
      </c>
      <c r="G13211">
        <v>174</v>
      </c>
      <c r="H13211" t="str">
        <f>VLOOKUP(G13211,[1]OPERADORES!$A:$B,2,0)</f>
        <v>MIRIÃ LOBATO RODRIGUES</v>
      </c>
      <c r="I13211" t="s">
        <v>21</v>
      </c>
      <c r="J13211" t="s">
        <v>1356</v>
      </c>
      <c r="K13211" t="s">
        <v>1357</v>
      </c>
      <c r="L13211">
        <v>10243</v>
      </c>
      <c r="M13211" t="s">
        <v>83</v>
      </c>
      <c r="O13211" t="s">
        <v>11</v>
      </c>
      <c r="P13211">
        <v>5102</v>
      </c>
      <c r="Q13211">
        <v>200</v>
      </c>
      <c r="R13211">
        <v>2.89</v>
      </c>
      <c r="S13211">
        <v>578</v>
      </c>
      <c r="T13211">
        <v>396</v>
      </c>
      <c r="U13211">
        <v>31.49</v>
      </c>
      <c r="V13211" t="str">
        <f>VLOOKUP(L13211,'[2]tabela de preços'!$A:$D,4,0)</f>
        <v>NORTON</v>
      </c>
      <c r="W13211" t="str">
        <f>VLOOKUP(L13211,'[2]tabela de preços'!$A:$F,6,0)</f>
        <v xml:space="preserve">DISCOS / LIXAS / ABRASIVOS </v>
      </c>
      <c r="X13211" t="str">
        <f>VLOOKUP(L13211,'[2]tabela de preços'!$A:$G,7,0)</f>
        <v>AUTOMOTIVO</v>
      </c>
    </row>
    <row r="13212" spans="1:24" x14ac:dyDescent="0.3">
      <c r="A13212" t="s">
        <v>1353</v>
      </c>
      <c r="C13212" t="s">
        <v>6373</v>
      </c>
      <c r="D13212" s="1">
        <v>46135</v>
      </c>
      <c r="E13212" t="s">
        <v>6374</v>
      </c>
      <c r="F13212">
        <v>9</v>
      </c>
      <c r="G13212">
        <v>174</v>
      </c>
      <c r="H13212" t="str">
        <f>VLOOKUP(G13212,[1]OPERADORES!$A:$B,2,0)</f>
        <v>MIRIÃ LOBATO RODRIGUES</v>
      </c>
      <c r="I13212" t="s">
        <v>21</v>
      </c>
      <c r="J13212" t="s">
        <v>1356</v>
      </c>
      <c r="K13212" t="s">
        <v>1357</v>
      </c>
      <c r="L13212">
        <v>10244</v>
      </c>
      <c r="M13212" t="s">
        <v>84</v>
      </c>
      <c r="O13212" t="s">
        <v>11</v>
      </c>
      <c r="P13212">
        <v>5102</v>
      </c>
      <c r="Q13212">
        <v>100</v>
      </c>
      <c r="R13212">
        <v>2.89</v>
      </c>
      <c r="S13212">
        <v>289</v>
      </c>
      <c r="T13212">
        <v>198</v>
      </c>
      <c r="U13212">
        <v>31.49</v>
      </c>
      <c r="V13212" t="str">
        <f>VLOOKUP(L13212,'[2]tabela de preços'!$A:$D,4,0)</f>
        <v>NORTON</v>
      </c>
      <c r="W13212" t="str">
        <f>VLOOKUP(L13212,'[2]tabela de preços'!$A:$F,6,0)</f>
        <v xml:space="preserve">DISCOS / LIXAS / ABRASIVOS </v>
      </c>
      <c r="X13212" t="str">
        <f>VLOOKUP(L13212,'[2]tabela de preços'!$A:$G,7,0)</f>
        <v>AUTOMOTIVO</v>
      </c>
    </row>
    <row r="13213" spans="1:24" x14ac:dyDescent="0.3">
      <c r="A13213" t="s">
        <v>1353</v>
      </c>
      <c r="C13213" t="s">
        <v>6373</v>
      </c>
      <c r="D13213" s="1">
        <v>46135</v>
      </c>
      <c r="E13213" t="s">
        <v>6374</v>
      </c>
      <c r="F13213">
        <v>9</v>
      </c>
      <c r="G13213">
        <v>174</v>
      </c>
      <c r="H13213" t="str">
        <f>VLOOKUP(G13213,[1]OPERADORES!$A:$B,2,0)</f>
        <v>MIRIÃ LOBATO RODRIGUES</v>
      </c>
      <c r="I13213" t="s">
        <v>21</v>
      </c>
      <c r="J13213" t="s">
        <v>1356</v>
      </c>
      <c r="K13213" t="s">
        <v>1357</v>
      </c>
      <c r="L13213">
        <v>10245</v>
      </c>
      <c r="M13213" t="s">
        <v>195</v>
      </c>
      <c r="O13213" t="s">
        <v>11</v>
      </c>
      <c r="P13213">
        <v>5102</v>
      </c>
      <c r="Q13213">
        <v>50</v>
      </c>
      <c r="R13213">
        <v>2.89</v>
      </c>
      <c r="S13213">
        <v>144.5</v>
      </c>
      <c r="T13213">
        <v>99</v>
      </c>
      <c r="U13213">
        <v>31.49</v>
      </c>
      <c r="V13213" t="str">
        <f>VLOOKUP(L13213,'[2]tabela de preços'!$A:$D,4,0)</f>
        <v>NORTON</v>
      </c>
      <c r="W13213" t="str">
        <f>VLOOKUP(L13213,'[2]tabela de preços'!$A:$F,6,0)</f>
        <v xml:space="preserve">DISCOS / LIXAS / ABRASIVOS </v>
      </c>
      <c r="X13213" t="str">
        <f>VLOOKUP(L13213,'[2]tabela de preços'!$A:$G,7,0)</f>
        <v>AUTOMOTIVO</v>
      </c>
    </row>
    <row r="13214" spans="1:24" x14ac:dyDescent="0.3">
      <c r="A13214" t="s">
        <v>1353</v>
      </c>
      <c r="C13214" t="s">
        <v>6373</v>
      </c>
      <c r="D13214" s="1">
        <v>46135</v>
      </c>
      <c r="E13214" t="s">
        <v>6374</v>
      </c>
      <c r="F13214">
        <v>9</v>
      </c>
      <c r="G13214">
        <v>174</v>
      </c>
      <c r="H13214" t="str">
        <f>VLOOKUP(G13214,[1]OPERADORES!$A:$B,2,0)</f>
        <v>MIRIÃ LOBATO RODRIGUES</v>
      </c>
      <c r="I13214" t="s">
        <v>21</v>
      </c>
      <c r="J13214" t="s">
        <v>1356</v>
      </c>
      <c r="K13214" t="s">
        <v>1357</v>
      </c>
      <c r="L13214">
        <v>10246</v>
      </c>
      <c r="M13214" t="s">
        <v>206</v>
      </c>
      <c r="O13214" t="s">
        <v>11</v>
      </c>
      <c r="P13214">
        <v>5102</v>
      </c>
      <c r="Q13214">
        <v>100</v>
      </c>
      <c r="R13214">
        <v>2.89</v>
      </c>
      <c r="S13214">
        <v>289</v>
      </c>
      <c r="T13214">
        <v>204</v>
      </c>
      <c r="U13214">
        <v>29.41</v>
      </c>
      <c r="V13214" t="str">
        <f>VLOOKUP(L13214,'[2]tabela de preços'!$A:$D,4,0)</f>
        <v>NORTON</v>
      </c>
      <c r="W13214" t="str">
        <f>VLOOKUP(L13214,'[2]tabela de preços'!$A:$F,6,0)</f>
        <v xml:space="preserve">DISCOS / LIXAS / ABRASIVOS </v>
      </c>
      <c r="X13214" t="str">
        <f>VLOOKUP(L13214,'[2]tabela de preços'!$A:$G,7,0)</f>
        <v>AUTOMOTIVO</v>
      </c>
    </row>
    <row r="13215" spans="1:24" x14ac:dyDescent="0.3">
      <c r="A13215" t="s">
        <v>1353</v>
      </c>
      <c r="C13215" t="s">
        <v>6373</v>
      </c>
      <c r="D13215" s="1">
        <v>46135</v>
      </c>
      <c r="E13215" t="s">
        <v>6374</v>
      </c>
      <c r="F13215">
        <v>9</v>
      </c>
      <c r="G13215">
        <v>174</v>
      </c>
      <c r="H13215" t="str">
        <f>VLOOKUP(G13215,[1]OPERADORES!$A:$B,2,0)</f>
        <v>MIRIÃ LOBATO RODRIGUES</v>
      </c>
      <c r="I13215" t="s">
        <v>21</v>
      </c>
      <c r="J13215" t="s">
        <v>1356</v>
      </c>
      <c r="K13215" t="s">
        <v>1357</v>
      </c>
      <c r="L13215">
        <v>83820</v>
      </c>
      <c r="M13215" t="s">
        <v>1360</v>
      </c>
      <c r="O13215" t="s">
        <v>11</v>
      </c>
      <c r="P13215">
        <v>5102</v>
      </c>
      <c r="Q13215">
        <v>1</v>
      </c>
      <c r="R13215">
        <v>41.32</v>
      </c>
      <c r="S13215">
        <v>41.32</v>
      </c>
      <c r="T13215">
        <v>31.36</v>
      </c>
      <c r="U13215">
        <v>24.1</v>
      </c>
      <c r="V13215" t="str">
        <f>VLOOKUP(L13215,'[2]tabela de preços'!$A:$D,4,0)</f>
        <v>VONIXX</v>
      </c>
      <c r="W13215" t="str">
        <f>VLOOKUP(L13215,'[2]tabela de preços'!$A:$F,6,0)</f>
        <v>LINHA DE HIGENIZAÇÃO E ESTÉTICA  AUTOMOTIVA</v>
      </c>
      <c r="X13215" t="str">
        <f>VLOOKUP(L13215,'[2]tabela de preços'!$A:$G,7,0)</f>
        <v>AUTOMOTIVO</v>
      </c>
    </row>
    <row r="13216" spans="1:24" x14ac:dyDescent="0.3">
      <c r="A13216" t="s">
        <v>1353</v>
      </c>
      <c r="C13216" t="s">
        <v>6373</v>
      </c>
      <c r="D13216" s="1">
        <v>46135</v>
      </c>
      <c r="E13216" t="s">
        <v>6374</v>
      </c>
      <c r="F13216">
        <v>9</v>
      </c>
      <c r="G13216">
        <v>174</v>
      </c>
      <c r="H13216" t="str">
        <f>VLOOKUP(G13216,[1]OPERADORES!$A:$B,2,0)</f>
        <v>MIRIÃ LOBATO RODRIGUES</v>
      </c>
      <c r="I13216" t="s">
        <v>21</v>
      </c>
      <c r="J13216" t="s">
        <v>1356</v>
      </c>
      <c r="K13216" t="s">
        <v>1357</v>
      </c>
      <c r="L13216">
        <v>24267</v>
      </c>
      <c r="M13216" t="s">
        <v>442</v>
      </c>
      <c r="O13216" t="s">
        <v>11</v>
      </c>
      <c r="P13216">
        <v>5102</v>
      </c>
      <c r="Q13216">
        <v>2</v>
      </c>
      <c r="R13216">
        <v>31.37</v>
      </c>
      <c r="S13216">
        <v>62.74</v>
      </c>
      <c r="T13216">
        <v>47.62</v>
      </c>
      <c r="U13216">
        <v>24.1</v>
      </c>
      <c r="V13216" t="str">
        <f>VLOOKUP(L13216,'[2]tabela de preços'!$A:$D,4,0)</f>
        <v>VONIXX</v>
      </c>
      <c r="W13216" t="str">
        <f>VLOOKUP(L13216,'[2]tabela de preços'!$A:$F,6,0)</f>
        <v>LINHA DE HIGENIZAÇÃO E ESTÉTICA  AUTOMOTIVA</v>
      </c>
      <c r="X13216" t="str">
        <f>VLOOKUP(L13216,'[2]tabela de preços'!$A:$G,7,0)</f>
        <v>AUTOMOTIVO</v>
      </c>
    </row>
    <row r="13217" spans="1:24" x14ac:dyDescent="0.3">
      <c r="A13217" t="s">
        <v>1353</v>
      </c>
      <c r="C13217" t="s">
        <v>6373</v>
      </c>
      <c r="D13217" s="1">
        <v>46135</v>
      </c>
      <c r="E13217" t="s">
        <v>6374</v>
      </c>
      <c r="F13217">
        <v>9</v>
      </c>
      <c r="G13217">
        <v>174</v>
      </c>
      <c r="H13217" t="str">
        <f>VLOOKUP(G13217,[1]OPERADORES!$A:$B,2,0)</f>
        <v>MIRIÃ LOBATO RODRIGUES</v>
      </c>
      <c r="I13217" t="s">
        <v>21</v>
      </c>
      <c r="J13217" t="s">
        <v>1356</v>
      </c>
      <c r="K13217" t="s">
        <v>1357</v>
      </c>
      <c r="L13217">
        <v>86962</v>
      </c>
      <c r="M13217" t="s">
        <v>1078</v>
      </c>
      <c r="O13217" t="s">
        <v>11</v>
      </c>
      <c r="P13217">
        <v>5102</v>
      </c>
      <c r="Q13217">
        <v>2</v>
      </c>
      <c r="R13217">
        <v>39.659999999999997</v>
      </c>
      <c r="S13217">
        <v>79.319999999999993</v>
      </c>
      <c r="T13217">
        <v>60.2</v>
      </c>
      <c r="U13217">
        <v>24.1</v>
      </c>
      <c r="V13217" t="str">
        <f>VLOOKUP(L13217,'[2]tabela de preços'!$A:$D,4,0)</f>
        <v>VONIXX</v>
      </c>
      <c r="W13217" t="str">
        <f>VLOOKUP(L13217,'[2]tabela de preços'!$A:$F,6,0)</f>
        <v>LINHA DE HIGENIZAÇÃO E ESTÉTICA  AUTOMOTIVA</v>
      </c>
      <c r="X13217" t="str">
        <f>VLOOKUP(L13217,'[2]tabela de preços'!$A:$G,7,0)</f>
        <v>AUTOMOTIVO</v>
      </c>
    </row>
    <row r="13218" spans="1:24" x14ac:dyDescent="0.3">
      <c r="A13218" t="s">
        <v>6640</v>
      </c>
      <c r="C13218" t="s">
        <v>6641</v>
      </c>
      <c r="D13218" s="1">
        <v>46140</v>
      </c>
      <c r="E13218" t="s">
        <v>6642</v>
      </c>
      <c r="F13218">
        <v>9</v>
      </c>
      <c r="G13218">
        <v>236</v>
      </c>
      <c r="H13218" t="str">
        <f>VLOOKUP(G13218,[1]OPERADORES!$A:$B,2,0)</f>
        <v>DANIEL</v>
      </c>
      <c r="I13218" t="s">
        <v>21</v>
      </c>
      <c r="J13218" t="s">
        <v>6643</v>
      </c>
      <c r="K13218" t="s">
        <v>6644</v>
      </c>
      <c r="L13218">
        <v>16</v>
      </c>
      <c r="M13218" t="s">
        <v>5334</v>
      </c>
      <c r="O13218" t="s">
        <v>11</v>
      </c>
      <c r="P13218">
        <v>5102</v>
      </c>
      <c r="Q13218">
        <v>50</v>
      </c>
      <c r="R13218">
        <v>3</v>
      </c>
      <c r="S13218">
        <v>150</v>
      </c>
      <c r="T13218">
        <v>110</v>
      </c>
      <c r="U13218">
        <v>26.67</v>
      </c>
      <c r="V13218" t="str">
        <f>VLOOKUP(L13218,'[2]tabela de preços'!$A:$D,4,0)</f>
        <v>3M</v>
      </c>
      <c r="W13218" t="str">
        <f>VLOOKUP(L13218,'[2]tabela de preços'!$A:$F,6,0)</f>
        <v>LIXA DÁGUA</v>
      </c>
      <c r="X13218" t="str">
        <f>VLOOKUP(L13218,'[2]tabela de preços'!$A:$G,7,0)</f>
        <v>AUTOMOTIVO</v>
      </c>
    </row>
    <row r="13219" spans="1:24" x14ac:dyDescent="0.3">
      <c r="A13219" t="s">
        <v>6640</v>
      </c>
      <c r="C13219" t="s">
        <v>6641</v>
      </c>
      <c r="D13219" s="1">
        <v>46140</v>
      </c>
      <c r="E13219" t="s">
        <v>6642</v>
      </c>
      <c r="F13219">
        <v>9</v>
      </c>
      <c r="G13219">
        <v>236</v>
      </c>
      <c r="H13219" t="str">
        <f>VLOOKUP(G13219,[1]OPERADORES!$A:$B,2,0)</f>
        <v>DANIEL</v>
      </c>
      <c r="I13219" t="s">
        <v>21</v>
      </c>
      <c r="J13219" t="s">
        <v>6643</v>
      </c>
      <c r="K13219" t="s">
        <v>6644</v>
      </c>
      <c r="L13219">
        <v>56</v>
      </c>
      <c r="M13219" t="s">
        <v>1639</v>
      </c>
      <c r="O13219" t="s">
        <v>11</v>
      </c>
      <c r="P13219">
        <v>5102</v>
      </c>
      <c r="Q13219">
        <v>50</v>
      </c>
      <c r="R13219">
        <v>1.35</v>
      </c>
      <c r="S13219">
        <v>67.5</v>
      </c>
      <c r="T13219">
        <v>49.5</v>
      </c>
      <c r="U13219">
        <v>26.67</v>
      </c>
      <c r="V13219" t="str">
        <f>VLOOKUP(L13219,'[2]tabela de preços'!$A:$D,4,0)</f>
        <v>3M</v>
      </c>
      <c r="W13219" t="str">
        <f>VLOOKUP(L13219,'[2]tabela de preços'!$A:$F,6,0)</f>
        <v>LIXA DÁGUA</v>
      </c>
      <c r="X13219" t="str">
        <f>VLOOKUP(L13219,'[2]tabela de preços'!$A:$G,7,0)</f>
        <v>AUTOMOTIVO</v>
      </c>
    </row>
    <row r="13220" spans="1:24" x14ac:dyDescent="0.3">
      <c r="A13220" t="s">
        <v>6640</v>
      </c>
      <c r="C13220" t="s">
        <v>6641</v>
      </c>
      <c r="D13220" s="1">
        <v>46140</v>
      </c>
      <c r="E13220" t="s">
        <v>6642</v>
      </c>
      <c r="F13220">
        <v>9</v>
      </c>
      <c r="G13220">
        <v>236</v>
      </c>
      <c r="H13220" t="str">
        <f>VLOOKUP(G13220,[1]OPERADORES!$A:$B,2,0)</f>
        <v>DANIEL</v>
      </c>
      <c r="I13220" t="s">
        <v>21</v>
      </c>
      <c r="J13220" t="s">
        <v>6643</v>
      </c>
      <c r="K13220" t="s">
        <v>6644</v>
      </c>
      <c r="L13220">
        <v>54</v>
      </c>
      <c r="M13220" t="s">
        <v>2486</v>
      </c>
      <c r="O13220" t="s">
        <v>11</v>
      </c>
      <c r="P13220">
        <v>5102</v>
      </c>
      <c r="Q13220">
        <v>50</v>
      </c>
      <c r="R13220">
        <v>1.35</v>
      </c>
      <c r="S13220">
        <v>67.5</v>
      </c>
      <c r="T13220">
        <v>49.5</v>
      </c>
      <c r="U13220">
        <v>26.67</v>
      </c>
      <c r="V13220" t="str">
        <f>VLOOKUP(L13220,'[2]tabela de preços'!$A:$D,4,0)</f>
        <v>3M</v>
      </c>
      <c r="W13220" t="str">
        <f>VLOOKUP(L13220,'[2]tabela de preços'!$A:$F,6,0)</f>
        <v>LIXA DÁGUA</v>
      </c>
      <c r="X13220" t="str">
        <f>VLOOKUP(L13220,'[2]tabela de preços'!$A:$G,7,0)</f>
        <v>AUTOMOTIVO</v>
      </c>
    </row>
    <row r="13221" spans="1:24" x14ac:dyDescent="0.3">
      <c r="A13221" t="s">
        <v>6640</v>
      </c>
      <c r="C13221" t="s">
        <v>6641</v>
      </c>
      <c r="D13221" s="1">
        <v>46140</v>
      </c>
      <c r="E13221" t="s">
        <v>6642</v>
      </c>
      <c r="F13221">
        <v>9</v>
      </c>
      <c r="G13221">
        <v>236</v>
      </c>
      <c r="H13221" t="str">
        <f>VLOOKUP(G13221,[1]OPERADORES!$A:$B,2,0)</f>
        <v>DANIEL</v>
      </c>
      <c r="I13221" t="s">
        <v>21</v>
      </c>
      <c r="J13221" t="s">
        <v>6643</v>
      </c>
      <c r="K13221" t="s">
        <v>6644</v>
      </c>
      <c r="L13221">
        <v>83992</v>
      </c>
      <c r="M13221" t="s">
        <v>1038</v>
      </c>
      <c r="O13221" t="s">
        <v>11</v>
      </c>
      <c r="P13221">
        <v>5102</v>
      </c>
      <c r="Q13221">
        <v>50</v>
      </c>
      <c r="R13221">
        <v>2.5</v>
      </c>
      <c r="S13221">
        <v>125</v>
      </c>
      <c r="T13221">
        <v>91.5</v>
      </c>
      <c r="U13221">
        <v>26.8</v>
      </c>
      <c r="V13221" t="str">
        <f>VLOOKUP(L13221,'[2]tabela de preços'!$A:$D,4,0)</f>
        <v>3M</v>
      </c>
      <c r="W13221" t="str">
        <f>VLOOKUP(L13221,'[2]tabela de preços'!$A:$F,6,0)</f>
        <v>LIXA FERRO</v>
      </c>
      <c r="X13221" t="str">
        <f>VLOOKUP(L13221,'[2]tabela de preços'!$A:$G,7,0)</f>
        <v>IMOBILIÁRIO</v>
      </c>
    </row>
    <row r="13222" spans="1:24" x14ac:dyDescent="0.3">
      <c r="A13222" t="s">
        <v>6640</v>
      </c>
      <c r="C13222" t="s">
        <v>6641</v>
      </c>
      <c r="D13222" s="1">
        <v>46140</v>
      </c>
      <c r="E13222" t="s">
        <v>6642</v>
      </c>
      <c r="F13222">
        <v>9</v>
      </c>
      <c r="G13222">
        <v>236</v>
      </c>
      <c r="H13222" t="str">
        <f>VLOOKUP(G13222,[1]OPERADORES!$A:$B,2,0)</f>
        <v>DANIEL</v>
      </c>
      <c r="I13222" t="s">
        <v>21</v>
      </c>
      <c r="J13222" t="s">
        <v>6643</v>
      </c>
      <c r="K13222" t="s">
        <v>6644</v>
      </c>
      <c r="L13222">
        <v>10238</v>
      </c>
      <c r="M13222" t="s">
        <v>79</v>
      </c>
      <c r="O13222" t="s">
        <v>11</v>
      </c>
      <c r="P13222">
        <v>5102</v>
      </c>
      <c r="Q13222">
        <v>50</v>
      </c>
      <c r="R13222">
        <v>2.89</v>
      </c>
      <c r="S13222">
        <v>144.5</v>
      </c>
      <c r="T13222">
        <v>118</v>
      </c>
      <c r="U13222">
        <v>18.34</v>
      </c>
      <c r="V13222" t="str">
        <f>VLOOKUP(L13222,'[2]tabela de preços'!$A:$D,4,0)</f>
        <v>NORTON</v>
      </c>
      <c r="W13222" t="str">
        <f>VLOOKUP(L13222,'[2]tabela de preços'!$A:$F,6,0)</f>
        <v xml:space="preserve">DISCOS / LIXAS / ABRASIVOS </v>
      </c>
      <c r="X13222" t="str">
        <f>VLOOKUP(L13222,'[2]tabela de preços'!$A:$G,7,0)</f>
        <v>AUTOMOTIVO</v>
      </c>
    </row>
    <row r="13223" spans="1:24" x14ac:dyDescent="0.3">
      <c r="A13223" t="s">
        <v>6640</v>
      </c>
      <c r="C13223" t="s">
        <v>6641</v>
      </c>
      <c r="D13223" s="1">
        <v>46140</v>
      </c>
      <c r="E13223" t="s">
        <v>6642</v>
      </c>
      <c r="F13223">
        <v>9</v>
      </c>
      <c r="G13223">
        <v>236</v>
      </c>
      <c r="H13223" t="str">
        <f>VLOOKUP(G13223,[1]OPERADORES!$A:$B,2,0)</f>
        <v>DANIEL</v>
      </c>
      <c r="I13223" t="s">
        <v>21</v>
      </c>
      <c r="J13223" t="s">
        <v>6643</v>
      </c>
      <c r="K13223" t="s">
        <v>6644</v>
      </c>
      <c r="L13223">
        <v>10243</v>
      </c>
      <c r="M13223" t="s">
        <v>83</v>
      </c>
      <c r="O13223" t="s">
        <v>11</v>
      </c>
      <c r="P13223">
        <v>5102</v>
      </c>
      <c r="Q13223">
        <v>50</v>
      </c>
      <c r="R13223">
        <v>2.89</v>
      </c>
      <c r="S13223">
        <v>144.5</v>
      </c>
      <c r="T13223">
        <v>99</v>
      </c>
      <c r="U13223">
        <v>31.49</v>
      </c>
      <c r="V13223" t="str">
        <f>VLOOKUP(L13223,'[2]tabela de preços'!$A:$D,4,0)</f>
        <v>NORTON</v>
      </c>
      <c r="W13223" t="str">
        <f>VLOOKUP(L13223,'[2]tabela de preços'!$A:$F,6,0)</f>
        <v xml:space="preserve">DISCOS / LIXAS / ABRASIVOS </v>
      </c>
      <c r="X13223" t="str">
        <f>VLOOKUP(L13223,'[2]tabela de preços'!$A:$G,7,0)</f>
        <v>AUTOMOTIVO</v>
      </c>
    </row>
    <row r="13224" spans="1:24" x14ac:dyDescent="0.3">
      <c r="A13224" t="s">
        <v>1381</v>
      </c>
      <c r="C13224" t="s">
        <v>6087</v>
      </c>
      <c r="D13224" s="1">
        <v>46126</v>
      </c>
      <c r="E13224" t="s">
        <v>6088</v>
      </c>
      <c r="F13224">
        <v>9</v>
      </c>
      <c r="G13224">
        <v>231</v>
      </c>
      <c r="H13224" t="str">
        <f>VLOOKUP(G13224,[1]OPERADORES!$A:$B,2,0)</f>
        <v>EDIJANE</v>
      </c>
      <c r="I13224" t="s">
        <v>168</v>
      </c>
      <c r="J13224" t="s">
        <v>1384</v>
      </c>
      <c r="K13224" t="s">
        <v>1385</v>
      </c>
      <c r="L13224">
        <v>85425</v>
      </c>
      <c r="M13224" t="s">
        <v>3964</v>
      </c>
      <c r="O13224" t="s">
        <v>11</v>
      </c>
      <c r="P13224">
        <v>6102</v>
      </c>
      <c r="Q13224">
        <v>1</v>
      </c>
      <c r="R13224">
        <v>812.71</v>
      </c>
      <c r="S13224">
        <v>812.71</v>
      </c>
      <c r="T13224">
        <v>579.47</v>
      </c>
      <c r="U13224">
        <v>28.7</v>
      </c>
      <c r="V13224" t="str">
        <f>VLOOKUP(L13224,'[2]tabela de preços'!$A:$D,4,0)</f>
        <v>BRASILUX</v>
      </c>
      <c r="W13224" t="str">
        <f>VLOOKUP(L13224,'[2]tabela de preços'!$A:$F,6,0)</f>
        <v>TINTA EM PÓ</v>
      </c>
      <c r="X13224" t="str">
        <f>VLOOKUP(L13224,'[2]tabela de preços'!$A:$G,7,0)</f>
        <v>INDUSTRIAL</v>
      </c>
    </row>
    <row r="13225" spans="1:24" x14ac:dyDescent="0.3">
      <c r="A13225" t="s">
        <v>1381</v>
      </c>
      <c r="C13225" t="s">
        <v>6223</v>
      </c>
      <c r="D13225" s="1">
        <v>46128</v>
      </c>
      <c r="E13225" t="s">
        <v>6224</v>
      </c>
      <c r="F13225">
        <v>9</v>
      </c>
      <c r="G13225">
        <v>231</v>
      </c>
      <c r="H13225" t="str">
        <f>VLOOKUP(G13225,[1]OPERADORES!$A:$B,2,0)</f>
        <v>EDIJANE</v>
      </c>
      <c r="I13225" t="s">
        <v>168</v>
      </c>
      <c r="J13225" t="s">
        <v>1384</v>
      </c>
      <c r="K13225" t="s">
        <v>1385</v>
      </c>
      <c r="L13225">
        <v>85315</v>
      </c>
      <c r="M13225" t="s">
        <v>485</v>
      </c>
      <c r="O13225" t="s">
        <v>11</v>
      </c>
      <c r="P13225">
        <v>6102</v>
      </c>
      <c r="Q13225">
        <v>1</v>
      </c>
      <c r="R13225">
        <v>569.72</v>
      </c>
      <c r="S13225">
        <v>569.72</v>
      </c>
      <c r="T13225">
        <v>406.22</v>
      </c>
      <c r="U13225">
        <v>28.7</v>
      </c>
      <c r="V13225" t="str">
        <f>VLOOKUP(L13225,'[2]tabela de preços'!$A:$D,4,0)</f>
        <v>BRASILUX</v>
      </c>
      <c r="W13225" t="str">
        <f>VLOOKUP(L13225,'[2]tabela de preços'!$A:$F,6,0)</f>
        <v>TINTA EM PÓ</v>
      </c>
      <c r="X13225" t="str">
        <f>VLOOKUP(L13225,'[2]tabela de preços'!$A:$G,7,0)</f>
        <v>INDUSTRIAL</v>
      </c>
    </row>
    <row r="13226" spans="1:24" x14ac:dyDescent="0.3">
      <c r="A13226" t="s">
        <v>2932</v>
      </c>
      <c r="C13226" t="s">
        <v>6136</v>
      </c>
      <c r="D13226" s="1">
        <v>46127</v>
      </c>
      <c r="E13226" t="s">
        <v>6137</v>
      </c>
      <c r="F13226">
        <v>9</v>
      </c>
      <c r="G13226">
        <v>174</v>
      </c>
      <c r="H13226" t="str">
        <f>VLOOKUP(G13226,[1]OPERADORES!$A:$B,2,0)</f>
        <v>MIRIÃ LOBATO RODRIGUES</v>
      </c>
      <c r="I13226" t="s">
        <v>21</v>
      </c>
      <c r="J13226" t="s">
        <v>2935</v>
      </c>
      <c r="K13226" t="s">
        <v>2936</v>
      </c>
      <c r="L13226">
        <v>10067</v>
      </c>
      <c r="M13226" t="s">
        <v>177</v>
      </c>
      <c r="O13226" t="s">
        <v>11</v>
      </c>
      <c r="P13226">
        <v>5102</v>
      </c>
      <c r="Q13226">
        <v>2</v>
      </c>
      <c r="R13226">
        <v>88.9</v>
      </c>
      <c r="S13226">
        <v>177.8</v>
      </c>
      <c r="T13226">
        <v>138.69999999999999</v>
      </c>
      <c r="U13226">
        <v>21.99</v>
      </c>
      <c r="V13226" t="str">
        <f>VLOOKUP(L13226,'[2]tabela de preços'!$A:$D,4,0)</f>
        <v>3M</v>
      </c>
      <c r="W13226" t="str">
        <f>VLOOKUP(L13226,'[2]tabela de preços'!$A:$F,6,0)</f>
        <v>BOINAS PARA POLIMENTO</v>
      </c>
      <c r="X13226" t="str">
        <f>VLOOKUP(L13226,'[2]tabela de preços'!$A:$G,7,0)</f>
        <v>AUTOMOTIVO</v>
      </c>
    </row>
    <row r="13227" spans="1:24" x14ac:dyDescent="0.3">
      <c r="A13227" t="s">
        <v>2932</v>
      </c>
      <c r="C13227" t="s">
        <v>6136</v>
      </c>
      <c r="D13227" s="1">
        <v>46127</v>
      </c>
      <c r="E13227" t="s">
        <v>6137</v>
      </c>
      <c r="F13227">
        <v>9</v>
      </c>
      <c r="G13227">
        <v>174</v>
      </c>
      <c r="H13227" t="str">
        <f>VLOOKUP(G13227,[1]OPERADORES!$A:$B,2,0)</f>
        <v>MIRIÃ LOBATO RODRIGUES</v>
      </c>
      <c r="I13227" t="s">
        <v>21</v>
      </c>
      <c r="J13227" t="s">
        <v>2935</v>
      </c>
      <c r="K13227" t="s">
        <v>2936</v>
      </c>
      <c r="L13227">
        <v>24248</v>
      </c>
      <c r="M13227" t="s">
        <v>107</v>
      </c>
      <c r="O13227" t="s">
        <v>11</v>
      </c>
      <c r="P13227">
        <v>5102</v>
      </c>
      <c r="Q13227">
        <v>6</v>
      </c>
      <c r="R13227">
        <v>8.9</v>
      </c>
      <c r="S13227">
        <v>53.4</v>
      </c>
      <c r="T13227">
        <v>40.08</v>
      </c>
      <c r="U13227">
        <v>24.94</v>
      </c>
      <c r="V13227" t="str">
        <f>VLOOKUP(L13227,'[2]tabela de preços'!$A:$D,4,0)</f>
        <v>SHERWIN WILLIAMS</v>
      </c>
      <c r="W13227" t="str">
        <f>VLOOKUP(L13227,'[2]tabela de preços'!$A:$F,6,0)</f>
        <v>PRIMER AUTOMOTIVO</v>
      </c>
      <c r="X13227" t="str">
        <f>VLOOKUP(L13227,'[2]tabela de preços'!$A:$G,7,0)</f>
        <v>AUTOMOTIVO</v>
      </c>
    </row>
    <row r="13228" spans="1:24" x14ac:dyDescent="0.3">
      <c r="A13228" t="s">
        <v>2932</v>
      </c>
      <c r="C13228" t="s">
        <v>6136</v>
      </c>
      <c r="D13228" s="1">
        <v>46127</v>
      </c>
      <c r="E13228" t="s">
        <v>6137</v>
      </c>
      <c r="F13228">
        <v>9</v>
      </c>
      <c r="G13228">
        <v>174</v>
      </c>
      <c r="H13228" t="str">
        <f>VLOOKUP(G13228,[1]OPERADORES!$A:$B,2,0)</f>
        <v>MIRIÃ LOBATO RODRIGUES</v>
      </c>
      <c r="I13228" t="s">
        <v>21</v>
      </c>
      <c r="J13228" t="s">
        <v>2935</v>
      </c>
      <c r="K13228" t="s">
        <v>2936</v>
      </c>
      <c r="L13228">
        <v>20431</v>
      </c>
      <c r="M13228" t="s">
        <v>5332</v>
      </c>
      <c r="O13228" t="s">
        <v>11</v>
      </c>
      <c r="P13228">
        <v>5403</v>
      </c>
      <c r="Q13228">
        <v>18</v>
      </c>
      <c r="R13228">
        <v>37.9</v>
      </c>
      <c r="S13228">
        <v>682.2</v>
      </c>
      <c r="T13228">
        <v>531</v>
      </c>
      <c r="U13228">
        <v>22.16</v>
      </c>
      <c r="V13228" t="str">
        <f>VLOOKUP(L13228,'[2]tabela de preços'!$A:$D,4,0)</f>
        <v>SHERWIN WILLIAMS</v>
      </c>
      <c r="W13228" t="str">
        <f>VLOOKUP(L13228,'[2]tabela de preços'!$A:$F,6,0)</f>
        <v>VERNIZ AUTOMOTIVO</v>
      </c>
      <c r="X13228" t="str">
        <f>VLOOKUP(L13228,'[2]tabela de preços'!$A:$G,7,0)</f>
        <v>AUTOMOTIVO</v>
      </c>
    </row>
    <row r="13229" spans="1:24" x14ac:dyDescent="0.3">
      <c r="A13229" t="s">
        <v>2932</v>
      </c>
      <c r="C13229" t="s">
        <v>6136</v>
      </c>
      <c r="D13229" s="1">
        <v>46127</v>
      </c>
      <c r="E13229" t="s">
        <v>6137</v>
      </c>
      <c r="F13229">
        <v>9</v>
      </c>
      <c r="G13229">
        <v>174</v>
      </c>
      <c r="H13229" t="str">
        <f>VLOOKUP(G13229,[1]OPERADORES!$A:$B,2,0)</f>
        <v>MIRIÃ LOBATO RODRIGUES</v>
      </c>
      <c r="I13229" t="s">
        <v>21</v>
      </c>
      <c r="J13229" t="s">
        <v>2935</v>
      </c>
      <c r="K13229" t="s">
        <v>2936</v>
      </c>
      <c r="L13229">
        <v>23458</v>
      </c>
      <c r="M13229" t="s">
        <v>697</v>
      </c>
      <c r="O13229" t="s">
        <v>11</v>
      </c>
      <c r="P13229">
        <v>5102</v>
      </c>
      <c r="Q13229">
        <v>1</v>
      </c>
      <c r="R13229">
        <v>53.85</v>
      </c>
      <c r="S13229">
        <v>53.85</v>
      </c>
      <c r="T13229">
        <v>38.6</v>
      </c>
      <c r="U13229">
        <v>28.32</v>
      </c>
      <c r="V13229" t="str">
        <f>VLOOKUP(L13229,'[2]tabela de preços'!$A:$D,4,0)</f>
        <v>3M</v>
      </c>
      <c r="W13229" t="str">
        <f>VLOOKUP(L13229,'[2]tabela de preços'!$A:$F,6,0)</f>
        <v xml:space="preserve">LÍQUIDOS P/ POLIMENTO </v>
      </c>
      <c r="X13229" t="str">
        <f>VLOOKUP(L13229,'[2]tabela de preços'!$A:$G,7,0)</f>
        <v>AUTOMOTIVO</v>
      </c>
    </row>
    <row r="13230" spans="1:24" x14ac:dyDescent="0.3">
      <c r="A13230" t="s">
        <v>2932</v>
      </c>
      <c r="C13230" t="s">
        <v>6136</v>
      </c>
      <c r="D13230" s="1">
        <v>46127</v>
      </c>
      <c r="E13230" t="s">
        <v>6137</v>
      </c>
      <c r="F13230">
        <v>9</v>
      </c>
      <c r="G13230">
        <v>174</v>
      </c>
      <c r="H13230" t="str">
        <f>VLOOKUP(G13230,[1]OPERADORES!$A:$B,2,0)</f>
        <v>MIRIÃ LOBATO RODRIGUES</v>
      </c>
      <c r="I13230" t="s">
        <v>21</v>
      </c>
      <c r="J13230" t="s">
        <v>2935</v>
      </c>
      <c r="K13230" t="s">
        <v>2936</v>
      </c>
      <c r="L13230">
        <v>13</v>
      </c>
      <c r="M13230" t="s">
        <v>5260</v>
      </c>
      <c r="O13230" t="s">
        <v>11</v>
      </c>
      <c r="P13230">
        <v>5102</v>
      </c>
      <c r="Q13230">
        <v>15</v>
      </c>
      <c r="R13230">
        <v>5.69</v>
      </c>
      <c r="S13230">
        <v>85.35</v>
      </c>
      <c r="T13230">
        <v>62.4</v>
      </c>
      <c r="U13230">
        <v>26.89</v>
      </c>
      <c r="V13230" t="str">
        <f>VLOOKUP(L13230,'[2]tabela de preços'!$A:$D,4,0)</f>
        <v>3M</v>
      </c>
      <c r="W13230" t="str">
        <f>VLOOKUP(L13230,'[2]tabela de preços'!$A:$F,6,0)</f>
        <v>LIXA DÁGUA</v>
      </c>
      <c r="X13230" t="str">
        <f>VLOOKUP(L13230,'[2]tabela de preços'!$A:$G,7,0)</f>
        <v>AUTOMOTIVO</v>
      </c>
    </row>
    <row r="13231" spans="1:24" x14ac:dyDescent="0.3">
      <c r="A13231" t="s">
        <v>2932</v>
      </c>
      <c r="C13231" t="s">
        <v>6136</v>
      </c>
      <c r="D13231" s="1">
        <v>46127</v>
      </c>
      <c r="E13231" t="s">
        <v>6137</v>
      </c>
      <c r="F13231">
        <v>9</v>
      </c>
      <c r="G13231">
        <v>174</v>
      </c>
      <c r="H13231" t="str">
        <f>VLOOKUP(G13231,[1]OPERADORES!$A:$B,2,0)</f>
        <v>MIRIÃ LOBATO RODRIGUES</v>
      </c>
      <c r="I13231" t="s">
        <v>21</v>
      </c>
      <c r="J13231" t="s">
        <v>2935</v>
      </c>
      <c r="K13231" t="s">
        <v>2936</v>
      </c>
      <c r="L13231">
        <v>16</v>
      </c>
      <c r="M13231" t="s">
        <v>5334</v>
      </c>
      <c r="O13231" t="s">
        <v>11</v>
      </c>
      <c r="P13231">
        <v>5102</v>
      </c>
      <c r="Q13231">
        <v>15</v>
      </c>
      <c r="R13231">
        <v>2.9</v>
      </c>
      <c r="S13231">
        <v>43.5</v>
      </c>
      <c r="T13231">
        <v>33</v>
      </c>
      <c r="U13231">
        <v>24.14</v>
      </c>
      <c r="V13231" t="str">
        <f>VLOOKUP(L13231,'[2]tabela de preços'!$A:$D,4,0)</f>
        <v>3M</v>
      </c>
      <c r="W13231" t="str">
        <f>VLOOKUP(L13231,'[2]tabela de preços'!$A:$F,6,0)</f>
        <v>LIXA DÁGUA</v>
      </c>
      <c r="X13231" t="str">
        <f>VLOOKUP(L13231,'[2]tabela de preços'!$A:$G,7,0)</f>
        <v>AUTOMOTIVO</v>
      </c>
    </row>
    <row r="13232" spans="1:24" x14ac:dyDescent="0.3">
      <c r="A13232" t="s">
        <v>2932</v>
      </c>
      <c r="C13232" t="s">
        <v>6136</v>
      </c>
      <c r="D13232" s="1">
        <v>46127</v>
      </c>
      <c r="E13232" t="s">
        <v>6137</v>
      </c>
      <c r="F13232">
        <v>9</v>
      </c>
      <c r="G13232">
        <v>174</v>
      </c>
      <c r="H13232" t="str">
        <f>VLOOKUP(G13232,[1]OPERADORES!$A:$B,2,0)</f>
        <v>MIRIÃ LOBATO RODRIGUES</v>
      </c>
      <c r="I13232" t="s">
        <v>21</v>
      </c>
      <c r="J13232" t="s">
        <v>2935</v>
      </c>
      <c r="K13232" t="s">
        <v>2936</v>
      </c>
      <c r="L13232">
        <v>10244</v>
      </c>
      <c r="M13232" t="s">
        <v>84</v>
      </c>
      <c r="O13232" t="s">
        <v>11</v>
      </c>
      <c r="P13232">
        <v>5102</v>
      </c>
      <c r="Q13232">
        <v>50</v>
      </c>
      <c r="R13232">
        <v>2.79</v>
      </c>
      <c r="S13232">
        <v>139.5</v>
      </c>
      <c r="T13232">
        <v>96.5</v>
      </c>
      <c r="U13232">
        <v>30.82</v>
      </c>
      <c r="V13232" t="str">
        <f>VLOOKUP(L13232,'[2]tabela de preços'!$A:$D,4,0)</f>
        <v>NORTON</v>
      </c>
      <c r="W13232" t="str">
        <f>VLOOKUP(L13232,'[2]tabela de preços'!$A:$F,6,0)</f>
        <v xml:space="preserve">DISCOS / LIXAS / ABRASIVOS </v>
      </c>
      <c r="X13232" t="str">
        <f>VLOOKUP(L13232,'[2]tabela de preços'!$A:$G,7,0)</f>
        <v>AUTOMOTIVO</v>
      </c>
    </row>
    <row r="13233" spans="1:24" x14ac:dyDescent="0.3">
      <c r="A13233" t="s">
        <v>2932</v>
      </c>
      <c r="C13233" t="s">
        <v>6136</v>
      </c>
      <c r="D13233" s="1">
        <v>46127</v>
      </c>
      <c r="E13233" t="s">
        <v>6137</v>
      </c>
      <c r="F13233">
        <v>9</v>
      </c>
      <c r="G13233">
        <v>174</v>
      </c>
      <c r="H13233" t="str">
        <f>VLOOKUP(G13233,[1]OPERADORES!$A:$B,2,0)</f>
        <v>MIRIÃ LOBATO RODRIGUES</v>
      </c>
      <c r="I13233" t="s">
        <v>21</v>
      </c>
      <c r="J13233" t="s">
        <v>2935</v>
      </c>
      <c r="K13233" t="s">
        <v>2936</v>
      </c>
      <c r="L13233">
        <v>10246</v>
      </c>
      <c r="M13233" t="s">
        <v>206</v>
      </c>
      <c r="O13233" t="s">
        <v>11</v>
      </c>
      <c r="P13233">
        <v>5102</v>
      </c>
      <c r="Q13233">
        <v>50</v>
      </c>
      <c r="R13233">
        <v>2.79</v>
      </c>
      <c r="S13233">
        <v>139.5</v>
      </c>
      <c r="T13233">
        <v>96.5</v>
      </c>
      <c r="U13233">
        <v>30.82</v>
      </c>
      <c r="V13233" t="str">
        <f>VLOOKUP(L13233,'[2]tabela de preços'!$A:$D,4,0)</f>
        <v>NORTON</v>
      </c>
      <c r="W13233" t="str">
        <f>VLOOKUP(L13233,'[2]tabela de preços'!$A:$F,6,0)</f>
        <v xml:space="preserve">DISCOS / LIXAS / ABRASIVOS </v>
      </c>
      <c r="X13233" t="str">
        <f>VLOOKUP(L13233,'[2]tabela de preços'!$A:$G,7,0)</f>
        <v>AUTOMOTIVO</v>
      </c>
    </row>
    <row r="13234" spans="1:24" x14ac:dyDescent="0.3">
      <c r="A13234" t="s">
        <v>2932</v>
      </c>
      <c r="C13234" t="s">
        <v>6136</v>
      </c>
      <c r="D13234" s="1">
        <v>46127</v>
      </c>
      <c r="E13234" t="s">
        <v>6137</v>
      </c>
      <c r="F13234">
        <v>9</v>
      </c>
      <c r="G13234">
        <v>174</v>
      </c>
      <c r="H13234" t="str">
        <f>VLOOKUP(G13234,[1]OPERADORES!$A:$B,2,0)</f>
        <v>MIRIÃ LOBATO RODRIGUES</v>
      </c>
      <c r="I13234" t="s">
        <v>21</v>
      </c>
      <c r="J13234" t="s">
        <v>2935</v>
      </c>
      <c r="K13234" t="s">
        <v>2936</v>
      </c>
      <c r="L13234">
        <v>20817</v>
      </c>
      <c r="M13234" t="s">
        <v>153</v>
      </c>
      <c r="O13234" t="s">
        <v>11</v>
      </c>
      <c r="P13234">
        <v>5102</v>
      </c>
      <c r="Q13234">
        <v>2</v>
      </c>
      <c r="R13234">
        <v>24.53</v>
      </c>
      <c r="S13234">
        <v>49.06</v>
      </c>
      <c r="T13234">
        <v>37.24</v>
      </c>
      <c r="U13234">
        <v>24.09</v>
      </c>
      <c r="V13234" t="str">
        <f>VLOOKUP(L13234,'[2]tabela de preços'!$A:$D,4,0)</f>
        <v>AUTO AMERICA</v>
      </c>
      <c r="W13234" t="str">
        <f>VLOOKUP(L13234,'[2]tabela de preços'!$A:$F,6,0)</f>
        <v>MASSA DE POLIR</v>
      </c>
      <c r="X13234" t="str">
        <f>VLOOKUP(L13234,'[2]tabela de preços'!$A:$G,7,0)</f>
        <v>AUTOMOTIVO</v>
      </c>
    </row>
    <row r="13235" spans="1:24" x14ac:dyDescent="0.3">
      <c r="A13235" t="s">
        <v>2932</v>
      </c>
      <c r="C13235" t="s">
        <v>6136</v>
      </c>
      <c r="D13235" s="1">
        <v>46127</v>
      </c>
      <c r="E13235" t="s">
        <v>6137</v>
      </c>
      <c r="F13235">
        <v>9</v>
      </c>
      <c r="G13235">
        <v>174</v>
      </c>
      <c r="H13235" t="str">
        <f>VLOOKUP(G13235,[1]OPERADORES!$A:$B,2,0)</f>
        <v>MIRIÃ LOBATO RODRIGUES</v>
      </c>
      <c r="I13235" t="s">
        <v>21</v>
      </c>
      <c r="J13235" t="s">
        <v>2935</v>
      </c>
      <c r="K13235" t="s">
        <v>2936</v>
      </c>
      <c r="L13235">
        <v>9764</v>
      </c>
      <c r="M13235" t="s">
        <v>173</v>
      </c>
      <c r="O13235" t="s">
        <v>11</v>
      </c>
      <c r="P13235">
        <v>5102</v>
      </c>
      <c r="Q13235">
        <v>4</v>
      </c>
      <c r="R13235">
        <v>32.200000000000003</v>
      </c>
      <c r="S13235">
        <v>128.80000000000001</v>
      </c>
      <c r="T13235">
        <v>97.76</v>
      </c>
      <c r="U13235">
        <v>24.1</v>
      </c>
      <c r="V13235" t="str">
        <f>VLOOKUP(L13235,'[2]tabela de preços'!$A:$D,4,0)</f>
        <v>SIKKENS</v>
      </c>
      <c r="W13235" t="str">
        <f>VLOOKUP(L13235,'[2]tabela de preços'!$A:$F,6,0)</f>
        <v>MASSA DE PEQUENOS REPAROS</v>
      </c>
      <c r="X13235" t="str">
        <f>VLOOKUP(L13235,'[2]tabela de preços'!$A:$G,7,0)</f>
        <v>AUTOMOTIVO</v>
      </c>
    </row>
    <row r="13236" spans="1:24" x14ac:dyDescent="0.3">
      <c r="A13236" t="s">
        <v>2932</v>
      </c>
      <c r="C13236" t="s">
        <v>6136</v>
      </c>
      <c r="D13236" s="1">
        <v>46127</v>
      </c>
      <c r="E13236" t="s">
        <v>6137</v>
      </c>
      <c r="F13236">
        <v>9</v>
      </c>
      <c r="G13236">
        <v>174</v>
      </c>
      <c r="H13236" t="str">
        <f>VLOOKUP(G13236,[1]OPERADORES!$A:$B,2,0)</f>
        <v>MIRIÃ LOBATO RODRIGUES</v>
      </c>
      <c r="I13236" t="s">
        <v>21</v>
      </c>
      <c r="J13236" t="s">
        <v>2935</v>
      </c>
      <c r="K13236" t="s">
        <v>2936</v>
      </c>
      <c r="L13236">
        <v>21077</v>
      </c>
      <c r="M13236" t="s">
        <v>207</v>
      </c>
      <c r="O13236" t="s">
        <v>11</v>
      </c>
      <c r="P13236">
        <v>5102</v>
      </c>
      <c r="Q13236">
        <v>6</v>
      </c>
      <c r="R13236">
        <v>45.14</v>
      </c>
      <c r="S13236">
        <v>270.83999999999997</v>
      </c>
      <c r="T13236">
        <v>205.56</v>
      </c>
      <c r="U13236">
        <v>24.1</v>
      </c>
      <c r="V13236" t="str">
        <f>VLOOKUP(L13236,'[2]tabela de preços'!$A:$D,4,0)</f>
        <v>SHERWIN WILLIAMS</v>
      </c>
      <c r="W13236" t="str">
        <f>VLOOKUP(L13236,'[2]tabela de preços'!$A:$F,6,0)</f>
        <v>MASSA POLIÉSTER</v>
      </c>
      <c r="X13236" t="str">
        <f>VLOOKUP(L13236,'[2]tabela de preços'!$A:$G,7,0)</f>
        <v>AUTOMOTIVO</v>
      </c>
    </row>
    <row r="13237" spans="1:24" x14ac:dyDescent="0.3">
      <c r="A13237" t="s">
        <v>2932</v>
      </c>
      <c r="C13237" t="s">
        <v>6136</v>
      </c>
      <c r="D13237" s="1">
        <v>46127</v>
      </c>
      <c r="E13237" t="s">
        <v>6137</v>
      </c>
      <c r="F13237">
        <v>9</v>
      </c>
      <c r="G13237">
        <v>174</v>
      </c>
      <c r="H13237" t="str">
        <f>VLOOKUP(G13237,[1]OPERADORES!$A:$B,2,0)</f>
        <v>MIRIÃ LOBATO RODRIGUES</v>
      </c>
      <c r="I13237" t="s">
        <v>21</v>
      </c>
      <c r="J13237" t="s">
        <v>2935</v>
      </c>
      <c r="K13237" t="s">
        <v>2936</v>
      </c>
      <c r="L13237">
        <v>87043</v>
      </c>
      <c r="M13237" t="s">
        <v>217</v>
      </c>
      <c r="O13237" t="s">
        <v>11</v>
      </c>
      <c r="P13237">
        <v>5102</v>
      </c>
      <c r="Q13237">
        <v>5</v>
      </c>
      <c r="R13237">
        <v>21.89</v>
      </c>
      <c r="S13237">
        <v>109.45</v>
      </c>
      <c r="T13237">
        <v>90.1</v>
      </c>
      <c r="U13237">
        <v>17.68</v>
      </c>
      <c r="V13237" t="str">
        <f>VLOOKUP(L13237,'[2]tabela de preços'!$A:$D,4,0)</f>
        <v>ROBERLO</v>
      </c>
      <c r="W13237" t="str">
        <f>VLOOKUP(L13237,'[2]tabela de preços'!$A:$F,6,0)</f>
        <v>MASSA POLIÉSTER</v>
      </c>
      <c r="X13237" t="str">
        <f>VLOOKUP(L13237,'[2]tabela de preços'!$A:$G,7,0)</f>
        <v>AUTOMOTIVO</v>
      </c>
    </row>
    <row r="13238" spans="1:24" x14ac:dyDescent="0.3">
      <c r="A13238" t="s">
        <v>2932</v>
      </c>
      <c r="C13238" t="s">
        <v>6136</v>
      </c>
      <c r="D13238" s="1">
        <v>46127</v>
      </c>
      <c r="E13238" t="s">
        <v>6137</v>
      </c>
      <c r="F13238">
        <v>9</v>
      </c>
      <c r="G13238">
        <v>174</v>
      </c>
      <c r="H13238" t="str">
        <f>VLOOKUP(G13238,[1]OPERADORES!$A:$B,2,0)</f>
        <v>MIRIÃ LOBATO RODRIGUES</v>
      </c>
      <c r="I13238" t="s">
        <v>21</v>
      </c>
      <c r="J13238" t="s">
        <v>2935</v>
      </c>
      <c r="K13238" t="s">
        <v>2936</v>
      </c>
      <c r="L13238">
        <v>24247</v>
      </c>
      <c r="M13238" t="s">
        <v>160</v>
      </c>
      <c r="O13238" t="s">
        <v>11</v>
      </c>
      <c r="P13238">
        <v>5403</v>
      </c>
      <c r="Q13238">
        <v>6</v>
      </c>
      <c r="R13238">
        <v>20.9</v>
      </c>
      <c r="S13238">
        <v>125.4</v>
      </c>
      <c r="T13238">
        <v>103.86</v>
      </c>
      <c r="U13238">
        <v>17.18</v>
      </c>
      <c r="V13238" t="str">
        <f>VLOOKUP(L13238,'[2]tabela de preços'!$A:$D,4,0)</f>
        <v>SHERWIN WILLIAMS</v>
      </c>
      <c r="W13238" t="str">
        <f>VLOOKUP(L13238,'[2]tabela de preços'!$A:$F,6,0)</f>
        <v>PRIMER AUTOMOTIVO</v>
      </c>
      <c r="X13238" t="str">
        <f>VLOOKUP(L13238,'[2]tabela de preços'!$A:$G,7,0)</f>
        <v>AUTOMOTIVO</v>
      </c>
    </row>
    <row r="13239" spans="1:24" x14ac:dyDescent="0.3">
      <c r="A13239" t="s">
        <v>2932</v>
      </c>
      <c r="C13239" t="s">
        <v>6136</v>
      </c>
      <c r="D13239" s="1">
        <v>46127</v>
      </c>
      <c r="E13239" t="s">
        <v>6137</v>
      </c>
      <c r="F13239">
        <v>9</v>
      </c>
      <c r="G13239">
        <v>174</v>
      </c>
      <c r="H13239" t="str">
        <f>VLOOKUP(G13239,[1]OPERADORES!$A:$B,2,0)</f>
        <v>MIRIÃ LOBATO RODRIGUES</v>
      </c>
      <c r="I13239" t="s">
        <v>21</v>
      </c>
      <c r="J13239" t="s">
        <v>2935</v>
      </c>
      <c r="K13239" t="s">
        <v>2936</v>
      </c>
      <c r="L13239">
        <v>20212</v>
      </c>
      <c r="M13239" t="s">
        <v>198</v>
      </c>
      <c r="O13239" t="s">
        <v>11</v>
      </c>
      <c r="P13239">
        <v>5403</v>
      </c>
      <c r="Q13239">
        <v>3</v>
      </c>
      <c r="R13239">
        <v>26.16</v>
      </c>
      <c r="S13239">
        <v>78.48</v>
      </c>
      <c r="T13239">
        <v>59.58</v>
      </c>
      <c r="U13239">
        <v>24.08</v>
      </c>
      <c r="V13239" t="str">
        <f>VLOOKUP(L13239,'[2]tabela de preços'!$A:$D,4,0)</f>
        <v>MAXI RUBBER</v>
      </c>
      <c r="W13239" t="str">
        <f>VLOOKUP(L13239,'[2]tabela de preços'!$A:$F,6,0)</f>
        <v>SELADORA P/ PLASTICO</v>
      </c>
      <c r="X13239" t="str">
        <f>VLOOKUP(L13239,'[2]tabela de preços'!$A:$G,7,0)</f>
        <v>AUTOMOTIVO</v>
      </c>
    </row>
    <row r="13240" spans="1:24" x14ac:dyDescent="0.3">
      <c r="A13240" t="s">
        <v>2932</v>
      </c>
      <c r="C13240" t="s">
        <v>6136</v>
      </c>
      <c r="D13240" s="1">
        <v>46127</v>
      </c>
      <c r="E13240" t="s">
        <v>6137</v>
      </c>
      <c r="F13240">
        <v>9</v>
      </c>
      <c r="G13240">
        <v>174</v>
      </c>
      <c r="H13240" t="str">
        <f>VLOOKUP(G13240,[1]OPERADORES!$A:$B,2,0)</f>
        <v>MIRIÃ LOBATO RODRIGUES</v>
      </c>
      <c r="I13240" t="s">
        <v>21</v>
      </c>
      <c r="J13240" t="s">
        <v>2935</v>
      </c>
      <c r="K13240" t="s">
        <v>2936</v>
      </c>
      <c r="L13240">
        <v>10298</v>
      </c>
      <c r="M13240" t="s">
        <v>85</v>
      </c>
      <c r="O13240" t="s">
        <v>11</v>
      </c>
      <c r="P13240">
        <v>5102</v>
      </c>
      <c r="Q13240">
        <v>4</v>
      </c>
      <c r="R13240">
        <v>62.42</v>
      </c>
      <c r="S13240">
        <v>249.68</v>
      </c>
      <c r="T13240">
        <v>189.52</v>
      </c>
      <c r="U13240">
        <v>24.09</v>
      </c>
      <c r="V13240" t="str">
        <f>VLOOKUP(L13240,'[2]tabela de preços'!$A:$D,4,0)</f>
        <v>ANJO</v>
      </c>
      <c r="W13240" t="str">
        <f>VLOOKUP(L13240,'[2]tabela de preços'!$A:$F,6,0)</f>
        <v>THINNER DE LIMPEZA</v>
      </c>
      <c r="X13240" t="str">
        <f>VLOOKUP(L13240,'[2]tabela de preços'!$A:$G,7,0)</f>
        <v>THINNER</v>
      </c>
    </row>
    <row r="13241" spans="1:24" x14ac:dyDescent="0.3">
      <c r="A13241" t="s">
        <v>6376</v>
      </c>
      <c r="C13241" t="s">
        <v>6377</v>
      </c>
      <c r="D13241" s="1">
        <v>46135</v>
      </c>
      <c r="E13241" t="s">
        <v>6378</v>
      </c>
      <c r="F13241">
        <v>9</v>
      </c>
      <c r="G13241">
        <v>236</v>
      </c>
      <c r="H13241" t="str">
        <f>VLOOKUP(G13241,[1]OPERADORES!$A:$B,2,0)</f>
        <v>DANIEL</v>
      </c>
      <c r="I13241" t="s">
        <v>21</v>
      </c>
      <c r="J13241" t="s">
        <v>2756</v>
      </c>
      <c r="K13241" t="s">
        <v>6379</v>
      </c>
      <c r="L13241">
        <v>84267</v>
      </c>
      <c r="M13241" t="s">
        <v>3192</v>
      </c>
      <c r="O13241" t="s">
        <v>11</v>
      </c>
      <c r="P13241">
        <v>5403</v>
      </c>
      <c r="Q13241">
        <v>1</v>
      </c>
      <c r="R13241">
        <v>211.57</v>
      </c>
      <c r="S13241">
        <v>211.57</v>
      </c>
      <c r="T13241">
        <v>160.58000000000001</v>
      </c>
      <c r="U13241">
        <v>24.1</v>
      </c>
      <c r="V13241" t="str">
        <f>VLOOKUP(L13241,'[2]tabela de preços'!$A:$D,4,0)</f>
        <v>BRASILUX</v>
      </c>
      <c r="W13241" t="str">
        <f>VLOOKUP(L13241,'[2]tabela de preços'!$A:$F,6,0)</f>
        <v>TINTA PAREDE</v>
      </c>
      <c r="X13241" t="str">
        <f>VLOOKUP(L13241,'[2]tabela de preços'!$A:$G,7,0)</f>
        <v>IMOBILIÁRIO</v>
      </c>
    </row>
    <row r="13242" spans="1:24" x14ac:dyDescent="0.3">
      <c r="A13242" t="s">
        <v>6376</v>
      </c>
      <c r="C13242" t="s">
        <v>6380</v>
      </c>
      <c r="D13242" s="1">
        <v>46135</v>
      </c>
      <c r="E13242" t="s">
        <v>6381</v>
      </c>
      <c r="F13242">
        <v>9</v>
      </c>
      <c r="G13242">
        <v>174</v>
      </c>
      <c r="H13242" t="str">
        <f>VLOOKUP(G13242,[1]OPERADORES!$A:$B,2,0)</f>
        <v>MIRIÃ LOBATO RODRIGUES</v>
      </c>
      <c r="I13242" t="s">
        <v>21</v>
      </c>
      <c r="J13242" t="s">
        <v>2756</v>
      </c>
      <c r="K13242" t="s">
        <v>6379</v>
      </c>
      <c r="L13242">
        <v>84036</v>
      </c>
      <c r="M13242" t="s">
        <v>289</v>
      </c>
      <c r="O13242" t="s">
        <v>11</v>
      </c>
      <c r="P13242">
        <v>5102</v>
      </c>
      <c r="Q13242">
        <v>2</v>
      </c>
      <c r="R13242">
        <v>47.9</v>
      </c>
      <c r="S13242">
        <v>95.8</v>
      </c>
      <c r="T13242">
        <v>83.26</v>
      </c>
      <c r="U13242">
        <v>13.09</v>
      </c>
      <c r="V13242" t="str">
        <f>VLOOKUP(L13242,'[2]tabela de preços'!$A:$D,4,0)</f>
        <v>BRASILUX</v>
      </c>
      <c r="W13242" t="str">
        <f>VLOOKUP(L13242,'[2]tabela de preços'!$A:$F,6,0)</f>
        <v>MASSA CORRIDA / ACRÍLICA</v>
      </c>
      <c r="X13242" t="str">
        <f>VLOOKUP(L13242,'[2]tabela de preços'!$A:$G,7,0)</f>
        <v>IMOBILIÁRIO</v>
      </c>
    </row>
    <row r="13243" spans="1:24" x14ac:dyDescent="0.3">
      <c r="A13243" t="s">
        <v>6382</v>
      </c>
      <c r="B13243" t="s">
        <v>6383</v>
      </c>
      <c r="C13243" t="s">
        <v>6384</v>
      </c>
      <c r="D13243" s="1">
        <v>46134</v>
      </c>
      <c r="E13243" t="s">
        <v>6385</v>
      </c>
      <c r="F13243">
        <v>9</v>
      </c>
      <c r="G13243">
        <v>236</v>
      </c>
      <c r="H13243" t="str">
        <f>VLOOKUP(G13243,[1]OPERADORES!$A:$B,2,0)</f>
        <v>DANIEL</v>
      </c>
      <c r="I13243" t="s">
        <v>21</v>
      </c>
      <c r="J13243" t="s">
        <v>1188</v>
      </c>
      <c r="K13243" t="s">
        <v>6386</v>
      </c>
      <c r="L13243">
        <v>85940</v>
      </c>
      <c r="M13243" t="s">
        <v>6387</v>
      </c>
      <c r="O13243" t="s">
        <v>11</v>
      </c>
      <c r="P13243">
        <v>5403</v>
      </c>
      <c r="Q13243">
        <v>5</v>
      </c>
      <c r="R13243">
        <v>131.34</v>
      </c>
      <c r="S13243">
        <v>656.7</v>
      </c>
      <c r="T13243">
        <v>543.20000000000005</v>
      </c>
      <c r="U13243">
        <v>17.28</v>
      </c>
      <c r="V13243" t="str">
        <f>VLOOKUP(L13243,'[2]tabela de preços'!$A:$D,4,0)</f>
        <v>CORAL</v>
      </c>
      <c r="W13243" t="str">
        <f>VLOOKUP(L13243,'[2]tabela de preços'!$A:$F,6,0)</f>
        <v>ESMALTES</v>
      </c>
      <c r="X13243" t="str">
        <f>VLOOKUP(L13243,'[2]tabela de preços'!$A:$G,7,0)</f>
        <v>INDUSTRIAL</v>
      </c>
    </row>
    <row r="13244" spans="1:24" x14ac:dyDescent="0.3">
      <c r="A13244" t="s">
        <v>6382</v>
      </c>
      <c r="B13244" t="s">
        <v>6383</v>
      </c>
      <c r="C13244" t="s">
        <v>6384</v>
      </c>
      <c r="D13244" s="1">
        <v>46134</v>
      </c>
      <c r="E13244" t="s">
        <v>6385</v>
      </c>
      <c r="F13244">
        <v>9</v>
      </c>
      <c r="G13244">
        <v>236</v>
      </c>
      <c r="H13244" t="str">
        <f>VLOOKUP(G13244,[1]OPERADORES!$A:$B,2,0)</f>
        <v>DANIEL</v>
      </c>
      <c r="I13244" t="s">
        <v>21</v>
      </c>
      <c r="J13244" t="s">
        <v>1188</v>
      </c>
      <c r="K13244" t="s">
        <v>6386</v>
      </c>
      <c r="L13244">
        <v>84210</v>
      </c>
      <c r="M13244" t="s">
        <v>4459</v>
      </c>
      <c r="O13244" t="s">
        <v>11</v>
      </c>
      <c r="P13244">
        <v>5403</v>
      </c>
      <c r="Q13244">
        <v>3</v>
      </c>
      <c r="R13244">
        <v>96.11</v>
      </c>
      <c r="S13244">
        <v>288.33</v>
      </c>
      <c r="T13244">
        <v>218.85</v>
      </c>
      <c r="U13244">
        <v>24.1</v>
      </c>
      <c r="V13244" t="str">
        <f>VLOOKUP(L13244,'[2]tabela de preços'!$A:$D,4,0)</f>
        <v>BRASILUX</v>
      </c>
      <c r="W13244" t="str">
        <f>VLOOKUP(L13244,'[2]tabela de preços'!$A:$F,6,0)</f>
        <v>ESMALTES</v>
      </c>
      <c r="X13244" t="str">
        <f>VLOOKUP(L13244,'[2]tabela de preços'!$A:$G,7,0)</f>
        <v>INDUSTRIAL</v>
      </c>
    </row>
    <row r="13245" spans="1:24" x14ac:dyDescent="0.3">
      <c r="A13245" t="s">
        <v>6382</v>
      </c>
      <c r="B13245" t="s">
        <v>6383</v>
      </c>
      <c r="C13245" t="s">
        <v>6384</v>
      </c>
      <c r="D13245" s="1">
        <v>46134</v>
      </c>
      <c r="E13245" t="s">
        <v>6385</v>
      </c>
      <c r="F13245">
        <v>9</v>
      </c>
      <c r="G13245">
        <v>236</v>
      </c>
      <c r="H13245" t="str">
        <f>VLOOKUP(G13245,[1]OPERADORES!$A:$B,2,0)</f>
        <v>DANIEL</v>
      </c>
      <c r="I13245" t="s">
        <v>21</v>
      </c>
      <c r="J13245" t="s">
        <v>1188</v>
      </c>
      <c r="K13245" t="s">
        <v>6386</v>
      </c>
      <c r="L13245">
        <v>10298</v>
      </c>
      <c r="M13245" t="s">
        <v>85</v>
      </c>
      <c r="O13245" t="s">
        <v>11</v>
      </c>
      <c r="P13245">
        <v>5102</v>
      </c>
      <c r="Q13245">
        <v>8</v>
      </c>
      <c r="R13245">
        <v>66.760000000000005</v>
      </c>
      <c r="S13245">
        <v>534.08000000000004</v>
      </c>
      <c r="T13245">
        <v>409.36</v>
      </c>
      <c r="U13245">
        <v>23.35</v>
      </c>
      <c r="V13245" t="str">
        <f>VLOOKUP(L13245,'[2]tabela de preços'!$A:$D,4,0)</f>
        <v>ANJO</v>
      </c>
      <c r="W13245" t="str">
        <f>VLOOKUP(L13245,'[2]tabela de preços'!$A:$F,6,0)</f>
        <v>THINNER DE LIMPEZA</v>
      </c>
      <c r="X13245" t="str">
        <f>VLOOKUP(L13245,'[2]tabela de preços'!$A:$G,7,0)</f>
        <v>THINNER</v>
      </c>
    </row>
    <row r="13246" spans="1:24" x14ac:dyDescent="0.3">
      <c r="A13246" t="s">
        <v>6138</v>
      </c>
      <c r="C13246" t="s">
        <v>6139</v>
      </c>
      <c r="D13246" s="1">
        <v>46127</v>
      </c>
      <c r="E13246" t="s">
        <v>6140</v>
      </c>
      <c r="F13246">
        <v>9</v>
      </c>
      <c r="G13246">
        <v>236</v>
      </c>
      <c r="H13246" t="str">
        <f>VLOOKUP(G13246,[1]OPERADORES!$A:$B,2,0)</f>
        <v>DANIEL</v>
      </c>
      <c r="I13246" t="s">
        <v>21</v>
      </c>
      <c r="J13246" t="s">
        <v>872</v>
      </c>
      <c r="K13246" t="s">
        <v>6141</v>
      </c>
      <c r="L13246">
        <v>84191</v>
      </c>
      <c r="M13246" t="s">
        <v>889</v>
      </c>
      <c r="O13246" t="s">
        <v>11</v>
      </c>
      <c r="P13246">
        <v>5403</v>
      </c>
      <c r="Q13246">
        <v>2</v>
      </c>
      <c r="R13246">
        <v>22.54</v>
      </c>
      <c r="S13246">
        <v>45.08</v>
      </c>
      <c r="T13246">
        <v>33.44</v>
      </c>
      <c r="U13246">
        <v>25.82</v>
      </c>
      <c r="V13246" t="str">
        <f>VLOOKUP(L13246,'[2]tabela de preços'!$A:$D,4,0)</f>
        <v>BRASILUX</v>
      </c>
      <c r="W13246" t="str">
        <f>VLOOKUP(L13246,'[2]tabela de preços'!$A:$F,6,0)</f>
        <v>LINHA MOVELEIRA</v>
      </c>
      <c r="X13246" t="str">
        <f>VLOOKUP(L13246,'[2]tabela de preços'!$A:$G,7,0)</f>
        <v>MOVELEIRA</v>
      </c>
    </row>
    <row r="13247" spans="1:24" x14ac:dyDescent="0.3">
      <c r="A13247" t="s">
        <v>6138</v>
      </c>
      <c r="C13247" t="s">
        <v>6139</v>
      </c>
      <c r="D13247" s="1">
        <v>46127</v>
      </c>
      <c r="E13247" t="s">
        <v>6140</v>
      </c>
      <c r="F13247">
        <v>9</v>
      </c>
      <c r="G13247">
        <v>236</v>
      </c>
      <c r="H13247" t="str">
        <f>VLOOKUP(G13247,[1]OPERADORES!$A:$B,2,0)</f>
        <v>DANIEL</v>
      </c>
      <c r="I13247" t="s">
        <v>21</v>
      </c>
      <c r="J13247" t="s">
        <v>872</v>
      </c>
      <c r="K13247" t="s">
        <v>6141</v>
      </c>
      <c r="L13247">
        <v>84193</v>
      </c>
      <c r="M13247" t="s">
        <v>1559</v>
      </c>
      <c r="O13247" t="s">
        <v>11</v>
      </c>
      <c r="P13247">
        <v>5403</v>
      </c>
      <c r="Q13247">
        <v>2</v>
      </c>
      <c r="R13247">
        <v>23.74</v>
      </c>
      <c r="S13247">
        <v>47.48</v>
      </c>
      <c r="T13247">
        <v>35.22</v>
      </c>
      <c r="U13247">
        <v>25.82</v>
      </c>
      <c r="V13247" t="str">
        <f>VLOOKUP(L13247,'[2]tabela de preços'!$A:$D,4,0)</f>
        <v>BRASILUX</v>
      </c>
      <c r="W13247" t="str">
        <f>VLOOKUP(L13247,'[2]tabela de preços'!$A:$F,6,0)</f>
        <v>LINHA MOVELEIRA</v>
      </c>
      <c r="X13247" t="str">
        <f>VLOOKUP(L13247,'[2]tabela de preços'!$A:$G,7,0)</f>
        <v>MOVELEIRA</v>
      </c>
    </row>
    <row r="13248" spans="1:24" x14ac:dyDescent="0.3">
      <c r="A13248" t="s">
        <v>6138</v>
      </c>
      <c r="C13248" t="s">
        <v>6139</v>
      </c>
      <c r="D13248" s="1">
        <v>46127</v>
      </c>
      <c r="E13248" t="s">
        <v>6140</v>
      </c>
      <c r="F13248">
        <v>9</v>
      </c>
      <c r="G13248">
        <v>236</v>
      </c>
      <c r="H13248" t="str">
        <f>VLOOKUP(G13248,[1]OPERADORES!$A:$B,2,0)</f>
        <v>DANIEL</v>
      </c>
      <c r="I13248" t="s">
        <v>21</v>
      </c>
      <c r="J13248" t="s">
        <v>872</v>
      </c>
      <c r="K13248" t="s">
        <v>6141</v>
      </c>
      <c r="L13248">
        <v>84192</v>
      </c>
      <c r="M13248" t="s">
        <v>5660</v>
      </c>
      <c r="O13248" t="s">
        <v>11</v>
      </c>
      <c r="P13248">
        <v>5403</v>
      </c>
      <c r="Q13248">
        <v>2</v>
      </c>
      <c r="R13248">
        <v>23.15</v>
      </c>
      <c r="S13248">
        <v>46.3</v>
      </c>
      <c r="T13248">
        <v>34.340000000000003</v>
      </c>
      <c r="U13248">
        <v>25.83</v>
      </c>
      <c r="V13248" t="str">
        <f>VLOOKUP(L13248,'[2]tabela de preços'!$A:$D,4,0)</f>
        <v>BRASILUX</v>
      </c>
      <c r="W13248" t="str">
        <f>VLOOKUP(L13248,'[2]tabela de preços'!$A:$F,6,0)</f>
        <v>LINHA MOVELEIRA</v>
      </c>
      <c r="X13248" t="str">
        <f>VLOOKUP(L13248,'[2]tabela de preços'!$A:$G,7,0)</f>
        <v>MOVELEIRA</v>
      </c>
    </row>
    <row r="13249" spans="1:24" x14ac:dyDescent="0.3">
      <c r="A13249" t="s">
        <v>6138</v>
      </c>
      <c r="C13249" t="s">
        <v>6139</v>
      </c>
      <c r="D13249" s="1">
        <v>46127</v>
      </c>
      <c r="E13249" t="s">
        <v>6140</v>
      </c>
      <c r="F13249">
        <v>9</v>
      </c>
      <c r="G13249">
        <v>236</v>
      </c>
      <c r="H13249" t="str">
        <f>VLOOKUP(G13249,[1]OPERADORES!$A:$B,2,0)</f>
        <v>DANIEL</v>
      </c>
      <c r="I13249" t="s">
        <v>21</v>
      </c>
      <c r="J13249" t="s">
        <v>872</v>
      </c>
      <c r="K13249" t="s">
        <v>6141</v>
      </c>
      <c r="L13249">
        <v>23076</v>
      </c>
      <c r="M13249" t="s">
        <v>97</v>
      </c>
      <c r="O13249" t="s">
        <v>11</v>
      </c>
      <c r="P13249">
        <v>5403</v>
      </c>
      <c r="Q13249">
        <v>10</v>
      </c>
      <c r="R13249">
        <v>33.89</v>
      </c>
      <c r="S13249">
        <v>338.9</v>
      </c>
      <c r="T13249">
        <v>265.3</v>
      </c>
      <c r="U13249">
        <v>21.72</v>
      </c>
      <c r="V13249" t="str">
        <f>VLOOKUP(L13249,'[2]tabela de preços'!$A:$D,4,0)</f>
        <v>WANDA</v>
      </c>
      <c r="W13249" t="str">
        <f>VLOOKUP(L13249,'[2]tabela de preços'!$A:$F,6,0)</f>
        <v>PRIMER AUTOMOTIVO</v>
      </c>
      <c r="X13249" t="str">
        <f>VLOOKUP(L13249,'[2]tabela de preços'!$A:$G,7,0)</f>
        <v>AUTOMOTIVO</v>
      </c>
    </row>
    <row r="13250" spans="1:24" x14ac:dyDescent="0.3">
      <c r="A13250" t="s">
        <v>5786</v>
      </c>
      <c r="C13250" t="s">
        <v>5787</v>
      </c>
      <c r="D13250" s="1">
        <v>46119</v>
      </c>
      <c r="E13250" t="s">
        <v>5788</v>
      </c>
      <c r="F13250">
        <v>9</v>
      </c>
      <c r="G13250">
        <v>174</v>
      </c>
      <c r="H13250" t="str">
        <f>VLOOKUP(G13250,[1]OPERADORES!$A:$B,2,0)</f>
        <v>MIRIÃ LOBATO RODRIGUES</v>
      </c>
      <c r="I13250" t="s">
        <v>21</v>
      </c>
      <c r="J13250" t="s">
        <v>550</v>
      </c>
      <c r="K13250" t="s">
        <v>5789</v>
      </c>
      <c r="L13250">
        <v>85693</v>
      </c>
      <c r="M13250" t="s">
        <v>526</v>
      </c>
      <c r="O13250" t="s">
        <v>11</v>
      </c>
      <c r="P13250">
        <v>5102</v>
      </c>
      <c r="Q13250">
        <v>35</v>
      </c>
      <c r="R13250">
        <v>8.1</v>
      </c>
      <c r="S13250">
        <v>283.5</v>
      </c>
      <c r="T13250">
        <v>227.85</v>
      </c>
      <c r="U13250">
        <v>19.63</v>
      </c>
      <c r="V13250" t="str">
        <f>VLOOKUP(L13250,'[2]tabela de preços'!$A:$D,4,0)</f>
        <v>UNIPEGA</v>
      </c>
      <c r="W13250" t="str">
        <f>VLOOKUP(L13250,'[2]tabela de preços'!$A:$F,6,0)</f>
        <v>PU 40</v>
      </c>
      <c r="X13250" t="str">
        <f>VLOOKUP(L13250,'[2]tabela de preços'!$A:$G,7,0)</f>
        <v>IMOBILIÁRIO</v>
      </c>
    </row>
    <row r="13251" spans="1:24" x14ac:dyDescent="0.3">
      <c r="A13251" t="s">
        <v>5786</v>
      </c>
      <c r="C13251" t="s">
        <v>6089</v>
      </c>
      <c r="D13251" s="1">
        <v>46126</v>
      </c>
      <c r="E13251" t="s">
        <v>6090</v>
      </c>
      <c r="F13251">
        <v>9</v>
      </c>
      <c r="G13251">
        <v>174</v>
      </c>
      <c r="H13251" t="str">
        <f>VLOOKUP(G13251,[1]OPERADORES!$A:$B,2,0)</f>
        <v>MIRIÃ LOBATO RODRIGUES</v>
      </c>
      <c r="I13251" t="s">
        <v>21</v>
      </c>
      <c r="J13251" t="s">
        <v>550</v>
      </c>
      <c r="K13251" t="s">
        <v>5789</v>
      </c>
      <c r="L13251">
        <v>85693</v>
      </c>
      <c r="M13251" t="s">
        <v>526</v>
      </c>
      <c r="O13251" t="s">
        <v>11</v>
      </c>
      <c r="P13251">
        <v>5102</v>
      </c>
      <c r="Q13251">
        <v>15</v>
      </c>
      <c r="R13251">
        <v>8.1</v>
      </c>
      <c r="S13251">
        <v>121.5</v>
      </c>
      <c r="T13251">
        <v>97.65</v>
      </c>
      <c r="U13251">
        <v>19.63</v>
      </c>
      <c r="V13251" t="str">
        <f>VLOOKUP(L13251,'[2]tabela de preços'!$A:$D,4,0)</f>
        <v>UNIPEGA</v>
      </c>
      <c r="W13251" t="str">
        <f>VLOOKUP(L13251,'[2]tabela de preços'!$A:$F,6,0)</f>
        <v>PU 40</v>
      </c>
      <c r="X13251" t="str">
        <f>VLOOKUP(L13251,'[2]tabela de preços'!$A:$G,7,0)</f>
        <v>IMOBILIÁRIO</v>
      </c>
    </row>
    <row r="13252" spans="1:24" x14ac:dyDescent="0.3">
      <c r="A13252" t="s">
        <v>5786</v>
      </c>
      <c r="C13252" t="s">
        <v>6089</v>
      </c>
      <c r="D13252" s="1">
        <v>46126</v>
      </c>
      <c r="E13252" t="s">
        <v>6090</v>
      </c>
      <c r="F13252">
        <v>9</v>
      </c>
      <c r="G13252">
        <v>174</v>
      </c>
      <c r="H13252" t="str">
        <f>VLOOKUP(G13252,[1]OPERADORES!$A:$B,2,0)</f>
        <v>MIRIÃ LOBATO RODRIGUES</v>
      </c>
      <c r="I13252" t="s">
        <v>21</v>
      </c>
      <c r="J13252" t="s">
        <v>550</v>
      </c>
      <c r="K13252" t="s">
        <v>5789</v>
      </c>
      <c r="L13252">
        <v>84390</v>
      </c>
      <c r="M13252" t="s">
        <v>1995</v>
      </c>
      <c r="O13252" t="s">
        <v>11</v>
      </c>
      <c r="P13252">
        <v>5102</v>
      </c>
      <c r="Q13252">
        <v>1</v>
      </c>
      <c r="R13252">
        <v>231.55</v>
      </c>
      <c r="S13252">
        <v>231.55</v>
      </c>
      <c r="T13252">
        <v>169.76</v>
      </c>
      <c r="U13252">
        <v>26.69</v>
      </c>
      <c r="V13252" t="str">
        <f>VLOOKUP(L13252,'[2]tabela de preços'!$A:$D,4,0)</f>
        <v>START</v>
      </c>
      <c r="W13252" t="str">
        <f>VLOOKUP(L13252,'[2]tabela de preços'!$A:$F,6,0)</f>
        <v>ESCADA</v>
      </c>
      <c r="X13252" t="str">
        <f>VLOOKUP(L13252,'[2]tabela de preços'!$A:$G,7,0)</f>
        <v>IMOBILIÁRIO</v>
      </c>
    </row>
    <row r="13253" spans="1:24" x14ac:dyDescent="0.3">
      <c r="A13253" t="s">
        <v>2835</v>
      </c>
      <c r="C13253" t="s">
        <v>5941</v>
      </c>
      <c r="D13253" s="1">
        <v>46122</v>
      </c>
      <c r="E13253" t="s">
        <v>5942</v>
      </c>
      <c r="F13253">
        <v>9</v>
      </c>
      <c r="G13253">
        <v>231</v>
      </c>
      <c r="H13253" t="str">
        <f>VLOOKUP(G13253,[1]OPERADORES!$A:$B,2,0)</f>
        <v>EDIJANE</v>
      </c>
      <c r="I13253" t="s">
        <v>21</v>
      </c>
      <c r="J13253" t="s">
        <v>104</v>
      </c>
      <c r="K13253" t="s">
        <v>2838</v>
      </c>
      <c r="L13253">
        <v>85318</v>
      </c>
      <c r="M13253" t="s">
        <v>258</v>
      </c>
      <c r="O13253" t="s">
        <v>11</v>
      </c>
      <c r="P13253">
        <v>5102</v>
      </c>
      <c r="Q13253">
        <v>1</v>
      </c>
      <c r="R13253">
        <v>852.86</v>
      </c>
      <c r="S13253">
        <v>852.86</v>
      </c>
      <c r="T13253">
        <v>608.1</v>
      </c>
      <c r="U13253">
        <v>28.7</v>
      </c>
      <c r="V13253" t="str">
        <f>VLOOKUP(L13253,'[2]tabela de preços'!$A:$D,4,0)</f>
        <v>BRASILUX</v>
      </c>
      <c r="W13253" t="str">
        <f>VLOOKUP(L13253,'[2]tabela de preços'!$A:$F,6,0)</f>
        <v>TINTA EM PÓ</v>
      </c>
      <c r="X13253" t="str">
        <f>VLOOKUP(L13253,'[2]tabela de preços'!$A:$G,7,0)</f>
        <v>INDUSTRIAL</v>
      </c>
    </row>
    <row r="13254" spans="1:24" x14ac:dyDescent="0.3">
      <c r="A13254" t="s">
        <v>1424</v>
      </c>
      <c r="C13254" t="s">
        <v>5555</v>
      </c>
      <c r="D13254" s="1">
        <v>46113</v>
      </c>
      <c r="E13254" t="s">
        <v>5556</v>
      </c>
      <c r="F13254">
        <v>9</v>
      </c>
      <c r="G13254">
        <v>231</v>
      </c>
      <c r="H13254" t="str">
        <f>VLOOKUP(G13254,[1]OPERADORES!$A:$B,2,0)</f>
        <v>EDIJANE</v>
      </c>
      <c r="I13254" t="s">
        <v>21</v>
      </c>
      <c r="J13254" t="s">
        <v>1427</v>
      </c>
      <c r="K13254" t="s">
        <v>1428</v>
      </c>
      <c r="L13254">
        <v>84896</v>
      </c>
      <c r="M13254" t="s">
        <v>1197</v>
      </c>
      <c r="O13254" t="s">
        <v>11</v>
      </c>
      <c r="P13254">
        <v>5403</v>
      </c>
      <c r="Q13254">
        <v>1</v>
      </c>
      <c r="R13254">
        <v>155.59</v>
      </c>
      <c r="S13254">
        <v>155.59</v>
      </c>
      <c r="T13254">
        <v>118.1</v>
      </c>
      <c r="U13254">
        <v>24.1</v>
      </c>
      <c r="V13254" t="str">
        <f>VLOOKUP(L13254,'[2]tabela de preços'!$A:$D,4,0)</f>
        <v>BRASILUX</v>
      </c>
      <c r="W13254" t="str">
        <f>VLOOKUP(L13254,'[2]tabela de preços'!$A:$F,6,0)</f>
        <v>EPOXI</v>
      </c>
      <c r="X13254" t="str">
        <f>VLOOKUP(L13254,'[2]tabela de preços'!$A:$G,7,0)</f>
        <v>INDUSTRIAL</v>
      </c>
    </row>
    <row r="13255" spans="1:24" x14ac:dyDescent="0.3">
      <c r="A13255" t="s">
        <v>1424</v>
      </c>
      <c r="C13255" t="s">
        <v>5555</v>
      </c>
      <c r="D13255" s="1">
        <v>46113</v>
      </c>
      <c r="E13255" t="s">
        <v>5556</v>
      </c>
      <c r="F13255">
        <v>9</v>
      </c>
      <c r="G13255">
        <v>231</v>
      </c>
      <c r="H13255" t="str">
        <f>VLOOKUP(G13255,[1]OPERADORES!$A:$B,2,0)</f>
        <v>EDIJANE</v>
      </c>
      <c r="I13255" t="s">
        <v>21</v>
      </c>
      <c r="J13255" t="s">
        <v>1427</v>
      </c>
      <c r="K13255" t="s">
        <v>1428</v>
      </c>
      <c r="L13255">
        <v>84900</v>
      </c>
      <c r="M13255" t="s">
        <v>1261</v>
      </c>
      <c r="O13255" t="s">
        <v>11</v>
      </c>
      <c r="P13255">
        <v>5403</v>
      </c>
      <c r="Q13255">
        <v>1</v>
      </c>
      <c r="R13255">
        <v>174.48</v>
      </c>
      <c r="S13255">
        <v>174.48</v>
      </c>
      <c r="T13255">
        <v>132.43</v>
      </c>
      <c r="U13255">
        <v>24.1</v>
      </c>
      <c r="V13255" t="str">
        <f>VLOOKUP(L13255,'[2]tabela de preços'!$A:$D,4,0)</f>
        <v>BRASILUX</v>
      </c>
      <c r="W13255" t="str">
        <f>VLOOKUP(L13255,'[2]tabela de preços'!$A:$F,6,0)</f>
        <v>EPOXI</v>
      </c>
      <c r="X13255" t="str">
        <f>VLOOKUP(L13255,'[2]tabela de preços'!$A:$G,7,0)</f>
        <v>INDUSTRIAL</v>
      </c>
    </row>
    <row r="13256" spans="1:24" x14ac:dyDescent="0.3">
      <c r="A13256" t="s">
        <v>1424</v>
      </c>
      <c r="C13256" t="s">
        <v>5790</v>
      </c>
      <c r="D13256" s="1">
        <v>46119</v>
      </c>
      <c r="E13256" t="s">
        <v>5791</v>
      </c>
      <c r="F13256">
        <v>9</v>
      </c>
      <c r="G13256">
        <v>231</v>
      </c>
      <c r="H13256" t="str">
        <f>VLOOKUP(G13256,[1]OPERADORES!$A:$B,2,0)</f>
        <v>EDIJANE</v>
      </c>
      <c r="I13256" t="s">
        <v>21</v>
      </c>
      <c r="J13256" t="s">
        <v>1427</v>
      </c>
      <c r="K13256" t="s">
        <v>1428</v>
      </c>
      <c r="L13256">
        <v>85292</v>
      </c>
      <c r="M13256" t="s">
        <v>1288</v>
      </c>
      <c r="O13256" t="s">
        <v>11</v>
      </c>
      <c r="P13256">
        <v>5403</v>
      </c>
      <c r="Q13256">
        <v>1</v>
      </c>
      <c r="R13256">
        <v>169.39</v>
      </c>
      <c r="S13256">
        <v>169.39</v>
      </c>
      <c r="T13256">
        <v>128.57</v>
      </c>
      <c r="U13256">
        <v>24.1</v>
      </c>
      <c r="V13256" t="str">
        <f>VLOOKUP(L13256,'[2]tabela de preços'!$A:$D,4,0)</f>
        <v>BRASILUX</v>
      </c>
      <c r="W13256" t="str">
        <f>VLOOKUP(L13256,'[2]tabela de preços'!$A:$F,6,0)</f>
        <v>EPOXI</v>
      </c>
      <c r="X13256" t="str">
        <f>VLOOKUP(L13256,'[2]tabela de preços'!$A:$G,7,0)</f>
        <v>INDUSTRIAL</v>
      </c>
    </row>
    <row r="13257" spans="1:24" x14ac:dyDescent="0.3">
      <c r="A13257" t="s">
        <v>1424</v>
      </c>
      <c r="C13257" t="s">
        <v>5792</v>
      </c>
      <c r="D13257" s="1">
        <v>46120</v>
      </c>
      <c r="E13257" t="s">
        <v>5793</v>
      </c>
      <c r="F13257">
        <v>9</v>
      </c>
      <c r="G13257">
        <v>231</v>
      </c>
      <c r="H13257" t="str">
        <f>VLOOKUP(G13257,[1]OPERADORES!$A:$B,2,0)</f>
        <v>EDIJANE</v>
      </c>
      <c r="I13257" t="s">
        <v>21</v>
      </c>
      <c r="J13257" t="s">
        <v>1427</v>
      </c>
      <c r="K13257" t="s">
        <v>1428</v>
      </c>
      <c r="L13257">
        <v>84174</v>
      </c>
      <c r="M13257" t="s">
        <v>1532</v>
      </c>
      <c r="O13257" t="s">
        <v>11</v>
      </c>
      <c r="P13257">
        <v>5403</v>
      </c>
      <c r="Q13257">
        <v>1</v>
      </c>
      <c r="R13257">
        <v>92.33</v>
      </c>
      <c r="S13257">
        <v>92.33</v>
      </c>
      <c r="T13257">
        <v>70.08</v>
      </c>
      <c r="U13257">
        <v>24.1</v>
      </c>
      <c r="V13257" t="str">
        <f>VLOOKUP(L13257,'[2]tabela de preços'!$A:$D,4,0)</f>
        <v>BRASILUX</v>
      </c>
      <c r="W13257" t="str">
        <f>VLOOKUP(L13257,'[2]tabela de preços'!$A:$F,6,0)</f>
        <v>ESMALTES</v>
      </c>
      <c r="X13257" t="str">
        <f>VLOOKUP(L13257,'[2]tabela de preços'!$A:$G,7,0)</f>
        <v>INDUSTRIAL</v>
      </c>
    </row>
    <row r="13258" spans="1:24" x14ac:dyDescent="0.3">
      <c r="A13258" t="s">
        <v>1424</v>
      </c>
      <c r="C13258" t="s">
        <v>5792</v>
      </c>
      <c r="D13258" s="1">
        <v>46120</v>
      </c>
      <c r="E13258" t="s">
        <v>5793</v>
      </c>
      <c r="F13258">
        <v>9</v>
      </c>
      <c r="G13258">
        <v>231</v>
      </c>
      <c r="H13258" t="str">
        <f>VLOOKUP(G13258,[1]OPERADORES!$A:$B,2,0)</f>
        <v>EDIJANE</v>
      </c>
      <c r="I13258" t="s">
        <v>21</v>
      </c>
      <c r="J13258" t="s">
        <v>1427</v>
      </c>
      <c r="K13258" t="s">
        <v>1428</v>
      </c>
      <c r="L13258">
        <v>24248</v>
      </c>
      <c r="M13258" t="s">
        <v>107</v>
      </c>
      <c r="O13258" t="s">
        <v>11</v>
      </c>
      <c r="P13258">
        <v>5102</v>
      </c>
      <c r="Q13258">
        <v>2</v>
      </c>
      <c r="R13258">
        <v>8.9</v>
      </c>
      <c r="S13258">
        <v>17.8</v>
      </c>
      <c r="T13258">
        <v>13.36</v>
      </c>
      <c r="U13258">
        <v>24.94</v>
      </c>
      <c r="V13258" t="str">
        <f>VLOOKUP(L13258,'[2]tabela de preços'!$A:$D,4,0)</f>
        <v>SHERWIN WILLIAMS</v>
      </c>
      <c r="W13258" t="str">
        <f>VLOOKUP(L13258,'[2]tabela de preços'!$A:$F,6,0)</f>
        <v>PRIMER AUTOMOTIVO</v>
      </c>
      <c r="X13258" t="str">
        <f>VLOOKUP(L13258,'[2]tabela de preços'!$A:$G,7,0)</f>
        <v>AUTOMOTIVO</v>
      </c>
    </row>
    <row r="13259" spans="1:24" x14ac:dyDescent="0.3">
      <c r="A13259" t="s">
        <v>1424</v>
      </c>
      <c r="C13259" t="s">
        <v>5792</v>
      </c>
      <c r="D13259" s="1">
        <v>46120</v>
      </c>
      <c r="E13259" t="s">
        <v>5793</v>
      </c>
      <c r="F13259">
        <v>9</v>
      </c>
      <c r="G13259">
        <v>231</v>
      </c>
      <c r="H13259" t="str">
        <f>VLOOKUP(G13259,[1]OPERADORES!$A:$B,2,0)</f>
        <v>EDIJANE</v>
      </c>
      <c r="I13259" t="s">
        <v>21</v>
      </c>
      <c r="J13259" t="s">
        <v>1427</v>
      </c>
      <c r="K13259" t="s">
        <v>1428</v>
      </c>
      <c r="L13259">
        <v>20076</v>
      </c>
      <c r="M13259" t="s">
        <v>5794</v>
      </c>
      <c r="O13259" t="s">
        <v>11</v>
      </c>
      <c r="P13259">
        <v>5102</v>
      </c>
      <c r="Q13259">
        <v>1</v>
      </c>
      <c r="R13259">
        <v>35.619999999999997</v>
      </c>
      <c r="S13259">
        <v>35.619999999999997</v>
      </c>
      <c r="T13259">
        <v>27.04</v>
      </c>
      <c r="U13259">
        <v>24.09</v>
      </c>
      <c r="V13259" t="str">
        <f>VLOOKUP(L13259,'[2]tabela de preços'!$A:$D,4,0)</f>
        <v>MAXI RUBBER</v>
      </c>
      <c r="W13259" t="str">
        <f>VLOOKUP(L13259,'[2]tabela de preços'!$A:$F,6,0)</f>
        <v>MASSA POLIÉSTER</v>
      </c>
      <c r="X13259" t="str">
        <f>VLOOKUP(L13259,'[2]tabela de preços'!$A:$G,7,0)</f>
        <v>AUTOMOTIVO</v>
      </c>
    </row>
    <row r="13260" spans="1:24" x14ac:dyDescent="0.3">
      <c r="A13260" t="s">
        <v>1424</v>
      </c>
      <c r="C13260" t="s">
        <v>5792</v>
      </c>
      <c r="D13260" s="1">
        <v>46120</v>
      </c>
      <c r="E13260" t="s">
        <v>5793</v>
      </c>
      <c r="F13260">
        <v>9</v>
      </c>
      <c r="G13260">
        <v>231</v>
      </c>
      <c r="H13260" t="str">
        <f>VLOOKUP(G13260,[1]OPERADORES!$A:$B,2,0)</f>
        <v>EDIJANE</v>
      </c>
      <c r="I13260" t="s">
        <v>21</v>
      </c>
      <c r="J13260" t="s">
        <v>1427</v>
      </c>
      <c r="K13260" t="s">
        <v>1428</v>
      </c>
      <c r="L13260">
        <v>24247</v>
      </c>
      <c r="M13260" t="s">
        <v>160</v>
      </c>
      <c r="O13260" t="s">
        <v>11</v>
      </c>
      <c r="P13260">
        <v>5403</v>
      </c>
      <c r="Q13260">
        <v>2</v>
      </c>
      <c r="R13260">
        <v>20.9</v>
      </c>
      <c r="S13260">
        <v>41.8</v>
      </c>
      <c r="T13260">
        <v>34.619999999999997</v>
      </c>
      <c r="U13260">
        <v>17.18</v>
      </c>
      <c r="V13260" t="str">
        <f>VLOOKUP(L13260,'[2]tabela de preços'!$A:$D,4,0)</f>
        <v>SHERWIN WILLIAMS</v>
      </c>
      <c r="W13260" t="str">
        <f>VLOOKUP(L13260,'[2]tabela de preços'!$A:$F,6,0)</f>
        <v>PRIMER AUTOMOTIVO</v>
      </c>
      <c r="X13260" t="str">
        <f>VLOOKUP(L13260,'[2]tabela de preços'!$A:$G,7,0)</f>
        <v>AUTOMOTIVO</v>
      </c>
    </row>
    <row r="13261" spans="1:24" x14ac:dyDescent="0.3">
      <c r="A13261" t="s">
        <v>1424</v>
      </c>
      <c r="C13261" t="s">
        <v>6021</v>
      </c>
      <c r="D13261" s="1">
        <v>46125</v>
      </c>
      <c r="E13261" t="s">
        <v>6022</v>
      </c>
      <c r="F13261">
        <v>9</v>
      </c>
      <c r="G13261">
        <v>231</v>
      </c>
      <c r="H13261" t="str">
        <f>VLOOKUP(G13261,[1]OPERADORES!$A:$B,2,0)</f>
        <v>EDIJANE</v>
      </c>
      <c r="I13261" t="s">
        <v>21</v>
      </c>
      <c r="J13261" t="s">
        <v>1427</v>
      </c>
      <c r="K13261" t="s">
        <v>1428</v>
      </c>
      <c r="L13261">
        <v>84166</v>
      </c>
      <c r="M13261" t="s">
        <v>4634</v>
      </c>
      <c r="O13261" t="s">
        <v>11</v>
      </c>
      <c r="P13261">
        <v>5403</v>
      </c>
      <c r="Q13261">
        <v>1</v>
      </c>
      <c r="R13261">
        <v>86.36</v>
      </c>
      <c r="S13261">
        <v>86.36</v>
      </c>
      <c r="T13261">
        <v>65.55</v>
      </c>
      <c r="U13261">
        <v>24.1</v>
      </c>
      <c r="V13261" t="str">
        <f>VLOOKUP(L13261,'[2]tabela de preços'!$A:$D,4,0)</f>
        <v>BRASILUX</v>
      </c>
      <c r="W13261" t="str">
        <f>VLOOKUP(L13261,'[2]tabela de preços'!$A:$F,6,0)</f>
        <v>ESMALTES</v>
      </c>
      <c r="X13261" t="str">
        <f>VLOOKUP(L13261,'[2]tabela de preços'!$A:$G,7,0)</f>
        <v>INDUSTRIAL</v>
      </c>
    </row>
    <row r="13262" spans="1:24" x14ac:dyDescent="0.3">
      <c r="A13262" t="s">
        <v>1424</v>
      </c>
      <c r="C13262" t="s">
        <v>6091</v>
      </c>
      <c r="D13262" s="1">
        <v>46126</v>
      </c>
      <c r="E13262" t="s">
        <v>6092</v>
      </c>
      <c r="F13262">
        <v>9</v>
      </c>
      <c r="G13262">
        <v>231</v>
      </c>
      <c r="H13262" t="str">
        <f>VLOOKUP(G13262,[1]OPERADORES!$A:$B,2,0)</f>
        <v>EDIJANE</v>
      </c>
      <c r="I13262" t="s">
        <v>21</v>
      </c>
      <c r="J13262" t="s">
        <v>1427</v>
      </c>
      <c r="K13262" t="s">
        <v>1428</v>
      </c>
      <c r="L13262">
        <v>84815</v>
      </c>
      <c r="M13262" t="s">
        <v>949</v>
      </c>
      <c r="O13262" t="s">
        <v>11</v>
      </c>
      <c r="P13262">
        <v>5403</v>
      </c>
      <c r="Q13262">
        <v>1</v>
      </c>
      <c r="R13262">
        <v>32.35</v>
      </c>
      <c r="S13262">
        <v>32.35</v>
      </c>
      <c r="T13262">
        <v>24.55</v>
      </c>
      <c r="U13262">
        <v>24.11</v>
      </c>
      <c r="V13262" t="str">
        <f>VLOOKUP(L13262,'[2]tabela de preços'!$A:$D,4,0)</f>
        <v>BRASILUX</v>
      </c>
      <c r="W13262" t="str">
        <f>VLOOKUP(L13262,'[2]tabela de preços'!$A:$F,6,0)</f>
        <v>KIT BRASCORTEN</v>
      </c>
      <c r="X13262" t="str">
        <f>VLOOKUP(L13262,'[2]tabela de preços'!$A:$G,7,0)</f>
        <v>IMOBILIÁRIO</v>
      </c>
    </row>
    <row r="13263" spans="1:24" x14ac:dyDescent="0.3">
      <c r="A13263" t="s">
        <v>1424</v>
      </c>
      <c r="C13263" t="s">
        <v>6091</v>
      </c>
      <c r="D13263" s="1">
        <v>46126</v>
      </c>
      <c r="E13263" t="s">
        <v>6092</v>
      </c>
      <c r="F13263">
        <v>9</v>
      </c>
      <c r="G13263">
        <v>231</v>
      </c>
      <c r="H13263" t="str">
        <f>VLOOKUP(G13263,[1]OPERADORES!$A:$B,2,0)</f>
        <v>EDIJANE</v>
      </c>
      <c r="I13263" t="s">
        <v>21</v>
      </c>
      <c r="J13263" t="s">
        <v>1427</v>
      </c>
      <c r="K13263" t="s">
        <v>1428</v>
      </c>
      <c r="L13263">
        <v>84814</v>
      </c>
      <c r="M13263" t="s">
        <v>950</v>
      </c>
      <c r="O13263" t="s">
        <v>11</v>
      </c>
      <c r="P13263">
        <v>5403</v>
      </c>
      <c r="Q13263">
        <v>1</v>
      </c>
      <c r="R13263">
        <v>118.93</v>
      </c>
      <c r="S13263">
        <v>118.93</v>
      </c>
      <c r="T13263">
        <v>90.27</v>
      </c>
      <c r="U13263">
        <v>24.1</v>
      </c>
      <c r="V13263" t="str">
        <f>VLOOKUP(L13263,'[2]tabela de preços'!$A:$D,4,0)</f>
        <v>BRASILUX</v>
      </c>
      <c r="W13263" t="str">
        <f>VLOOKUP(L13263,'[2]tabela de preços'!$A:$F,6,0)</f>
        <v>KIT BRASCORTEN</v>
      </c>
      <c r="X13263" t="str">
        <f>VLOOKUP(L13263,'[2]tabela de preços'!$A:$G,7,0)</f>
        <v>IMOBILIÁRIO</v>
      </c>
    </row>
    <row r="13264" spans="1:24" x14ac:dyDescent="0.3">
      <c r="A13264" t="s">
        <v>1424</v>
      </c>
      <c r="C13264" t="s">
        <v>6388</v>
      </c>
      <c r="D13264" s="1">
        <v>46134</v>
      </c>
      <c r="E13264" t="s">
        <v>6389</v>
      </c>
      <c r="F13264">
        <v>9</v>
      </c>
      <c r="G13264">
        <v>231</v>
      </c>
      <c r="H13264" t="str">
        <f>VLOOKUP(G13264,[1]OPERADORES!$A:$B,2,0)</f>
        <v>EDIJANE</v>
      </c>
      <c r="I13264" t="s">
        <v>21</v>
      </c>
      <c r="J13264" t="s">
        <v>1427</v>
      </c>
      <c r="K13264" t="s">
        <v>1428</v>
      </c>
      <c r="L13264">
        <v>84617</v>
      </c>
      <c r="M13264" t="s">
        <v>3336</v>
      </c>
      <c r="O13264" t="s">
        <v>11</v>
      </c>
      <c r="P13264">
        <v>5403</v>
      </c>
      <c r="Q13264">
        <v>1</v>
      </c>
      <c r="R13264">
        <v>301.23</v>
      </c>
      <c r="S13264">
        <v>301.23</v>
      </c>
      <c r="T13264">
        <v>228.64</v>
      </c>
      <c r="U13264">
        <v>24.1</v>
      </c>
      <c r="V13264" t="str">
        <f>VLOOKUP(L13264,'[2]tabela de preços'!$A:$D,4,0)</f>
        <v>BRASILUX</v>
      </c>
      <c r="W13264" t="str">
        <f>VLOOKUP(L13264,'[2]tabela de preços'!$A:$F,6,0)</f>
        <v>BASES IMOBILIÁRIAS</v>
      </c>
      <c r="X13264" t="str">
        <f>VLOOKUP(L13264,'[2]tabela de preços'!$A:$G,7,0)</f>
        <v>IMOBILIÁRIO</v>
      </c>
    </row>
    <row r="13265" spans="1:24" x14ac:dyDescent="0.3">
      <c r="A13265" t="s">
        <v>1424</v>
      </c>
      <c r="C13265" t="s">
        <v>6388</v>
      </c>
      <c r="D13265" s="1">
        <v>46134</v>
      </c>
      <c r="E13265" t="s">
        <v>6389</v>
      </c>
      <c r="F13265">
        <v>9</v>
      </c>
      <c r="G13265">
        <v>231</v>
      </c>
      <c r="H13265" t="str">
        <f>VLOOKUP(G13265,[1]OPERADORES!$A:$B,2,0)</f>
        <v>EDIJANE</v>
      </c>
      <c r="I13265" t="s">
        <v>21</v>
      </c>
      <c r="J13265" t="s">
        <v>1427</v>
      </c>
      <c r="K13265" t="s">
        <v>1428</v>
      </c>
      <c r="L13265">
        <v>84330</v>
      </c>
      <c r="M13265" t="s">
        <v>566</v>
      </c>
      <c r="O13265" t="s">
        <v>11</v>
      </c>
      <c r="P13265">
        <v>5403</v>
      </c>
      <c r="Q13265">
        <v>3</v>
      </c>
      <c r="R13265">
        <v>62.9</v>
      </c>
      <c r="S13265">
        <v>188.7</v>
      </c>
      <c r="T13265">
        <v>159.21</v>
      </c>
      <c r="U13265">
        <v>15.63</v>
      </c>
      <c r="V13265" t="str">
        <f>VLOOKUP(L13265,'[2]tabela de preços'!$A:$D,4,0)</f>
        <v>BRASILUX</v>
      </c>
      <c r="W13265" t="str">
        <f>VLOOKUP(L13265,'[2]tabela de preços'!$A:$F,6,0)</f>
        <v>ESMALTES</v>
      </c>
      <c r="X13265" t="str">
        <f>VLOOKUP(L13265,'[2]tabela de preços'!$A:$G,7,0)</f>
        <v>INDUSTRIAL</v>
      </c>
    </row>
    <row r="13266" spans="1:24" x14ac:dyDescent="0.3">
      <c r="A13266" t="s">
        <v>1424</v>
      </c>
      <c r="C13266" t="s">
        <v>6388</v>
      </c>
      <c r="D13266" s="1">
        <v>46134</v>
      </c>
      <c r="E13266" t="s">
        <v>6389</v>
      </c>
      <c r="F13266">
        <v>9</v>
      </c>
      <c r="G13266">
        <v>231</v>
      </c>
      <c r="H13266" t="str">
        <f>VLOOKUP(G13266,[1]OPERADORES!$A:$B,2,0)</f>
        <v>EDIJANE</v>
      </c>
      <c r="I13266" t="s">
        <v>21</v>
      </c>
      <c r="J13266" t="s">
        <v>1427</v>
      </c>
      <c r="K13266" t="s">
        <v>1428</v>
      </c>
      <c r="L13266">
        <v>84249</v>
      </c>
      <c r="M13266" t="s">
        <v>5109</v>
      </c>
      <c r="O13266" t="s">
        <v>11</v>
      </c>
      <c r="P13266">
        <v>5403</v>
      </c>
      <c r="Q13266">
        <v>1</v>
      </c>
      <c r="R13266">
        <v>118.9</v>
      </c>
      <c r="S13266">
        <v>118.9</v>
      </c>
      <c r="T13266">
        <v>102.39</v>
      </c>
      <c r="U13266">
        <v>13.89</v>
      </c>
      <c r="V13266" t="str">
        <f>VLOOKUP(L13266,'[2]tabela de preços'!$A:$D,4,0)</f>
        <v>BRASILUX</v>
      </c>
      <c r="W13266" t="str">
        <f>VLOOKUP(L13266,'[2]tabela de preços'!$A:$F,6,0)</f>
        <v>TINTA PAREDE</v>
      </c>
      <c r="X13266" t="str">
        <f>VLOOKUP(L13266,'[2]tabela de preços'!$A:$G,7,0)</f>
        <v>IMOBILIÁRIO</v>
      </c>
    </row>
    <row r="13267" spans="1:24" x14ac:dyDescent="0.3">
      <c r="A13267" t="s">
        <v>1424</v>
      </c>
      <c r="C13267" t="s">
        <v>6388</v>
      </c>
      <c r="D13267" s="1">
        <v>46134</v>
      </c>
      <c r="E13267" t="s">
        <v>6389</v>
      </c>
      <c r="F13267">
        <v>9</v>
      </c>
      <c r="G13267">
        <v>231</v>
      </c>
      <c r="H13267" t="str">
        <f>VLOOKUP(G13267,[1]OPERADORES!$A:$B,2,0)</f>
        <v>EDIJANE</v>
      </c>
      <c r="I13267" t="s">
        <v>21</v>
      </c>
      <c r="J13267" t="s">
        <v>1427</v>
      </c>
      <c r="K13267" t="s">
        <v>1428</v>
      </c>
      <c r="L13267">
        <v>84250</v>
      </c>
      <c r="M13267" t="s">
        <v>922</v>
      </c>
      <c r="O13267" t="s">
        <v>11</v>
      </c>
      <c r="P13267">
        <v>5403</v>
      </c>
      <c r="Q13267">
        <v>1</v>
      </c>
      <c r="R13267">
        <v>118.9</v>
      </c>
      <c r="S13267">
        <v>118.9</v>
      </c>
      <c r="T13267">
        <v>102.4</v>
      </c>
      <c r="U13267">
        <v>13.88</v>
      </c>
      <c r="V13267" t="str">
        <f>VLOOKUP(L13267,'[2]tabela de preços'!$A:$D,4,0)</f>
        <v>BRASILUX</v>
      </c>
      <c r="W13267" t="str">
        <f>VLOOKUP(L13267,'[2]tabela de preços'!$A:$F,6,0)</f>
        <v>TINTA PAREDE</v>
      </c>
      <c r="X13267" t="str">
        <f>VLOOKUP(L13267,'[2]tabela de preços'!$A:$G,7,0)</f>
        <v>IMOBILIÁRIO</v>
      </c>
    </row>
    <row r="13268" spans="1:24" x14ac:dyDescent="0.3">
      <c r="A13268" t="s">
        <v>1424</v>
      </c>
      <c r="C13268" t="s">
        <v>6493</v>
      </c>
      <c r="D13268" s="1">
        <v>46136</v>
      </c>
      <c r="E13268" t="s">
        <v>6494</v>
      </c>
      <c r="F13268">
        <v>9</v>
      </c>
      <c r="G13268">
        <v>231</v>
      </c>
      <c r="H13268" t="str">
        <f>VLOOKUP(G13268,[1]OPERADORES!$A:$B,2,0)</f>
        <v>EDIJANE</v>
      </c>
      <c r="I13268" t="s">
        <v>21</v>
      </c>
      <c r="J13268" t="s">
        <v>1427</v>
      </c>
      <c r="K13268" t="s">
        <v>1428</v>
      </c>
      <c r="L13268">
        <v>84785</v>
      </c>
      <c r="M13268" t="s">
        <v>944</v>
      </c>
      <c r="O13268" t="s">
        <v>11</v>
      </c>
      <c r="P13268">
        <v>5403</v>
      </c>
      <c r="Q13268">
        <v>4</v>
      </c>
      <c r="R13268">
        <v>177</v>
      </c>
      <c r="S13268">
        <v>708</v>
      </c>
      <c r="T13268">
        <v>543.79999999999995</v>
      </c>
      <c r="U13268">
        <v>23.19</v>
      </c>
      <c r="V13268" t="str">
        <f>VLOOKUP(L13268,'[2]tabela de preços'!$A:$D,4,0)</f>
        <v>BRASILUX</v>
      </c>
      <c r="W13268" t="str">
        <f>VLOOKUP(L13268,'[2]tabela de preços'!$A:$F,6,0)</f>
        <v>EPOXI</v>
      </c>
      <c r="X13268" t="str">
        <f>VLOOKUP(L13268,'[2]tabela de preços'!$A:$G,7,0)</f>
        <v>INDUSTRIAL</v>
      </c>
    </row>
    <row r="13269" spans="1:24" x14ac:dyDescent="0.3">
      <c r="A13269" t="s">
        <v>1424</v>
      </c>
      <c r="C13269" t="s">
        <v>6493</v>
      </c>
      <c r="D13269" s="1">
        <v>46136</v>
      </c>
      <c r="E13269" t="s">
        <v>6494</v>
      </c>
      <c r="F13269">
        <v>9</v>
      </c>
      <c r="G13269">
        <v>231</v>
      </c>
      <c r="H13269" t="str">
        <f>VLOOKUP(G13269,[1]OPERADORES!$A:$B,2,0)</f>
        <v>EDIJANE</v>
      </c>
      <c r="I13269" t="s">
        <v>21</v>
      </c>
      <c r="J13269" t="s">
        <v>1427</v>
      </c>
      <c r="K13269" t="s">
        <v>1428</v>
      </c>
      <c r="L13269">
        <v>85187</v>
      </c>
      <c r="M13269" t="s">
        <v>5266</v>
      </c>
      <c r="O13269" t="s">
        <v>11</v>
      </c>
      <c r="P13269">
        <v>5403</v>
      </c>
      <c r="Q13269">
        <v>4</v>
      </c>
      <c r="R13269">
        <v>153.99</v>
      </c>
      <c r="S13269">
        <v>615.96</v>
      </c>
      <c r="T13269">
        <v>467.52</v>
      </c>
      <c r="U13269">
        <v>24.1</v>
      </c>
      <c r="V13269" t="str">
        <f>VLOOKUP(L13269,'[2]tabela de preços'!$A:$D,4,0)</f>
        <v>BRASILUX</v>
      </c>
      <c r="W13269" t="str">
        <f>VLOOKUP(L13269,'[2]tabela de preços'!$A:$F,6,0)</f>
        <v>EPOXI</v>
      </c>
      <c r="X13269" t="str">
        <f>VLOOKUP(L13269,'[2]tabela de preços'!$A:$G,7,0)</f>
        <v>INDUSTRIAL</v>
      </c>
    </row>
    <row r="13270" spans="1:24" x14ac:dyDescent="0.3">
      <c r="A13270" t="s">
        <v>1424</v>
      </c>
      <c r="C13270" t="s">
        <v>6493</v>
      </c>
      <c r="D13270" s="1">
        <v>46136</v>
      </c>
      <c r="E13270" t="s">
        <v>6494</v>
      </c>
      <c r="F13270">
        <v>9</v>
      </c>
      <c r="G13270">
        <v>231</v>
      </c>
      <c r="H13270" t="str">
        <f>VLOOKUP(G13270,[1]OPERADORES!$A:$B,2,0)</f>
        <v>EDIJANE</v>
      </c>
      <c r="I13270" t="s">
        <v>21</v>
      </c>
      <c r="J13270" t="s">
        <v>1427</v>
      </c>
      <c r="K13270" t="s">
        <v>1428</v>
      </c>
      <c r="L13270">
        <v>84900</v>
      </c>
      <c r="M13270" t="s">
        <v>1261</v>
      </c>
      <c r="O13270" t="s">
        <v>11</v>
      </c>
      <c r="P13270">
        <v>5403</v>
      </c>
      <c r="Q13270">
        <v>13</v>
      </c>
      <c r="R13270">
        <v>174.48</v>
      </c>
      <c r="S13270" s="2">
        <v>2268.2399999999998</v>
      </c>
      <c r="T13270" s="2">
        <v>1721.59</v>
      </c>
      <c r="U13270">
        <v>24.1</v>
      </c>
      <c r="V13270" t="str">
        <f>VLOOKUP(L13270,'[2]tabela de preços'!$A:$D,4,0)</f>
        <v>BRASILUX</v>
      </c>
      <c r="W13270" t="str">
        <f>VLOOKUP(L13270,'[2]tabela de preços'!$A:$F,6,0)</f>
        <v>EPOXI</v>
      </c>
      <c r="X13270" t="str">
        <f>VLOOKUP(L13270,'[2]tabela de preços'!$A:$G,7,0)</f>
        <v>INDUSTRIAL</v>
      </c>
    </row>
    <row r="13271" spans="1:24" x14ac:dyDescent="0.3">
      <c r="A13271" t="s">
        <v>1424</v>
      </c>
      <c r="C13271" t="s">
        <v>6538</v>
      </c>
      <c r="D13271" s="1">
        <v>46139</v>
      </c>
      <c r="E13271" t="s">
        <v>6539</v>
      </c>
      <c r="F13271">
        <v>9</v>
      </c>
      <c r="G13271">
        <v>231</v>
      </c>
      <c r="H13271" t="str">
        <f>VLOOKUP(G13271,[1]OPERADORES!$A:$B,2,0)</f>
        <v>EDIJANE</v>
      </c>
      <c r="I13271" t="s">
        <v>21</v>
      </c>
      <c r="J13271" t="s">
        <v>1427</v>
      </c>
      <c r="K13271" t="s">
        <v>1428</v>
      </c>
      <c r="L13271">
        <v>84381</v>
      </c>
      <c r="M13271" t="s">
        <v>91</v>
      </c>
      <c r="O13271" t="s">
        <v>11</v>
      </c>
      <c r="P13271">
        <v>5403</v>
      </c>
      <c r="Q13271">
        <v>1</v>
      </c>
      <c r="R13271">
        <v>169.9</v>
      </c>
      <c r="S13271">
        <v>169.9</v>
      </c>
      <c r="T13271">
        <v>137.61000000000001</v>
      </c>
      <c r="U13271">
        <v>19.010000000000002</v>
      </c>
      <c r="V13271" t="str">
        <f>VLOOKUP(L13271,'[2]tabela de preços'!$A:$D,4,0)</f>
        <v>BRASILUX</v>
      </c>
      <c r="W13271" t="str">
        <f>VLOOKUP(L13271,'[2]tabela de preços'!$A:$F,6,0)</f>
        <v>TINTA PARA PISO</v>
      </c>
      <c r="X13271" t="str">
        <f>VLOOKUP(L13271,'[2]tabela de preços'!$A:$G,7,0)</f>
        <v>IMOBILIÁRIO</v>
      </c>
    </row>
    <row r="13272" spans="1:24" x14ac:dyDescent="0.3">
      <c r="A13272" t="s">
        <v>1424</v>
      </c>
      <c r="C13272" t="s">
        <v>6538</v>
      </c>
      <c r="D13272" s="1">
        <v>46139</v>
      </c>
      <c r="E13272" t="s">
        <v>6539</v>
      </c>
      <c r="F13272">
        <v>9</v>
      </c>
      <c r="G13272">
        <v>231</v>
      </c>
      <c r="H13272" t="str">
        <f>VLOOKUP(G13272,[1]OPERADORES!$A:$B,2,0)</f>
        <v>EDIJANE</v>
      </c>
      <c r="I13272" t="s">
        <v>21</v>
      </c>
      <c r="J13272" t="s">
        <v>1427</v>
      </c>
      <c r="K13272" t="s">
        <v>1428</v>
      </c>
      <c r="L13272">
        <v>84383</v>
      </c>
      <c r="M13272" t="s">
        <v>836</v>
      </c>
      <c r="O13272" t="s">
        <v>11</v>
      </c>
      <c r="P13272">
        <v>5403</v>
      </c>
      <c r="Q13272">
        <v>1</v>
      </c>
      <c r="R13272">
        <v>169.9</v>
      </c>
      <c r="S13272">
        <v>169.9</v>
      </c>
      <c r="T13272">
        <v>141.06</v>
      </c>
      <c r="U13272">
        <v>16.97</v>
      </c>
      <c r="V13272" t="str">
        <f>VLOOKUP(L13272,'[2]tabela de preços'!$A:$D,4,0)</f>
        <v>BRASILUX</v>
      </c>
      <c r="W13272" t="str">
        <f>VLOOKUP(L13272,'[2]tabela de preços'!$A:$F,6,0)</f>
        <v>TINTA PARA PISO</v>
      </c>
      <c r="X13272" t="str">
        <f>VLOOKUP(L13272,'[2]tabela de preços'!$A:$G,7,0)</f>
        <v>IMOBILIÁRIO</v>
      </c>
    </row>
    <row r="13273" spans="1:24" x14ac:dyDescent="0.3">
      <c r="A13273" t="s">
        <v>1424</v>
      </c>
      <c r="C13273" t="s">
        <v>6538</v>
      </c>
      <c r="D13273" s="1">
        <v>46139</v>
      </c>
      <c r="E13273" t="s">
        <v>6539</v>
      </c>
      <c r="F13273">
        <v>9</v>
      </c>
      <c r="G13273">
        <v>231</v>
      </c>
      <c r="H13273" t="str">
        <f>VLOOKUP(G13273,[1]OPERADORES!$A:$B,2,0)</f>
        <v>EDIJANE</v>
      </c>
      <c r="I13273" t="s">
        <v>21</v>
      </c>
      <c r="J13273" t="s">
        <v>1427</v>
      </c>
      <c r="K13273" t="s">
        <v>1428</v>
      </c>
      <c r="L13273">
        <v>84368</v>
      </c>
      <c r="M13273" t="s">
        <v>5845</v>
      </c>
      <c r="O13273" t="s">
        <v>11</v>
      </c>
      <c r="P13273">
        <v>5403</v>
      </c>
      <c r="Q13273">
        <v>1</v>
      </c>
      <c r="R13273">
        <v>99.9</v>
      </c>
      <c r="S13273">
        <v>99.9</v>
      </c>
      <c r="T13273">
        <v>75.819999999999993</v>
      </c>
      <c r="U13273">
        <v>24.1</v>
      </c>
      <c r="V13273" t="str">
        <f>VLOOKUP(L13273,'[2]tabela de preços'!$A:$D,4,0)</f>
        <v>BRASILUX</v>
      </c>
      <c r="W13273" t="str">
        <f>VLOOKUP(L13273,'[2]tabela de preços'!$A:$F,6,0)</f>
        <v>SELADOR ACRÍLICO</v>
      </c>
      <c r="X13273" t="str">
        <f>VLOOKUP(L13273,'[2]tabela de preços'!$A:$G,7,0)</f>
        <v>IMOBILIÁRIO</v>
      </c>
    </row>
    <row r="13274" spans="1:24" x14ac:dyDescent="0.3">
      <c r="A13274" t="s">
        <v>1424</v>
      </c>
      <c r="C13274" t="s">
        <v>6538</v>
      </c>
      <c r="D13274" s="1">
        <v>46139</v>
      </c>
      <c r="E13274" t="s">
        <v>6539</v>
      </c>
      <c r="F13274">
        <v>9</v>
      </c>
      <c r="G13274">
        <v>231</v>
      </c>
      <c r="H13274" t="str">
        <f>VLOOKUP(G13274,[1]OPERADORES!$A:$B,2,0)</f>
        <v>EDIJANE</v>
      </c>
      <c r="I13274" t="s">
        <v>21</v>
      </c>
      <c r="J13274" t="s">
        <v>1427</v>
      </c>
      <c r="K13274" t="s">
        <v>1428</v>
      </c>
      <c r="L13274">
        <v>84785</v>
      </c>
      <c r="M13274" t="s">
        <v>944</v>
      </c>
      <c r="O13274" t="s">
        <v>11</v>
      </c>
      <c r="P13274">
        <v>5403</v>
      </c>
      <c r="Q13274">
        <v>6</v>
      </c>
      <c r="R13274">
        <v>177</v>
      </c>
      <c r="S13274" s="2">
        <v>1062</v>
      </c>
      <c r="T13274">
        <v>815.7</v>
      </c>
      <c r="U13274">
        <v>23.19</v>
      </c>
      <c r="V13274" t="str">
        <f>VLOOKUP(L13274,'[2]tabela de preços'!$A:$D,4,0)</f>
        <v>BRASILUX</v>
      </c>
      <c r="W13274" t="str">
        <f>VLOOKUP(L13274,'[2]tabela de preços'!$A:$F,6,0)</f>
        <v>EPOXI</v>
      </c>
      <c r="X13274" t="str">
        <f>VLOOKUP(L13274,'[2]tabela de preços'!$A:$G,7,0)</f>
        <v>INDUSTRIAL</v>
      </c>
    </row>
    <row r="13275" spans="1:24" x14ac:dyDescent="0.3">
      <c r="A13275" t="s">
        <v>1424</v>
      </c>
      <c r="C13275" t="s">
        <v>6538</v>
      </c>
      <c r="D13275" s="1">
        <v>46139</v>
      </c>
      <c r="E13275" t="s">
        <v>6539</v>
      </c>
      <c r="F13275">
        <v>9</v>
      </c>
      <c r="G13275">
        <v>231</v>
      </c>
      <c r="H13275" t="str">
        <f>VLOOKUP(G13275,[1]OPERADORES!$A:$B,2,0)</f>
        <v>EDIJANE</v>
      </c>
      <c r="I13275" t="s">
        <v>21</v>
      </c>
      <c r="J13275" t="s">
        <v>1427</v>
      </c>
      <c r="K13275" t="s">
        <v>1428</v>
      </c>
      <c r="L13275">
        <v>84900</v>
      </c>
      <c r="M13275" t="s">
        <v>1261</v>
      </c>
      <c r="O13275" t="s">
        <v>11</v>
      </c>
      <c r="P13275">
        <v>5403</v>
      </c>
      <c r="Q13275">
        <v>11</v>
      </c>
      <c r="R13275">
        <v>174.48</v>
      </c>
      <c r="S13275" s="2">
        <v>1919.28</v>
      </c>
      <c r="T13275" s="2">
        <v>1456.73</v>
      </c>
      <c r="U13275">
        <v>24.1</v>
      </c>
      <c r="V13275" t="str">
        <f>VLOOKUP(L13275,'[2]tabela de preços'!$A:$D,4,0)</f>
        <v>BRASILUX</v>
      </c>
      <c r="W13275" t="str">
        <f>VLOOKUP(L13275,'[2]tabela de preços'!$A:$F,6,0)</f>
        <v>EPOXI</v>
      </c>
      <c r="X13275" t="str">
        <f>VLOOKUP(L13275,'[2]tabela de preços'!$A:$G,7,0)</f>
        <v>INDUSTRIAL</v>
      </c>
    </row>
    <row r="13276" spans="1:24" x14ac:dyDescent="0.3">
      <c r="A13276" t="s">
        <v>1424</v>
      </c>
      <c r="C13276" t="s">
        <v>6645</v>
      </c>
      <c r="D13276" s="1">
        <v>46140</v>
      </c>
      <c r="E13276" t="s">
        <v>6646</v>
      </c>
      <c r="F13276">
        <v>9</v>
      </c>
      <c r="G13276">
        <v>231</v>
      </c>
      <c r="H13276" t="str">
        <f>VLOOKUP(G13276,[1]OPERADORES!$A:$B,2,0)</f>
        <v>EDIJANE</v>
      </c>
      <c r="I13276" t="s">
        <v>21</v>
      </c>
      <c r="J13276" t="s">
        <v>1427</v>
      </c>
      <c r="K13276" t="s">
        <v>1428</v>
      </c>
      <c r="L13276">
        <v>84243</v>
      </c>
      <c r="M13276" t="s">
        <v>2649</v>
      </c>
      <c r="O13276" t="s">
        <v>11</v>
      </c>
      <c r="P13276">
        <v>5403</v>
      </c>
      <c r="Q13276">
        <v>1</v>
      </c>
      <c r="R13276">
        <v>162.37</v>
      </c>
      <c r="S13276">
        <v>162.37</v>
      </c>
      <c r="T13276">
        <v>123.24</v>
      </c>
      <c r="U13276">
        <v>24.1</v>
      </c>
      <c r="V13276" t="str">
        <f>VLOOKUP(L13276,'[2]tabela de preços'!$A:$D,4,0)</f>
        <v>BRASILUX</v>
      </c>
      <c r="W13276" t="str">
        <f>VLOOKUP(L13276,'[2]tabela de preços'!$A:$F,6,0)</f>
        <v>IMPERMEABILIZANTES</v>
      </c>
      <c r="X13276" t="str">
        <f>VLOOKUP(L13276,'[2]tabela de preços'!$A:$G,7,0)</f>
        <v>IMOBILIÁRIO</v>
      </c>
    </row>
    <row r="13277" spans="1:24" x14ac:dyDescent="0.3">
      <c r="A13277" t="s">
        <v>1424</v>
      </c>
      <c r="C13277" t="s">
        <v>6645</v>
      </c>
      <c r="D13277" s="1">
        <v>46140</v>
      </c>
      <c r="E13277" t="s">
        <v>6646</v>
      </c>
      <c r="F13277">
        <v>9</v>
      </c>
      <c r="G13277">
        <v>231</v>
      </c>
      <c r="H13277" t="str">
        <f>VLOOKUP(G13277,[1]OPERADORES!$A:$B,2,0)</f>
        <v>EDIJANE</v>
      </c>
      <c r="I13277" t="s">
        <v>21</v>
      </c>
      <c r="J13277" t="s">
        <v>1427</v>
      </c>
      <c r="K13277" t="s">
        <v>1428</v>
      </c>
      <c r="L13277">
        <v>84368</v>
      </c>
      <c r="M13277" t="s">
        <v>5845</v>
      </c>
      <c r="O13277" t="s">
        <v>11</v>
      </c>
      <c r="P13277">
        <v>5403</v>
      </c>
      <c r="Q13277">
        <v>1</v>
      </c>
      <c r="R13277">
        <v>99.9</v>
      </c>
      <c r="S13277">
        <v>99.9</v>
      </c>
      <c r="T13277">
        <v>75.819999999999993</v>
      </c>
      <c r="U13277">
        <v>24.1</v>
      </c>
      <c r="V13277" t="str">
        <f>VLOOKUP(L13277,'[2]tabela de preços'!$A:$D,4,0)</f>
        <v>BRASILUX</v>
      </c>
      <c r="W13277" t="str">
        <f>VLOOKUP(L13277,'[2]tabela de preços'!$A:$F,6,0)</f>
        <v>SELADOR ACRÍLICO</v>
      </c>
      <c r="X13277" t="str">
        <f>VLOOKUP(L13277,'[2]tabela de preços'!$A:$G,7,0)</f>
        <v>IMOBILIÁRIO</v>
      </c>
    </row>
    <row r="13278" spans="1:24" x14ac:dyDescent="0.3">
      <c r="A13278" t="s">
        <v>1424</v>
      </c>
      <c r="C13278" t="s">
        <v>6645</v>
      </c>
      <c r="D13278" s="1">
        <v>46140</v>
      </c>
      <c r="E13278" t="s">
        <v>6646</v>
      </c>
      <c r="F13278">
        <v>9</v>
      </c>
      <c r="G13278">
        <v>231</v>
      </c>
      <c r="H13278" t="str">
        <f>VLOOKUP(G13278,[1]OPERADORES!$A:$B,2,0)</f>
        <v>EDIJANE</v>
      </c>
      <c r="I13278" t="s">
        <v>21</v>
      </c>
      <c r="J13278" t="s">
        <v>1427</v>
      </c>
      <c r="K13278" t="s">
        <v>1428</v>
      </c>
      <c r="L13278">
        <v>84785</v>
      </c>
      <c r="M13278" t="s">
        <v>944</v>
      </c>
      <c r="O13278" t="s">
        <v>11</v>
      </c>
      <c r="P13278">
        <v>5403</v>
      </c>
      <c r="Q13278">
        <v>5</v>
      </c>
      <c r="R13278">
        <v>177</v>
      </c>
      <c r="S13278">
        <v>885</v>
      </c>
      <c r="T13278">
        <v>679.75</v>
      </c>
      <c r="U13278">
        <v>23.19</v>
      </c>
      <c r="V13278" t="str">
        <f>VLOOKUP(L13278,'[2]tabela de preços'!$A:$D,4,0)</f>
        <v>BRASILUX</v>
      </c>
      <c r="W13278" t="str">
        <f>VLOOKUP(L13278,'[2]tabela de preços'!$A:$F,6,0)</f>
        <v>EPOXI</v>
      </c>
      <c r="X13278" t="str">
        <f>VLOOKUP(L13278,'[2]tabela de preços'!$A:$G,7,0)</f>
        <v>INDUSTRIAL</v>
      </c>
    </row>
    <row r="13279" spans="1:24" x14ac:dyDescent="0.3">
      <c r="A13279" t="s">
        <v>1424</v>
      </c>
      <c r="C13279" t="s">
        <v>6717</v>
      </c>
      <c r="D13279" s="1">
        <v>46141</v>
      </c>
      <c r="E13279" t="s">
        <v>6718</v>
      </c>
      <c r="F13279">
        <v>9</v>
      </c>
      <c r="G13279">
        <v>231</v>
      </c>
      <c r="H13279" t="str">
        <f>VLOOKUP(G13279,[1]OPERADORES!$A:$B,2,0)</f>
        <v>EDIJANE</v>
      </c>
      <c r="I13279" t="s">
        <v>21</v>
      </c>
      <c r="J13279" t="s">
        <v>1427</v>
      </c>
      <c r="K13279" t="s">
        <v>1428</v>
      </c>
      <c r="L13279">
        <v>84817</v>
      </c>
      <c r="M13279" t="s">
        <v>6719</v>
      </c>
      <c r="O13279" t="s">
        <v>11</v>
      </c>
      <c r="P13279">
        <v>5403</v>
      </c>
      <c r="Q13279">
        <v>1</v>
      </c>
      <c r="R13279">
        <v>176.09</v>
      </c>
      <c r="S13279">
        <v>176.09</v>
      </c>
      <c r="T13279">
        <v>133.66</v>
      </c>
      <c r="U13279">
        <v>24.1</v>
      </c>
      <c r="V13279" t="str">
        <f>VLOOKUP(L13279,'[2]tabela de preços'!$A:$D,4,0)</f>
        <v>BRASILUX</v>
      </c>
      <c r="W13279" t="str">
        <f>VLOOKUP(L13279,'[2]tabela de preços'!$A:$F,6,0)</f>
        <v>EPOXI</v>
      </c>
      <c r="X13279" t="str">
        <f>VLOOKUP(L13279,'[2]tabela de preços'!$A:$G,7,0)</f>
        <v>INDUSTRIAL</v>
      </c>
    </row>
    <row r="13280" spans="1:24" x14ac:dyDescent="0.3">
      <c r="A13280" t="s">
        <v>1430</v>
      </c>
      <c r="C13280" t="s">
        <v>5795</v>
      </c>
      <c r="D13280" s="1">
        <v>46119</v>
      </c>
      <c r="E13280" t="s">
        <v>5796</v>
      </c>
      <c r="F13280">
        <v>9</v>
      </c>
      <c r="G13280">
        <v>197</v>
      </c>
      <c r="H13280" t="str">
        <f>VLOOKUP(G13280,[1]OPERADORES!$A:$B,2,0)</f>
        <v xml:space="preserve">POLIANA LORRANE DE AMORIM </v>
      </c>
      <c r="I13280" t="s">
        <v>21</v>
      </c>
      <c r="J13280" t="s">
        <v>363</v>
      </c>
      <c r="K13280" t="s">
        <v>1433</v>
      </c>
      <c r="L13280">
        <v>85318</v>
      </c>
      <c r="M13280" t="s">
        <v>258</v>
      </c>
      <c r="O13280" t="s">
        <v>11</v>
      </c>
      <c r="P13280">
        <v>5102</v>
      </c>
      <c r="Q13280">
        <v>1</v>
      </c>
      <c r="R13280">
        <v>852.86</v>
      </c>
      <c r="S13280">
        <v>852.86</v>
      </c>
      <c r="T13280">
        <v>608.1</v>
      </c>
      <c r="U13280">
        <v>28.7</v>
      </c>
      <c r="V13280" t="str">
        <f>VLOOKUP(L13280,'[2]tabela de preços'!$A:$D,4,0)</f>
        <v>BRASILUX</v>
      </c>
      <c r="W13280" t="str">
        <f>VLOOKUP(L13280,'[2]tabela de preços'!$A:$F,6,0)</f>
        <v>TINTA EM PÓ</v>
      </c>
      <c r="X13280" t="str">
        <f>VLOOKUP(L13280,'[2]tabela de preços'!$A:$G,7,0)</f>
        <v>INDUSTRIAL</v>
      </c>
    </row>
    <row r="13281" spans="1:24" x14ac:dyDescent="0.3">
      <c r="A13281" t="s">
        <v>1430</v>
      </c>
      <c r="C13281" t="s">
        <v>6023</v>
      </c>
      <c r="D13281" s="1">
        <v>46125</v>
      </c>
      <c r="E13281" t="s">
        <v>6024</v>
      </c>
      <c r="F13281">
        <v>9</v>
      </c>
      <c r="G13281">
        <v>197</v>
      </c>
      <c r="H13281" t="str">
        <f>VLOOKUP(G13281,[1]OPERADORES!$A:$B,2,0)</f>
        <v xml:space="preserve">POLIANA LORRANE DE AMORIM </v>
      </c>
      <c r="I13281" t="s">
        <v>21</v>
      </c>
      <c r="J13281" t="s">
        <v>363</v>
      </c>
      <c r="K13281" t="s">
        <v>1433</v>
      </c>
      <c r="L13281">
        <v>10298</v>
      </c>
      <c r="M13281" t="s">
        <v>85</v>
      </c>
      <c r="O13281" t="s">
        <v>11</v>
      </c>
      <c r="P13281">
        <v>5102</v>
      </c>
      <c r="Q13281">
        <v>1</v>
      </c>
      <c r="R13281">
        <v>62.42</v>
      </c>
      <c r="S13281">
        <v>62.42</v>
      </c>
      <c r="T13281">
        <v>47.38</v>
      </c>
      <c r="U13281">
        <v>24.09</v>
      </c>
      <c r="V13281" t="str">
        <f>VLOOKUP(L13281,'[2]tabela de preços'!$A:$D,4,0)</f>
        <v>ANJO</v>
      </c>
      <c r="W13281" t="str">
        <f>VLOOKUP(L13281,'[2]tabela de preços'!$A:$F,6,0)</f>
        <v>THINNER DE LIMPEZA</v>
      </c>
      <c r="X13281" t="str">
        <f>VLOOKUP(L13281,'[2]tabela de preços'!$A:$G,7,0)</f>
        <v>THINNER</v>
      </c>
    </row>
    <row r="13282" spans="1:24" x14ac:dyDescent="0.3">
      <c r="A13282" t="s">
        <v>1430</v>
      </c>
      <c r="C13282" t="s">
        <v>6023</v>
      </c>
      <c r="D13282" s="1">
        <v>46125</v>
      </c>
      <c r="E13282" t="s">
        <v>6024</v>
      </c>
      <c r="F13282">
        <v>9</v>
      </c>
      <c r="G13282">
        <v>197</v>
      </c>
      <c r="H13282" t="str">
        <f>VLOOKUP(G13282,[1]OPERADORES!$A:$B,2,0)</f>
        <v xml:space="preserve">POLIANA LORRANE DE AMORIM </v>
      </c>
      <c r="I13282" t="s">
        <v>21</v>
      </c>
      <c r="J13282" t="s">
        <v>363</v>
      </c>
      <c r="K13282" t="s">
        <v>1433</v>
      </c>
      <c r="L13282">
        <v>85401</v>
      </c>
      <c r="M13282" t="s">
        <v>261</v>
      </c>
      <c r="O13282" t="s">
        <v>11</v>
      </c>
      <c r="P13282">
        <v>5102</v>
      </c>
      <c r="Q13282">
        <v>1</v>
      </c>
      <c r="R13282">
        <v>706.51</v>
      </c>
      <c r="S13282">
        <v>706.51</v>
      </c>
      <c r="T13282">
        <v>503.75</v>
      </c>
      <c r="U13282">
        <v>28.7</v>
      </c>
      <c r="V13282" t="str">
        <f>VLOOKUP(L13282,'[2]tabela de preços'!$A:$D,4,0)</f>
        <v>BRASILUX</v>
      </c>
      <c r="W13282" t="str">
        <f>VLOOKUP(L13282,'[2]tabela de preços'!$A:$F,6,0)</f>
        <v>TINTA EM PÓ</v>
      </c>
      <c r="X13282" t="str">
        <f>VLOOKUP(L13282,'[2]tabela de preços'!$A:$G,7,0)</f>
        <v>INDUSTRIAL</v>
      </c>
    </row>
    <row r="13283" spans="1:24" x14ac:dyDescent="0.3">
      <c r="A13283" t="s">
        <v>1430</v>
      </c>
      <c r="C13283" t="s">
        <v>6390</v>
      </c>
      <c r="D13283" s="1">
        <v>46134</v>
      </c>
      <c r="E13283" t="s">
        <v>6391</v>
      </c>
      <c r="F13283">
        <v>9</v>
      </c>
      <c r="G13283">
        <v>197</v>
      </c>
      <c r="H13283" t="str">
        <f>VLOOKUP(G13283,[1]OPERADORES!$A:$B,2,0)</f>
        <v xml:space="preserve">POLIANA LORRANE DE AMORIM </v>
      </c>
      <c r="I13283" t="s">
        <v>21</v>
      </c>
      <c r="J13283" t="s">
        <v>363</v>
      </c>
      <c r="K13283" t="s">
        <v>1433</v>
      </c>
      <c r="L13283">
        <v>10298</v>
      </c>
      <c r="M13283" t="s">
        <v>85</v>
      </c>
      <c r="O13283" t="s">
        <v>11</v>
      </c>
      <c r="P13283">
        <v>5102</v>
      </c>
      <c r="Q13283">
        <v>1</v>
      </c>
      <c r="R13283">
        <v>66.760000000000005</v>
      </c>
      <c r="S13283">
        <v>66.760000000000005</v>
      </c>
      <c r="T13283">
        <v>51.17</v>
      </c>
      <c r="U13283">
        <v>23.35</v>
      </c>
      <c r="V13283" t="str">
        <f>VLOOKUP(L13283,'[2]tabela de preços'!$A:$D,4,0)</f>
        <v>ANJO</v>
      </c>
      <c r="W13283" t="str">
        <f>VLOOKUP(L13283,'[2]tabela de preços'!$A:$F,6,0)</f>
        <v>THINNER DE LIMPEZA</v>
      </c>
      <c r="X13283" t="str">
        <f>VLOOKUP(L13283,'[2]tabela de preços'!$A:$G,7,0)</f>
        <v>THINNER</v>
      </c>
    </row>
    <row r="13284" spans="1:24" x14ac:dyDescent="0.3">
      <c r="A13284" t="s">
        <v>1430</v>
      </c>
      <c r="C13284" t="s">
        <v>6390</v>
      </c>
      <c r="D13284" s="1">
        <v>46134</v>
      </c>
      <c r="E13284" t="s">
        <v>6391</v>
      </c>
      <c r="F13284">
        <v>9</v>
      </c>
      <c r="G13284">
        <v>197</v>
      </c>
      <c r="H13284" t="str">
        <f>VLOOKUP(G13284,[1]OPERADORES!$A:$B,2,0)</f>
        <v xml:space="preserve">POLIANA LORRANE DE AMORIM </v>
      </c>
      <c r="I13284" t="s">
        <v>21</v>
      </c>
      <c r="J13284" t="s">
        <v>363</v>
      </c>
      <c r="K13284" t="s">
        <v>1433</v>
      </c>
      <c r="L13284">
        <v>85318</v>
      </c>
      <c r="M13284" t="s">
        <v>258</v>
      </c>
      <c r="O13284" t="s">
        <v>11</v>
      </c>
      <c r="P13284">
        <v>5102</v>
      </c>
      <c r="Q13284">
        <v>1</v>
      </c>
      <c r="R13284">
        <v>852.86</v>
      </c>
      <c r="S13284">
        <v>852.86</v>
      </c>
      <c r="T13284">
        <v>608.1</v>
      </c>
      <c r="U13284">
        <v>28.7</v>
      </c>
      <c r="V13284" t="str">
        <f>VLOOKUP(L13284,'[2]tabela de preços'!$A:$D,4,0)</f>
        <v>BRASILUX</v>
      </c>
      <c r="W13284" t="str">
        <f>VLOOKUP(L13284,'[2]tabela de preços'!$A:$F,6,0)</f>
        <v>TINTA EM PÓ</v>
      </c>
      <c r="X13284" t="str">
        <f>VLOOKUP(L13284,'[2]tabela de preços'!$A:$G,7,0)</f>
        <v>INDUSTRIAL</v>
      </c>
    </row>
    <row r="13285" spans="1:24" x14ac:dyDescent="0.3">
      <c r="A13285" t="s">
        <v>1430</v>
      </c>
      <c r="C13285" t="s">
        <v>6774</v>
      </c>
      <c r="D13285" s="1">
        <v>46142</v>
      </c>
      <c r="E13285" t="s">
        <v>6775</v>
      </c>
      <c r="F13285">
        <v>9</v>
      </c>
      <c r="G13285">
        <v>197</v>
      </c>
      <c r="H13285" t="str">
        <f>VLOOKUP(G13285,[1]OPERADORES!$A:$B,2,0)</f>
        <v xml:space="preserve">POLIANA LORRANE DE AMORIM </v>
      </c>
      <c r="I13285" t="s">
        <v>21</v>
      </c>
      <c r="J13285" t="s">
        <v>363</v>
      </c>
      <c r="K13285" t="s">
        <v>1433</v>
      </c>
      <c r="L13285">
        <v>85318</v>
      </c>
      <c r="M13285" t="s">
        <v>258</v>
      </c>
      <c r="O13285" t="s">
        <v>11</v>
      </c>
      <c r="P13285">
        <v>5102</v>
      </c>
      <c r="Q13285">
        <v>1</v>
      </c>
      <c r="R13285">
        <v>852.86</v>
      </c>
      <c r="S13285">
        <v>852.86</v>
      </c>
      <c r="T13285">
        <v>608.1</v>
      </c>
      <c r="U13285">
        <v>28.7</v>
      </c>
      <c r="V13285" t="str">
        <f>VLOOKUP(L13285,'[2]tabela de preços'!$A:$D,4,0)</f>
        <v>BRASILUX</v>
      </c>
      <c r="W13285" t="str">
        <f>VLOOKUP(L13285,'[2]tabela de preços'!$A:$F,6,0)</f>
        <v>TINTA EM PÓ</v>
      </c>
      <c r="X13285" t="str">
        <f>VLOOKUP(L13285,'[2]tabela de preços'!$A:$G,7,0)</f>
        <v>INDUSTRIAL</v>
      </c>
    </row>
    <row r="13286" spans="1:24" x14ac:dyDescent="0.3">
      <c r="A13286" t="s">
        <v>2939</v>
      </c>
      <c r="C13286" t="s">
        <v>5797</v>
      </c>
      <c r="D13286" s="1">
        <v>46121</v>
      </c>
      <c r="E13286" t="s">
        <v>5798</v>
      </c>
      <c r="F13286">
        <v>9</v>
      </c>
      <c r="G13286">
        <v>174</v>
      </c>
      <c r="H13286" t="str">
        <f>VLOOKUP(G13286,[1]OPERADORES!$A:$B,2,0)</f>
        <v>MIRIÃ LOBATO RODRIGUES</v>
      </c>
      <c r="I13286" t="s">
        <v>21</v>
      </c>
      <c r="J13286" t="s">
        <v>363</v>
      </c>
      <c r="K13286" t="s">
        <v>2942</v>
      </c>
      <c r="L13286">
        <v>85316</v>
      </c>
      <c r="M13286" t="s">
        <v>365</v>
      </c>
      <c r="O13286" t="s">
        <v>11</v>
      </c>
      <c r="P13286">
        <v>5102</v>
      </c>
      <c r="Q13286">
        <v>1</v>
      </c>
      <c r="R13286">
        <v>737.89</v>
      </c>
      <c r="S13286">
        <v>737.89</v>
      </c>
      <c r="T13286">
        <v>526.12</v>
      </c>
      <c r="U13286">
        <v>28.7</v>
      </c>
      <c r="V13286" t="str">
        <f>VLOOKUP(L13286,'[2]tabela de preços'!$A:$D,4,0)</f>
        <v>BRASILUX</v>
      </c>
      <c r="W13286" t="str">
        <f>VLOOKUP(L13286,'[2]tabela de preços'!$A:$F,6,0)</f>
        <v>TINTA EM PÓ</v>
      </c>
      <c r="X13286" t="str">
        <f>VLOOKUP(L13286,'[2]tabela de preços'!$A:$G,7,0)</f>
        <v>INDUSTRIAL</v>
      </c>
    </row>
    <row r="13287" spans="1:24" x14ac:dyDescent="0.3">
      <c r="A13287" t="s">
        <v>1444</v>
      </c>
      <c r="C13287" t="s">
        <v>6776</v>
      </c>
      <c r="D13287" s="1">
        <v>46142</v>
      </c>
      <c r="E13287" t="s">
        <v>6777</v>
      </c>
      <c r="F13287">
        <v>9</v>
      </c>
      <c r="G13287">
        <v>231</v>
      </c>
      <c r="H13287" t="str">
        <f>VLOOKUP(G13287,[1]OPERADORES!$A:$B,2,0)</f>
        <v>EDIJANE</v>
      </c>
      <c r="I13287" t="s">
        <v>21</v>
      </c>
      <c r="J13287" t="s">
        <v>363</v>
      </c>
      <c r="K13287" t="s">
        <v>1447</v>
      </c>
      <c r="L13287">
        <v>10236</v>
      </c>
      <c r="M13287" t="s">
        <v>133</v>
      </c>
      <c r="O13287" t="s">
        <v>11</v>
      </c>
      <c r="P13287">
        <v>5102</v>
      </c>
      <c r="Q13287">
        <v>50</v>
      </c>
      <c r="R13287">
        <v>2.89</v>
      </c>
      <c r="S13287">
        <v>144.5</v>
      </c>
      <c r="T13287">
        <v>122.5</v>
      </c>
      <c r="U13287">
        <v>15.22</v>
      </c>
      <c r="V13287" t="str">
        <f>VLOOKUP(L13287,'[2]tabela de preços'!$A:$D,4,0)</f>
        <v>NORTON</v>
      </c>
      <c r="W13287" t="str">
        <f>VLOOKUP(L13287,'[2]tabela de preços'!$A:$F,6,0)</f>
        <v xml:space="preserve">DISCOS / LIXAS / ABRASIVOS </v>
      </c>
      <c r="X13287" t="str">
        <f>VLOOKUP(L13287,'[2]tabela de preços'!$A:$G,7,0)</f>
        <v>AUTOMOTIVO</v>
      </c>
    </row>
    <row r="13288" spans="1:24" x14ac:dyDescent="0.3">
      <c r="A13288" t="s">
        <v>1444</v>
      </c>
      <c r="C13288" t="s">
        <v>6776</v>
      </c>
      <c r="D13288" s="1">
        <v>46142</v>
      </c>
      <c r="E13288" t="s">
        <v>6777</v>
      </c>
      <c r="F13288">
        <v>9</v>
      </c>
      <c r="G13288">
        <v>231</v>
      </c>
      <c r="H13288" t="str">
        <f>VLOOKUP(G13288,[1]OPERADORES!$A:$B,2,0)</f>
        <v>EDIJANE</v>
      </c>
      <c r="I13288" t="s">
        <v>21</v>
      </c>
      <c r="J13288" t="s">
        <v>363</v>
      </c>
      <c r="K13288" t="s">
        <v>1447</v>
      </c>
      <c r="L13288">
        <v>10298</v>
      </c>
      <c r="M13288" t="s">
        <v>85</v>
      </c>
      <c r="O13288" t="s">
        <v>11</v>
      </c>
      <c r="P13288">
        <v>5102</v>
      </c>
      <c r="Q13288">
        <v>4</v>
      </c>
      <c r="R13288">
        <v>66.760000000000005</v>
      </c>
      <c r="S13288">
        <v>267.04000000000002</v>
      </c>
      <c r="T13288">
        <v>204.68</v>
      </c>
      <c r="U13288">
        <v>23.35</v>
      </c>
      <c r="V13288" t="str">
        <f>VLOOKUP(L13288,'[2]tabela de preços'!$A:$D,4,0)</f>
        <v>ANJO</v>
      </c>
      <c r="W13288" t="str">
        <f>VLOOKUP(L13288,'[2]tabela de preços'!$A:$F,6,0)</f>
        <v>THINNER DE LIMPEZA</v>
      </c>
      <c r="X13288" t="str">
        <f>VLOOKUP(L13288,'[2]tabela de preços'!$A:$G,7,0)</f>
        <v>THINNER</v>
      </c>
    </row>
    <row r="13289" spans="1:24" x14ac:dyDescent="0.3">
      <c r="A13289" t="s">
        <v>1444</v>
      </c>
      <c r="C13289" t="s">
        <v>6776</v>
      </c>
      <c r="D13289" s="1">
        <v>46142</v>
      </c>
      <c r="E13289" t="s">
        <v>6777</v>
      </c>
      <c r="F13289">
        <v>9</v>
      </c>
      <c r="G13289">
        <v>231</v>
      </c>
      <c r="H13289" t="str">
        <f>VLOOKUP(G13289,[1]OPERADORES!$A:$B,2,0)</f>
        <v>EDIJANE</v>
      </c>
      <c r="I13289" t="s">
        <v>21</v>
      </c>
      <c r="J13289" t="s">
        <v>363</v>
      </c>
      <c r="K13289" t="s">
        <v>1447</v>
      </c>
      <c r="L13289">
        <v>85396</v>
      </c>
      <c r="M13289" t="s">
        <v>4250</v>
      </c>
      <c r="O13289" t="s">
        <v>11</v>
      </c>
      <c r="P13289">
        <v>5102</v>
      </c>
      <c r="Q13289">
        <v>1</v>
      </c>
      <c r="R13289">
        <v>531.45000000000005</v>
      </c>
      <c r="S13289">
        <v>531.45000000000005</v>
      </c>
      <c r="T13289">
        <v>435.26</v>
      </c>
      <c r="U13289">
        <v>18.100000000000001</v>
      </c>
      <c r="V13289" t="str">
        <f>VLOOKUP(L13289,'[2]tabela de preços'!$A:$D,4,0)</f>
        <v>BRASILUX</v>
      </c>
      <c r="W13289" t="str">
        <f>VLOOKUP(L13289,'[2]tabela de preços'!$A:$F,6,0)</f>
        <v>TINTA EM PÓ</v>
      </c>
      <c r="X13289" t="str">
        <f>VLOOKUP(L13289,'[2]tabela de preços'!$A:$G,7,0)</f>
        <v>INDUSTRIAL</v>
      </c>
    </row>
    <row r="13290" spans="1:24" x14ac:dyDescent="0.3">
      <c r="A13290" t="s">
        <v>1460</v>
      </c>
      <c r="C13290" t="s">
        <v>5799</v>
      </c>
      <c r="D13290" s="1">
        <v>46120</v>
      </c>
      <c r="E13290" t="s">
        <v>5800</v>
      </c>
      <c r="F13290">
        <v>9</v>
      </c>
      <c r="G13290">
        <v>231</v>
      </c>
      <c r="H13290" t="str">
        <f>VLOOKUP(G13290,[1]OPERADORES!$A:$B,2,0)</f>
        <v>EDIJANE</v>
      </c>
      <c r="I13290" t="s">
        <v>21</v>
      </c>
      <c r="J13290" t="s">
        <v>1463</v>
      </c>
      <c r="K13290" t="s">
        <v>1464</v>
      </c>
      <c r="L13290">
        <v>85472</v>
      </c>
      <c r="M13290" t="s">
        <v>1465</v>
      </c>
      <c r="O13290" t="s">
        <v>11</v>
      </c>
      <c r="P13290">
        <v>5102</v>
      </c>
      <c r="Q13290">
        <v>1</v>
      </c>
      <c r="R13290">
        <v>554.63</v>
      </c>
      <c r="S13290">
        <v>554.63</v>
      </c>
      <c r="T13290">
        <v>395.46</v>
      </c>
      <c r="U13290">
        <v>28.7</v>
      </c>
      <c r="V13290" t="str">
        <f>VLOOKUP(L13290,'[2]tabela de preços'!$A:$D,4,0)</f>
        <v>BRASILUX</v>
      </c>
      <c r="W13290" t="str">
        <f>VLOOKUP(L13290,'[2]tabela de preços'!$A:$F,6,0)</f>
        <v>TINTA EM PÓ</v>
      </c>
      <c r="X13290" t="str">
        <f>VLOOKUP(L13290,'[2]tabela de preços'!$A:$G,7,0)</f>
        <v>INDUSTRIAL</v>
      </c>
    </row>
    <row r="13291" spans="1:24" x14ac:dyDescent="0.3">
      <c r="A13291" t="s">
        <v>1460</v>
      </c>
      <c r="C13291" t="s">
        <v>6225</v>
      </c>
      <c r="D13291" s="1">
        <v>46129</v>
      </c>
      <c r="E13291" t="s">
        <v>6226</v>
      </c>
      <c r="F13291">
        <v>9</v>
      </c>
      <c r="G13291">
        <v>231</v>
      </c>
      <c r="H13291" t="str">
        <f>VLOOKUP(G13291,[1]OPERADORES!$A:$B,2,0)</f>
        <v>EDIJANE</v>
      </c>
      <c r="I13291" t="s">
        <v>21</v>
      </c>
      <c r="J13291" t="s">
        <v>1463</v>
      </c>
      <c r="K13291" t="s">
        <v>1464</v>
      </c>
      <c r="L13291">
        <v>85472</v>
      </c>
      <c r="M13291" t="s">
        <v>1465</v>
      </c>
      <c r="O13291" t="s">
        <v>11</v>
      </c>
      <c r="P13291">
        <v>5102</v>
      </c>
      <c r="Q13291">
        <v>1</v>
      </c>
      <c r="R13291">
        <v>554.63</v>
      </c>
      <c r="S13291">
        <v>554.63</v>
      </c>
      <c r="T13291">
        <v>395.46</v>
      </c>
      <c r="U13291">
        <v>28.7</v>
      </c>
      <c r="V13291" t="str">
        <f>VLOOKUP(L13291,'[2]tabela de preços'!$A:$D,4,0)</f>
        <v>BRASILUX</v>
      </c>
      <c r="W13291" t="str">
        <f>VLOOKUP(L13291,'[2]tabela de preços'!$A:$F,6,0)</f>
        <v>TINTA EM PÓ</v>
      </c>
      <c r="X13291" t="str">
        <f>VLOOKUP(L13291,'[2]tabela de preços'!$A:$G,7,0)</f>
        <v>INDUSTRIAL</v>
      </c>
    </row>
    <row r="13292" spans="1:24" x14ac:dyDescent="0.3">
      <c r="A13292" t="s">
        <v>1460</v>
      </c>
      <c r="C13292" t="s">
        <v>6647</v>
      </c>
      <c r="D13292" s="1">
        <v>46140</v>
      </c>
      <c r="E13292" t="s">
        <v>6648</v>
      </c>
      <c r="F13292">
        <v>9</v>
      </c>
      <c r="G13292">
        <v>231</v>
      </c>
      <c r="H13292" t="str">
        <f>VLOOKUP(G13292,[1]OPERADORES!$A:$B,2,0)</f>
        <v>EDIJANE</v>
      </c>
      <c r="I13292" t="s">
        <v>21</v>
      </c>
      <c r="J13292" t="s">
        <v>1463</v>
      </c>
      <c r="K13292" t="s">
        <v>1464</v>
      </c>
      <c r="L13292">
        <v>85472</v>
      </c>
      <c r="M13292" t="s">
        <v>1465</v>
      </c>
      <c r="O13292" t="s">
        <v>11</v>
      </c>
      <c r="P13292">
        <v>5102</v>
      </c>
      <c r="Q13292">
        <v>1</v>
      </c>
      <c r="R13292">
        <v>554.63</v>
      </c>
      <c r="S13292">
        <v>554.63</v>
      </c>
      <c r="T13292">
        <v>395.46</v>
      </c>
      <c r="U13292">
        <v>28.7</v>
      </c>
      <c r="V13292" t="str">
        <f>VLOOKUP(L13292,'[2]tabela de preços'!$A:$D,4,0)</f>
        <v>BRASILUX</v>
      </c>
      <c r="W13292" t="str">
        <f>VLOOKUP(L13292,'[2]tabela de preços'!$A:$F,6,0)</f>
        <v>TINTA EM PÓ</v>
      </c>
      <c r="X13292" t="str">
        <f>VLOOKUP(L13292,'[2]tabela de preços'!$A:$G,7,0)</f>
        <v>INDUSTRIAL</v>
      </c>
    </row>
    <row r="13293" spans="1:24" x14ac:dyDescent="0.3">
      <c r="A13293" t="s">
        <v>1468</v>
      </c>
      <c r="C13293" t="s">
        <v>5801</v>
      </c>
      <c r="D13293" s="1">
        <v>46119</v>
      </c>
      <c r="E13293" t="s">
        <v>5802</v>
      </c>
      <c r="F13293">
        <v>9</v>
      </c>
      <c r="G13293">
        <v>174</v>
      </c>
      <c r="H13293" t="str">
        <f>VLOOKUP(G13293,[1]OPERADORES!$A:$B,2,0)</f>
        <v>MIRIÃ LOBATO RODRIGUES</v>
      </c>
      <c r="I13293" t="s">
        <v>21</v>
      </c>
      <c r="J13293" t="s">
        <v>494</v>
      </c>
      <c r="K13293" t="s">
        <v>1471</v>
      </c>
      <c r="L13293">
        <v>10236</v>
      </c>
      <c r="M13293" t="s">
        <v>133</v>
      </c>
      <c r="O13293" t="s">
        <v>11</v>
      </c>
      <c r="P13293">
        <v>5102</v>
      </c>
      <c r="Q13293">
        <v>204</v>
      </c>
      <c r="R13293">
        <v>2.79</v>
      </c>
      <c r="S13293">
        <v>569.16</v>
      </c>
      <c r="T13293">
        <v>473.28</v>
      </c>
      <c r="U13293">
        <v>16.850000000000001</v>
      </c>
      <c r="V13293" t="str">
        <f>VLOOKUP(L13293,'[2]tabela de preços'!$A:$D,4,0)</f>
        <v>NORTON</v>
      </c>
      <c r="W13293" t="str">
        <f>VLOOKUP(L13293,'[2]tabela de preços'!$A:$F,6,0)</f>
        <v xml:space="preserve">DISCOS / LIXAS / ABRASIVOS </v>
      </c>
      <c r="X13293" t="str">
        <f>VLOOKUP(L13293,'[2]tabela de preços'!$A:$G,7,0)</f>
        <v>AUTOMOTIVO</v>
      </c>
    </row>
    <row r="13294" spans="1:24" x14ac:dyDescent="0.3">
      <c r="A13294" t="s">
        <v>1468</v>
      </c>
      <c r="C13294" t="s">
        <v>5801</v>
      </c>
      <c r="D13294" s="1">
        <v>46119</v>
      </c>
      <c r="E13294" t="s">
        <v>5802</v>
      </c>
      <c r="F13294">
        <v>9</v>
      </c>
      <c r="G13294">
        <v>174</v>
      </c>
      <c r="H13294" t="str">
        <f>VLOOKUP(G13294,[1]OPERADORES!$A:$B,2,0)</f>
        <v>MIRIÃ LOBATO RODRIGUES</v>
      </c>
      <c r="I13294" t="s">
        <v>21</v>
      </c>
      <c r="J13294" t="s">
        <v>494</v>
      </c>
      <c r="K13294" t="s">
        <v>1471</v>
      </c>
      <c r="L13294">
        <v>10230</v>
      </c>
      <c r="M13294" t="s">
        <v>193</v>
      </c>
      <c r="O13294" t="s">
        <v>11</v>
      </c>
      <c r="P13294">
        <v>5102</v>
      </c>
      <c r="Q13294">
        <v>102</v>
      </c>
      <c r="R13294">
        <v>2.79</v>
      </c>
      <c r="S13294">
        <v>284.58</v>
      </c>
      <c r="T13294">
        <v>236.64</v>
      </c>
      <c r="U13294">
        <v>16.850000000000001</v>
      </c>
      <c r="V13294" t="str">
        <f>VLOOKUP(L13294,'[2]tabela de preços'!$A:$D,4,0)</f>
        <v>NORTON</v>
      </c>
      <c r="W13294" t="str">
        <f>VLOOKUP(L13294,'[2]tabela de preços'!$A:$F,6,0)</f>
        <v xml:space="preserve">DISCOS / LIXAS / ABRASIVOS </v>
      </c>
      <c r="X13294" t="str">
        <f>VLOOKUP(L13294,'[2]tabela de preços'!$A:$G,7,0)</f>
        <v>AUTOMOTIVO</v>
      </c>
    </row>
    <row r="13295" spans="1:24" x14ac:dyDescent="0.3">
      <c r="A13295" t="s">
        <v>1468</v>
      </c>
      <c r="C13295" t="s">
        <v>5801</v>
      </c>
      <c r="D13295" s="1">
        <v>46119</v>
      </c>
      <c r="E13295" t="s">
        <v>5802</v>
      </c>
      <c r="F13295">
        <v>9</v>
      </c>
      <c r="G13295">
        <v>174</v>
      </c>
      <c r="H13295" t="str">
        <f>VLOOKUP(G13295,[1]OPERADORES!$A:$B,2,0)</f>
        <v>MIRIÃ LOBATO RODRIGUES</v>
      </c>
      <c r="I13295" t="s">
        <v>21</v>
      </c>
      <c r="J13295" t="s">
        <v>494</v>
      </c>
      <c r="K13295" t="s">
        <v>1471</v>
      </c>
      <c r="L13295">
        <v>10232</v>
      </c>
      <c r="M13295" t="s">
        <v>134</v>
      </c>
      <c r="O13295" t="s">
        <v>11</v>
      </c>
      <c r="P13295">
        <v>5102</v>
      </c>
      <c r="Q13295">
        <v>204</v>
      </c>
      <c r="R13295">
        <v>2.79</v>
      </c>
      <c r="S13295">
        <v>569.16</v>
      </c>
      <c r="T13295">
        <v>459</v>
      </c>
      <c r="U13295">
        <v>19.350000000000001</v>
      </c>
      <c r="V13295" t="str">
        <f>VLOOKUP(L13295,'[2]tabela de preços'!$A:$D,4,0)</f>
        <v>NORTON</v>
      </c>
      <c r="W13295" t="str">
        <f>VLOOKUP(L13295,'[2]tabela de preços'!$A:$F,6,0)</f>
        <v xml:space="preserve">DISCOS / LIXAS / ABRASIVOS </v>
      </c>
      <c r="X13295" t="str">
        <f>VLOOKUP(L13295,'[2]tabela de preços'!$A:$G,7,0)</f>
        <v>AUTOMOTIVO</v>
      </c>
    </row>
    <row r="13296" spans="1:24" x14ac:dyDescent="0.3">
      <c r="A13296" t="s">
        <v>1468</v>
      </c>
      <c r="C13296" t="s">
        <v>5801</v>
      </c>
      <c r="D13296" s="1">
        <v>46119</v>
      </c>
      <c r="E13296" t="s">
        <v>5802</v>
      </c>
      <c r="F13296">
        <v>9</v>
      </c>
      <c r="G13296">
        <v>174</v>
      </c>
      <c r="H13296" t="str">
        <f>VLOOKUP(G13296,[1]OPERADORES!$A:$B,2,0)</f>
        <v>MIRIÃ LOBATO RODRIGUES</v>
      </c>
      <c r="I13296" t="s">
        <v>21</v>
      </c>
      <c r="J13296" t="s">
        <v>494</v>
      </c>
      <c r="K13296" t="s">
        <v>1471</v>
      </c>
      <c r="L13296">
        <v>10243</v>
      </c>
      <c r="M13296" t="s">
        <v>83</v>
      </c>
      <c r="O13296" t="s">
        <v>11</v>
      </c>
      <c r="P13296">
        <v>5102</v>
      </c>
      <c r="Q13296">
        <v>50</v>
      </c>
      <c r="R13296">
        <v>2.79</v>
      </c>
      <c r="S13296">
        <v>139.5</v>
      </c>
      <c r="T13296">
        <v>96.5</v>
      </c>
      <c r="U13296">
        <v>30.82</v>
      </c>
      <c r="V13296" t="str">
        <f>VLOOKUP(L13296,'[2]tabela de preços'!$A:$D,4,0)</f>
        <v>NORTON</v>
      </c>
      <c r="W13296" t="str">
        <f>VLOOKUP(L13296,'[2]tabela de preços'!$A:$F,6,0)</f>
        <v xml:space="preserve">DISCOS / LIXAS / ABRASIVOS </v>
      </c>
      <c r="X13296" t="str">
        <f>VLOOKUP(L13296,'[2]tabela de preços'!$A:$G,7,0)</f>
        <v>AUTOMOTIVO</v>
      </c>
    </row>
    <row r="13297" spans="1:24" x14ac:dyDescent="0.3">
      <c r="A13297" t="s">
        <v>1468</v>
      </c>
      <c r="C13297" t="s">
        <v>5801</v>
      </c>
      <c r="D13297" s="1">
        <v>46119</v>
      </c>
      <c r="E13297" t="s">
        <v>5802</v>
      </c>
      <c r="F13297">
        <v>9</v>
      </c>
      <c r="G13297">
        <v>174</v>
      </c>
      <c r="H13297" t="str">
        <f>VLOOKUP(G13297,[1]OPERADORES!$A:$B,2,0)</f>
        <v>MIRIÃ LOBATO RODRIGUES</v>
      </c>
      <c r="I13297" t="s">
        <v>21</v>
      </c>
      <c r="J13297" t="s">
        <v>494</v>
      </c>
      <c r="K13297" t="s">
        <v>1471</v>
      </c>
      <c r="L13297">
        <v>10244</v>
      </c>
      <c r="M13297" t="s">
        <v>84</v>
      </c>
      <c r="O13297" t="s">
        <v>11</v>
      </c>
      <c r="P13297">
        <v>5102</v>
      </c>
      <c r="Q13297">
        <v>50</v>
      </c>
      <c r="R13297">
        <v>2.79</v>
      </c>
      <c r="S13297">
        <v>139.5</v>
      </c>
      <c r="T13297">
        <v>96.5</v>
      </c>
      <c r="U13297">
        <v>30.82</v>
      </c>
      <c r="V13297" t="str">
        <f>VLOOKUP(L13297,'[2]tabela de preços'!$A:$D,4,0)</f>
        <v>NORTON</v>
      </c>
      <c r="W13297" t="str">
        <f>VLOOKUP(L13297,'[2]tabela de preços'!$A:$F,6,0)</f>
        <v xml:space="preserve">DISCOS / LIXAS / ABRASIVOS </v>
      </c>
      <c r="X13297" t="str">
        <f>VLOOKUP(L13297,'[2]tabela de preços'!$A:$G,7,0)</f>
        <v>AUTOMOTIVO</v>
      </c>
    </row>
    <row r="13298" spans="1:24" x14ac:dyDescent="0.3">
      <c r="A13298" t="s">
        <v>1468</v>
      </c>
      <c r="C13298" t="s">
        <v>5801</v>
      </c>
      <c r="D13298" s="1">
        <v>46119</v>
      </c>
      <c r="E13298" t="s">
        <v>5802</v>
      </c>
      <c r="F13298">
        <v>9</v>
      </c>
      <c r="G13298">
        <v>174</v>
      </c>
      <c r="H13298" t="str">
        <f>VLOOKUP(G13298,[1]OPERADORES!$A:$B,2,0)</f>
        <v>MIRIÃ LOBATO RODRIGUES</v>
      </c>
      <c r="I13298" t="s">
        <v>21</v>
      </c>
      <c r="J13298" t="s">
        <v>494</v>
      </c>
      <c r="K13298" t="s">
        <v>1471</v>
      </c>
      <c r="L13298">
        <v>10245</v>
      </c>
      <c r="M13298" t="s">
        <v>195</v>
      </c>
      <c r="O13298" t="s">
        <v>11</v>
      </c>
      <c r="P13298">
        <v>5102</v>
      </c>
      <c r="Q13298">
        <v>50</v>
      </c>
      <c r="R13298">
        <v>2.79</v>
      </c>
      <c r="S13298">
        <v>139.5</v>
      </c>
      <c r="T13298">
        <v>96.5</v>
      </c>
      <c r="U13298">
        <v>30.82</v>
      </c>
      <c r="V13298" t="str">
        <f>VLOOKUP(L13298,'[2]tabela de preços'!$A:$D,4,0)</f>
        <v>NORTON</v>
      </c>
      <c r="W13298" t="str">
        <f>VLOOKUP(L13298,'[2]tabela de preços'!$A:$F,6,0)</f>
        <v xml:space="preserve">DISCOS / LIXAS / ABRASIVOS </v>
      </c>
      <c r="X13298" t="str">
        <f>VLOOKUP(L13298,'[2]tabela de preços'!$A:$G,7,0)</f>
        <v>AUTOMOTIVO</v>
      </c>
    </row>
    <row r="13299" spans="1:24" x14ac:dyDescent="0.3">
      <c r="A13299" t="s">
        <v>1468</v>
      </c>
      <c r="C13299" t="s">
        <v>5801</v>
      </c>
      <c r="D13299" s="1">
        <v>46119</v>
      </c>
      <c r="E13299" t="s">
        <v>5802</v>
      </c>
      <c r="F13299">
        <v>9</v>
      </c>
      <c r="G13299">
        <v>174</v>
      </c>
      <c r="H13299" t="str">
        <f>VLOOKUP(G13299,[1]OPERADORES!$A:$B,2,0)</f>
        <v>MIRIÃ LOBATO RODRIGUES</v>
      </c>
      <c r="I13299" t="s">
        <v>21</v>
      </c>
      <c r="J13299" t="s">
        <v>494</v>
      </c>
      <c r="K13299" t="s">
        <v>1471</v>
      </c>
      <c r="L13299">
        <v>10246</v>
      </c>
      <c r="M13299" t="s">
        <v>206</v>
      </c>
      <c r="O13299" t="s">
        <v>11</v>
      </c>
      <c r="P13299">
        <v>5102</v>
      </c>
      <c r="Q13299">
        <v>100</v>
      </c>
      <c r="R13299">
        <v>2.79</v>
      </c>
      <c r="S13299">
        <v>279</v>
      </c>
      <c r="T13299">
        <v>193</v>
      </c>
      <c r="U13299">
        <v>30.82</v>
      </c>
      <c r="V13299" t="str">
        <f>VLOOKUP(L13299,'[2]tabela de preços'!$A:$D,4,0)</f>
        <v>NORTON</v>
      </c>
      <c r="W13299" t="str">
        <f>VLOOKUP(L13299,'[2]tabela de preços'!$A:$F,6,0)</f>
        <v xml:space="preserve">DISCOS / LIXAS / ABRASIVOS </v>
      </c>
      <c r="X13299" t="str">
        <f>VLOOKUP(L13299,'[2]tabela de preços'!$A:$G,7,0)</f>
        <v>AUTOMOTIVO</v>
      </c>
    </row>
    <row r="13300" spans="1:24" x14ac:dyDescent="0.3">
      <c r="A13300" t="s">
        <v>1468</v>
      </c>
      <c r="C13300" t="s">
        <v>5801</v>
      </c>
      <c r="D13300" s="1">
        <v>46119</v>
      </c>
      <c r="E13300" t="s">
        <v>5802</v>
      </c>
      <c r="F13300">
        <v>9</v>
      </c>
      <c r="G13300">
        <v>174</v>
      </c>
      <c r="H13300" t="str">
        <f>VLOOKUP(G13300,[1]OPERADORES!$A:$B,2,0)</f>
        <v>MIRIÃ LOBATO RODRIGUES</v>
      </c>
      <c r="I13300" t="s">
        <v>21</v>
      </c>
      <c r="J13300" t="s">
        <v>494</v>
      </c>
      <c r="K13300" t="s">
        <v>1471</v>
      </c>
      <c r="L13300">
        <v>22180</v>
      </c>
      <c r="M13300" t="s">
        <v>404</v>
      </c>
      <c r="O13300" t="s">
        <v>11</v>
      </c>
      <c r="P13300">
        <v>5102</v>
      </c>
      <c r="Q13300">
        <v>25</v>
      </c>
      <c r="R13300">
        <v>19.29</v>
      </c>
      <c r="S13300">
        <v>482.25</v>
      </c>
      <c r="T13300">
        <v>366</v>
      </c>
      <c r="U13300">
        <v>24.11</v>
      </c>
      <c r="V13300" t="str">
        <f>VLOOKUP(L13300,'[2]tabela de preços'!$A:$D,4,0)</f>
        <v>MADRUGA</v>
      </c>
      <c r="W13300" t="str">
        <f>VLOOKUP(L13300,'[2]tabela de preços'!$A:$F,6,0)</f>
        <v>PAPEL DE MASCARAMENTO</v>
      </c>
      <c r="X13300" t="str">
        <f>VLOOKUP(L13300,'[2]tabela de preços'!$A:$G,7,0)</f>
        <v>AUTOMOTIVO</v>
      </c>
    </row>
    <row r="13301" spans="1:24" x14ac:dyDescent="0.3">
      <c r="A13301" t="s">
        <v>1468</v>
      </c>
      <c r="C13301" t="s">
        <v>5803</v>
      </c>
      <c r="D13301" s="1">
        <v>46121</v>
      </c>
      <c r="E13301" t="s">
        <v>5804</v>
      </c>
      <c r="F13301">
        <v>9</v>
      </c>
      <c r="G13301">
        <v>174</v>
      </c>
      <c r="H13301" t="str">
        <f>VLOOKUP(G13301,[1]OPERADORES!$A:$B,2,0)</f>
        <v>MIRIÃ LOBATO RODRIGUES</v>
      </c>
      <c r="I13301" t="s">
        <v>21</v>
      </c>
      <c r="J13301" t="s">
        <v>494</v>
      </c>
      <c r="K13301" t="s">
        <v>1471</v>
      </c>
      <c r="L13301">
        <v>20135</v>
      </c>
      <c r="M13301" t="s">
        <v>459</v>
      </c>
      <c r="O13301" t="s">
        <v>11</v>
      </c>
      <c r="P13301">
        <v>5102</v>
      </c>
      <c r="Q13301">
        <v>3</v>
      </c>
      <c r="R13301">
        <v>25.37</v>
      </c>
      <c r="S13301">
        <v>76.11</v>
      </c>
      <c r="T13301">
        <v>57.78</v>
      </c>
      <c r="U13301">
        <v>24.08</v>
      </c>
      <c r="V13301" t="str">
        <f>VLOOKUP(L13301,'[2]tabela de preços'!$A:$D,4,0)</f>
        <v>3M</v>
      </c>
      <c r="W13301" t="str">
        <f>VLOOKUP(L13301,'[2]tabela de preços'!$A:$F,6,0)</f>
        <v>DISCO TRIZACT</v>
      </c>
      <c r="X13301" t="str">
        <f>VLOOKUP(L13301,'[2]tabela de preços'!$A:$G,7,0)</f>
        <v>AUTOMOTIVO</v>
      </c>
    </row>
    <row r="13302" spans="1:24" x14ac:dyDescent="0.3">
      <c r="A13302" t="s">
        <v>1468</v>
      </c>
      <c r="C13302" t="s">
        <v>5803</v>
      </c>
      <c r="D13302" s="1">
        <v>46121</v>
      </c>
      <c r="E13302" t="s">
        <v>5804</v>
      </c>
      <c r="F13302">
        <v>9</v>
      </c>
      <c r="G13302">
        <v>174</v>
      </c>
      <c r="H13302" t="str">
        <f>VLOOKUP(G13302,[1]OPERADORES!$A:$B,2,0)</f>
        <v>MIRIÃ LOBATO RODRIGUES</v>
      </c>
      <c r="I13302" t="s">
        <v>21</v>
      </c>
      <c r="J13302" t="s">
        <v>494</v>
      </c>
      <c r="K13302" t="s">
        <v>1471</v>
      </c>
      <c r="L13302">
        <v>13</v>
      </c>
      <c r="M13302" t="s">
        <v>5260</v>
      </c>
      <c r="O13302" t="s">
        <v>11</v>
      </c>
      <c r="P13302">
        <v>5102</v>
      </c>
      <c r="Q13302">
        <v>50</v>
      </c>
      <c r="R13302">
        <v>5.69</v>
      </c>
      <c r="S13302">
        <v>284.5</v>
      </c>
      <c r="T13302">
        <v>208</v>
      </c>
      <c r="U13302">
        <v>26.89</v>
      </c>
      <c r="V13302" t="str">
        <f>VLOOKUP(L13302,'[2]tabela de preços'!$A:$D,4,0)</f>
        <v>3M</v>
      </c>
      <c r="W13302" t="str">
        <f>VLOOKUP(L13302,'[2]tabela de preços'!$A:$F,6,0)</f>
        <v>LIXA DÁGUA</v>
      </c>
      <c r="X13302" t="str">
        <f>VLOOKUP(L13302,'[2]tabela de preços'!$A:$G,7,0)</f>
        <v>AUTOMOTIVO</v>
      </c>
    </row>
    <row r="13303" spans="1:24" x14ac:dyDescent="0.3">
      <c r="A13303" t="s">
        <v>1468</v>
      </c>
      <c r="C13303" t="s">
        <v>5803</v>
      </c>
      <c r="D13303" s="1">
        <v>46121</v>
      </c>
      <c r="E13303" t="s">
        <v>5804</v>
      </c>
      <c r="F13303">
        <v>9</v>
      </c>
      <c r="G13303">
        <v>174</v>
      </c>
      <c r="H13303" t="str">
        <f>VLOOKUP(G13303,[1]OPERADORES!$A:$B,2,0)</f>
        <v>MIRIÃ LOBATO RODRIGUES</v>
      </c>
      <c r="I13303" t="s">
        <v>21</v>
      </c>
      <c r="J13303" t="s">
        <v>494</v>
      </c>
      <c r="K13303" t="s">
        <v>1471</v>
      </c>
      <c r="L13303">
        <v>15</v>
      </c>
      <c r="M13303" t="s">
        <v>5333</v>
      </c>
      <c r="O13303" t="s">
        <v>11</v>
      </c>
      <c r="P13303">
        <v>5102</v>
      </c>
      <c r="Q13303">
        <v>50</v>
      </c>
      <c r="R13303">
        <v>5.69</v>
      </c>
      <c r="S13303">
        <v>284.5</v>
      </c>
      <c r="T13303">
        <v>208</v>
      </c>
      <c r="U13303">
        <v>26.89</v>
      </c>
      <c r="V13303" t="str">
        <f>VLOOKUP(L13303,'[2]tabela de preços'!$A:$D,4,0)</f>
        <v>3M</v>
      </c>
      <c r="W13303" t="str">
        <f>VLOOKUP(L13303,'[2]tabela de preços'!$A:$F,6,0)</f>
        <v>LIXA DÁGUA</v>
      </c>
      <c r="X13303" t="str">
        <f>VLOOKUP(L13303,'[2]tabela de preços'!$A:$G,7,0)</f>
        <v>AUTOMOTIVO</v>
      </c>
    </row>
    <row r="13304" spans="1:24" x14ac:dyDescent="0.3">
      <c r="A13304" t="s">
        <v>1468</v>
      </c>
      <c r="C13304" t="s">
        <v>5803</v>
      </c>
      <c r="D13304" s="1">
        <v>46121</v>
      </c>
      <c r="E13304" t="s">
        <v>5804</v>
      </c>
      <c r="F13304">
        <v>9</v>
      </c>
      <c r="G13304">
        <v>174</v>
      </c>
      <c r="H13304" t="str">
        <f>VLOOKUP(G13304,[1]OPERADORES!$A:$B,2,0)</f>
        <v>MIRIÃ LOBATO RODRIGUES</v>
      </c>
      <c r="I13304" t="s">
        <v>21</v>
      </c>
      <c r="J13304" t="s">
        <v>494</v>
      </c>
      <c r="K13304" t="s">
        <v>1471</v>
      </c>
      <c r="L13304">
        <v>10238</v>
      </c>
      <c r="M13304" t="s">
        <v>79</v>
      </c>
      <c r="O13304" t="s">
        <v>11</v>
      </c>
      <c r="P13304">
        <v>5102</v>
      </c>
      <c r="Q13304">
        <v>200</v>
      </c>
      <c r="R13304">
        <v>2.79</v>
      </c>
      <c r="S13304">
        <v>558</v>
      </c>
      <c r="T13304">
        <v>448</v>
      </c>
      <c r="U13304">
        <v>19.71</v>
      </c>
      <c r="V13304" t="str">
        <f>VLOOKUP(L13304,'[2]tabela de preços'!$A:$D,4,0)</f>
        <v>NORTON</v>
      </c>
      <c r="W13304" t="str">
        <f>VLOOKUP(L13304,'[2]tabela de preços'!$A:$F,6,0)</f>
        <v xml:space="preserve">DISCOS / LIXAS / ABRASIVOS </v>
      </c>
      <c r="X13304" t="str">
        <f>VLOOKUP(L13304,'[2]tabela de preços'!$A:$G,7,0)</f>
        <v>AUTOMOTIVO</v>
      </c>
    </row>
    <row r="13305" spans="1:24" x14ac:dyDescent="0.3">
      <c r="A13305" t="s">
        <v>1468</v>
      </c>
      <c r="C13305" t="s">
        <v>5803</v>
      </c>
      <c r="D13305" s="1">
        <v>46121</v>
      </c>
      <c r="E13305" t="s">
        <v>5804</v>
      </c>
      <c r="F13305">
        <v>9</v>
      </c>
      <c r="G13305">
        <v>174</v>
      </c>
      <c r="H13305" t="str">
        <f>VLOOKUP(G13305,[1]OPERADORES!$A:$B,2,0)</f>
        <v>MIRIÃ LOBATO RODRIGUES</v>
      </c>
      <c r="I13305" t="s">
        <v>21</v>
      </c>
      <c r="J13305" t="s">
        <v>494</v>
      </c>
      <c r="K13305" t="s">
        <v>1471</v>
      </c>
      <c r="L13305">
        <v>10240</v>
      </c>
      <c r="M13305" t="s">
        <v>81</v>
      </c>
      <c r="O13305" t="s">
        <v>11</v>
      </c>
      <c r="P13305">
        <v>5102</v>
      </c>
      <c r="Q13305">
        <v>50</v>
      </c>
      <c r="R13305">
        <v>2.79</v>
      </c>
      <c r="S13305">
        <v>139.5</v>
      </c>
      <c r="T13305">
        <v>112</v>
      </c>
      <c r="U13305">
        <v>19.71</v>
      </c>
      <c r="V13305" t="str">
        <f>VLOOKUP(L13305,'[2]tabela de preços'!$A:$D,4,0)</f>
        <v>NORTON</v>
      </c>
      <c r="W13305" t="str">
        <f>VLOOKUP(L13305,'[2]tabela de preços'!$A:$F,6,0)</f>
        <v xml:space="preserve">DISCOS / LIXAS / ABRASIVOS </v>
      </c>
      <c r="X13305" t="str">
        <f>VLOOKUP(L13305,'[2]tabela de preços'!$A:$G,7,0)</f>
        <v>AUTOMOTIVO</v>
      </c>
    </row>
    <row r="13306" spans="1:24" x14ac:dyDescent="0.3">
      <c r="A13306" t="s">
        <v>1468</v>
      </c>
      <c r="C13306" t="s">
        <v>5803</v>
      </c>
      <c r="D13306" s="1">
        <v>46121</v>
      </c>
      <c r="E13306" t="s">
        <v>5804</v>
      </c>
      <c r="F13306">
        <v>9</v>
      </c>
      <c r="G13306">
        <v>174</v>
      </c>
      <c r="H13306" t="str">
        <f>VLOOKUP(G13306,[1]OPERADORES!$A:$B,2,0)</f>
        <v>MIRIÃ LOBATO RODRIGUES</v>
      </c>
      <c r="I13306" t="s">
        <v>21</v>
      </c>
      <c r="J13306" t="s">
        <v>494</v>
      </c>
      <c r="K13306" t="s">
        <v>1471</v>
      </c>
      <c r="L13306">
        <v>10242</v>
      </c>
      <c r="M13306" t="s">
        <v>82</v>
      </c>
      <c r="O13306" t="s">
        <v>11</v>
      </c>
      <c r="P13306">
        <v>5102</v>
      </c>
      <c r="Q13306">
        <v>100</v>
      </c>
      <c r="R13306">
        <v>2.79</v>
      </c>
      <c r="S13306">
        <v>279</v>
      </c>
      <c r="T13306">
        <v>224</v>
      </c>
      <c r="U13306">
        <v>19.71</v>
      </c>
      <c r="V13306" t="str">
        <f>VLOOKUP(L13306,'[2]tabela de preços'!$A:$D,4,0)</f>
        <v>NORTON</v>
      </c>
      <c r="W13306" t="str">
        <f>VLOOKUP(L13306,'[2]tabela de preços'!$A:$F,6,0)</f>
        <v xml:space="preserve">DISCOS / LIXAS / ABRASIVOS </v>
      </c>
      <c r="X13306" t="str">
        <f>VLOOKUP(L13306,'[2]tabela de preços'!$A:$G,7,0)</f>
        <v>AUTOMOTIVO</v>
      </c>
    </row>
    <row r="13307" spans="1:24" x14ac:dyDescent="0.3">
      <c r="A13307" t="s">
        <v>1468</v>
      </c>
      <c r="C13307" t="s">
        <v>5803</v>
      </c>
      <c r="D13307" s="1">
        <v>46121</v>
      </c>
      <c r="E13307" t="s">
        <v>5804</v>
      </c>
      <c r="F13307">
        <v>9</v>
      </c>
      <c r="G13307">
        <v>174</v>
      </c>
      <c r="H13307" t="str">
        <f>VLOOKUP(G13307,[1]OPERADORES!$A:$B,2,0)</f>
        <v>MIRIÃ LOBATO RODRIGUES</v>
      </c>
      <c r="I13307" t="s">
        <v>21</v>
      </c>
      <c r="J13307" t="s">
        <v>494</v>
      </c>
      <c r="K13307" t="s">
        <v>1471</v>
      </c>
      <c r="L13307">
        <v>10243</v>
      </c>
      <c r="M13307" t="s">
        <v>83</v>
      </c>
      <c r="O13307" t="s">
        <v>11</v>
      </c>
      <c r="P13307">
        <v>5102</v>
      </c>
      <c r="Q13307">
        <v>150</v>
      </c>
      <c r="R13307">
        <v>2.79</v>
      </c>
      <c r="S13307">
        <v>418.5</v>
      </c>
      <c r="T13307">
        <v>289.5</v>
      </c>
      <c r="U13307">
        <v>30.82</v>
      </c>
      <c r="V13307" t="str">
        <f>VLOOKUP(L13307,'[2]tabela de preços'!$A:$D,4,0)</f>
        <v>NORTON</v>
      </c>
      <c r="W13307" t="str">
        <f>VLOOKUP(L13307,'[2]tabela de preços'!$A:$F,6,0)</f>
        <v xml:space="preserve">DISCOS / LIXAS / ABRASIVOS </v>
      </c>
      <c r="X13307" t="str">
        <f>VLOOKUP(L13307,'[2]tabela de preços'!$A:$G,7,0)</f>
        <v>AUTOMOTIVO</v>
      </c>
    </row>
    <row r="13308" spans="1:24" x14ac:dyDescent="0.3">
      <c r="A13308" t="s">
        <v>1468</v>
      </c>
      <c r="C13308" t="s">
        <v>5803</v>
      </c>
      <c r="D13308" s="1">
        <v>46121</v>
      </c>
      <c r="E13308" t="s">
        <v>5804</v>
      </c>
      <c r="F13308">
        <v>9</v>
      </c>
      <c r="G13308">
        <v>174</v>
      </c>
      <c r="H13308" t="str">
        <f>VLOOKUP(G13308,[1]OPERADORES!$A:$B,2,0)</f>
        <v>MIRIÃ LOBATO RODRIGUES</v>
      </c>
      <c r="I13308" t="s">
        <v>21</v>
      </c>
      <c r="J13308" t="s">
        <v>494</v>
      </c>
      <c r="K13308" t="s">
        <v>1471</v>
      </c>
      <c r="L13308">
        <v>10244</v>
      </c>
      <c r="M13308" t="s">
        <v>84</v>
      </c>
      <c r="O13308" t="s">
        <v>11</v>
      </c>
      <c r="P13308">
        <v>5102</v>
      </c>
      <c r="Q13308">
        <v>150</v>
      </c>
      <c r="R13308">
        <v>2.79</v>
      </c>
      <c r="S13308">
        <v>418.5</v>
      </c>
      <c r="T13308">
        <v>289.5</v>
      </c>
      <c r="U13308">
        <v>30.82</v>
      </c>
      <c r="V13308" t="str">
        <f>VLOOKUP(L13308,'[2]tabela de preços'!$A:$D,4,0)</f>
        <v>NORTON</v>
      </c>
      <c r="W13308" t="str">
        <f>VLOOKUP(L13308,'[2]tabela de preços'!$A:$F,6,0)</f>
        <v xml:space="preserve">DISCOS / LIXAS / ABRASIVOS </v>
      </c>
      <c r="X13308" t="str">
        <f>VLOOKUP(L13308,'[2]tabela de preços'!$A:$G,7,0)</f>
        <v>AUTOMOTIVO</v>
      </c>
    </row>
    <row r="13309" spans="1:24" x14ac:dyDescent="0.3">
      <c r="A13309" t="s">
        <v>1468</v>
      </c>
      <c r="C13309" t="s">
        <v>5803</v>
      </c>
      <c r="D13309" s="1">
        <v>46121</v>
      </c>
      <c r="E13309" t="s">
        <v>5804</v>
      </c>
      <c r="F13309">
        <v>9</v>
      </c>
      <c r="G13309">
        <v>174</v>
      </c>
      <c r="H13309" t="str">
        <f>VLOOKUP(G13309,[1]OPERADORES!$A:$B,2,0)</f>
        <v>MIRIÃ LOBATO RODRIGUES</v>
      </c>
      <c r="I13309" t="s">
        <v>21</v>
      </c>
      <c r="J13309" t="s">
        <v>494</v>
      </c>
      <c r="K13309" t="s">
        <v>1471</v>
      </c>
      <c r="L13309">
        <v>10245</v>
      </c>
      <c r="M13309" t="s">
        <v>195</v>
      </c>
      <c r="O13309" t="s">
        <v>11</v>
      </c>
      <c r="P13309">
        <v>5102</v>
      </c>
      <c r="Q13309">
        <v>200</v>
      </c>
      <c r="R13309">
        <v>2.79</v>
      </c>
      <c r="S13309">
        <v>558</v>
      </c>
      <c r="T13309">
        <v>386</v>
      </c>
      <c r="U13309">
        <v>30.82</v>
      </c>
      <c r="V13309" t="str">
        <f>VLOOKUP(L13309,'[2]tabela de preços'!$A:$D,4,0)</f>
        <v>NORTON</v>
      </c>
      <c r="W13309" t="str">
        <f>VLOOKUP(L13309,'[2]tabela de preços'!$A:$F,6,0)</f>
        <v xml:space="preserve">DISCOS / LIXAS / ABRASIVOS </v>
      </c>
      <c r="X13309" t="str">
        <f>VLOOKUP(L13309,'[2]tabela de preços'!$A:$G,7,0)</f>
        <v>AUTOMOTIVO</v>
      </c>
    </row>
    <row r="13310" spans="1:24" x14ac:dyDescent="0.3">
      <c r="A13310" t="s">
        <v>1468</v>
      </c>
      <c r="C13310" t="s">
        <v>6540</v>
      </c>
      <c r="D13310" s="1">
        <v>46139</v>
      </c>
      <c r="E13310" t="s">
        <v>6541</v>
      </c>
      <c r="F13310">
        <v>9</v>
      </c>
      <c r="G13310">
        <v>174</v>
      </c>
      <c r="H13310" t="str">
        <f>VLOOKUP(G13310,[1]OPERADORES!$A:$B,2,0)</f>
        <v>MIRIÃ LOBATO RODRIGUES</v>
      </c>
      <c r="I13310" t="s">
        <v>21</v>
      </c>
      <c r="J13310" t="s">
        <v>494</v>
      </c>
      <c r="K13310" t="s">
        <v>1471</v>
      </c>
      <c r="L13310">
        <v>85622</v>
      </c>
      <c r="M13310" t="s">
        <v>985</v>
      </c>
      <c r="O13310" t="s">
        <v>11</v>
      </c>
      <c r="P13310">
        <v>5102</v>
      </c>
      <c r="Q13310">
        <v>4</v>
      </c>
      <c r="R13310">
        <v>33.18</v>
      </c>
      <c r="S13310">
        <v>132.72</v>
      </c>
      <c r="T13310">
        <v>100.76</v>
      </c>
      <c r="U13310">
        <v>24.08</v>
      </c>
      <c r="V13310" t="str">
        <f>VLOOKUP(L13310,'[2]tabela de preços'!$A:$D,4,0)</f>
        <v>TEK BOND</v>
      </c>
      <c r="W13310" t="str">
        <f>VLOOKUP(L13310,'[2]tabela de preços'!$A:$F,6,0)</f>
        <v>COLA INST./ ADESIVOS COLANTES</v>
      </c>
      <c r="X13310" t="str">
        <f>VLOOKUP(L13310,'[2]tabela de preços'!$A:$G,7,0)</f>
        <v>AUTOMOTIVO</v>
      </c>
    </row>
    <row r="13311" spans="1:24" x14ac:dyDescent="0.3">
      <c r="A13311" t="s">
        <v>1468</v>
      </c>
      <c r="C13311" t="s">
        <v>6540</v>
      </c>
      <c r="D13311" s="1">
        <v>46139</v>
      </c>
      <c r="E13311" t="s">
        <v>6541</v>
      </c>
      <c r="F13311">
        <v>9</v>
      </c>
      <c r="G13311">
        <v>174</v>
      </c>
      <c r="H13311" t="str">
        <f>VLOOKUP(G13311,[1]OPERADORES!$A:$B,2,0)</f>
        <v>MIRIÃ LOBATO RODRIGUES</v>
      </c>
      <c r="I13311" t="s">
        <v>21</v>
      </c>
      <c r="J13311" t="s">
        <v>494</v>
      </c>
      <c r="K13311" t="s">
        <v>1471</v>
      </c>
      <c r="L13311">
        <v>85462</v>
      </c>
      <c r="M13311" t="s">
        <v>1823</v>
      </c>
      <c r="O13311" t="s">
        <v>11</v>
      </c>
      <c r="P13311">
        <v>5102</v>
      </c>
      <c r="Q13311">
        <v>10</v>
      </c>
      <c r="R13311">
        <v>9.1999999999999993</v>
      </c>
      <c r="S13311">
        <v>92</v>
      </c>
      <c r="T13311">
        <v>69.8</v>
      </c>
      <c r="U13311">
        <v>24.13</v>
      </c>
      <c r="V13311" t="str">
        <f>VLOOKUP(L13311,'[2]tabela de preços'!$A:$D,4,0)</f>
        <v>TEK BOND</v>
      </c>
      <c r="W13311" t="str">
        <f>VLOOKUP(L13311,'[2]tabela de preços'!$A:$F,6,0)</f>
        <v>COLA INST./ ADESIVOS COLANTES</v>
      </c>
      <c r="X13311" t="str">
        <f>VLOOKUP(L13311,'[2]tabela de preços'!$A:$G,7,0)</f>
        <v>AUTOMOTIVO</v>
      </c>
    </row>
    <row r="13312" spans="1:24" x14ac:dyDescent="0.3">
      <c r="A13312" t="s">
        <v>1468</v>
      </c>
      <c r="C13312" t="s">
        <v>6540</v>
      </c>
      <c r="D13312" s="1">
        <v>46139</v>
      </c>
      <c r="E13312" t="s">
        <v>6541</v>
      </c>
      <c r="F13312">
        <v>9</v>
      </c>
      <c r="G13312">
        <v>174</v>
      </c>
      <c r="H13312" t="str">
        <f>VLOOKUP(G13312,[1]OPERADORES!$A:$B,2,0)</f>
        <v>MIRIÃ LOBATO RODRIGUES</v>
      </c>
      <c r="I13312" t="s">
        <v>21</v>
      </c>
      <c r="J13312" t="s">
        <v>494</v>
      </c>
      <c r="K13312" t="s">
        <v>1471</v>
      </c>
      <c r="L13312">
        <v>10236</v>
      </c>
      <c r="M13312" t="s">
        <v>133</v>
      </c>
      <c r="O13312" t="s">
        <v>11</v>
      </c>
      <c r="P13312">
        <v>5102</v>
      </c>
      <c r="Q13312">
        <v>204</v>
      </c>
      <c r="R13312">
        <v>2.89</v>
      </c>
      <c r="S13312">
        <v>589.55999999999995</v>
      </c>
      <c r="T13312">
        <v>499.8</v>
      </c>
      <c r="U13312">
        <v>15.22</v>
      </c>
      <c r="V13312" t="str">
        <f>VLOOKUP(L13312,'[2]tabela de preços'!$A:$D,4,0)</f>
        <v>NORTON</v>
      </c>
      <c r="W13312" t="str">
        <f>VLOOKUP(L13312,'[2]tabela de preços'!$A:$F,6,0)</f>
        <v xml:space="preserve">DISCOS / LIXAS / ABRASIVOS </v>
      </c>
      <c r="X13312" t="str">
        <f>VLOOKUP(L13312,'[2]tabela de preços'!$A:$G,7,0)</f>
        <v>AUTOMOTIVO</v>
      </c>
    </row>
    <row r="13313" spans="1:24" x14ac:dyDescent="0.3">
      <c r="A13313" t="s">
        <v>1468</v>
      </c>
      <c r="C13313" t="s">
        <v>6540</v>
      </c>
      <c r="D13313" s="1">
        <v>46139</v>
      </c>
      <c r="E13313" t="s">
        <v>6541</v>
      </c>
      <c r="F13313">
        <v>9</v>
      </c>
      <c r="G13313">
        <v>174</v>
      </c>
      <c r="H13313" t="str">
        <f>VLOOKUP(G13313,[1]OPERADORES!$A:$B,2,0)</f>
        <v>MIRIÃ LOBATO RODRIGUES</v>
      </c>
      <c r="I13313" t="s">
        <v>21</v>
      </c>
      <c r="J13313" t="s">
        <v>494</v>
      </c>
      <c r="K13313" t="s">
        <v>1471</v>
      </c>
      <c r="L13313">
        <v>10226</v>
      </c>
      <c r="M13313" t="s">
        <v>145</v>
      </c>
      <c r="O13313" t="s">
        <v>11</v>
      </c>
      <c r="P13313">
        <v>5102</v>
      </c>
      <c r="Q13313">
        <v>204</v>
      </c>
      <c r="R13313">
        <v>2.89</v>
      </c>
      <c r="S13313">
        <v>589.55999999999995</v>
      </c>
      <c r="T13313">
        <v>499.8</v>
      </c>
      <c r="U13313">
        <v>15.22</v>
      </c>
      <c r="V13313" t="str">
        <f>VLOOKUP(L13313,'[2]tabela de preços'!$A:$D,4,0)</f>
        <v>NORTON</v>
      </c>
      <c r="W13313" t="str">
        <f>VLOOKUP(L13313,'[2]tabela de preços'!$A:$F,6,0)</f>
        <v xml:space="preserve">DISCOS / LIXAS / ABRASIVOS </v>
      </c>
      <c r="X13313" t="str">
        <f>VLOOKUP(L13313,'[2]tabela de preços'!$A:$G,7,0)</f>
        <v>AUTOMOTIVO</v>
      </c>
    </row>
    <row r="13314" spans="1:24" x14ac:dyDescent="0.3">
      <c r="A13314" t="s">
        <v>1468</v>
      </c>
      <c r="C13314" t="s">
        <v>6540</v>
      </c>
      <c r="D13314" s="1">
        <v>46139</v>
      </c>
      <c r="E13314" t="s">
        <v>6541</v>
      </c>
      <c r="F13314">
        <v>9</v>
      </c>
      <c r="G13314">
        <v>174</v>
      </c>
      <c r="H13314" t="str">
        <f>VLOOKUP(G13314,[1]OPERADORES!$A:$B,2,0)</f>
        <v>MIRIÃ LOBATO RODRIGUES</v>
      </c>
      <c r="I13314" t="s">
        <v>21</v>
      </c>
      <c r="J13314" t="s">
        <v>494</v>
      </c>
      <c r="K13314" t="s">
        <v>1471</v>
      </c>
      <c r="L13314">
        <v>10230</v>
      </c>
      <c r="M13314" t="s">
        <v>193</v>
      </c>
      <c r="O13314" t="s">
        <v>11</v>
      </c>
      <c r="P13314">
        <v>5102</v>
      </c>
      <c r="Q13314">
        <v>204</v>
      </c>
      <c r="R13314">
        <v>2.89</v>
      </c>
      <c r="S13314">
        <v>589.55999999999995</v>
      </c>
      <c r="T13314">
        <v>487.56</v>
      </c>
      <c r="U13314">
        <v>17.3</v>
      </c>
      <c r="V13314" t="str">
        <f>VLOOKUP(L13314,'[2]tabela de preços'!$A:$D,4,0)</f>
        <v>NORTON</v>
      </c>
      <c r="W13314" t="str">
        <f>VLOOKUP(L13314,'[2]tabela de preços'!$A:$F,6,0)</f>
        <v xml:space="preserve">DISCOS / LIXAS / ABRASIVOS </v>
      </c>
      <c r="X13314" t="str">
        <f>VLOOKUP(L13314,'[2]tabela de preços'!$A:$G,7,0)</f>
        <v>AUTOMOTIVO</v>
      </c>
    </row>
    <row r="13315" spans="1:24" x14ac:dyDescent="0.3">
      <c r="A13315" t="s">
        <v>1468</v>
      </c>
      <c r="C13315" t="s">
        <v>6540</v>
      </c>
      <c r="D13315" s="1">
        <v>46139</v>
      </c>
      <c r="E13315" t="s">
        <v>6541</v>
      </c>
      <c r="F13315">
        <v>9</v>
      </c>
      <c r="G13315">
        <v>174</v>
      </c>
      <c r="H13315" t="str">
        <f>VLOOKUP(G13315,[1]OPERADORES!$A:$B,2,0)</f>
        <v>MIRIÃ LOBATO RODRIGUES</v>
      </c>
      <c r="I13315" t="s">
        <v>21</v>
      </c>
      <c r="J13315" t="s">
        <v>494</v>
      </c>
      <c r="K13315" t="s">
        <v>1471</v>
      </c>
      <c r="L13315">
        <v>10232</v>
      </c>
      <c r="M13315" t="s">
        <v>134</v>
      </c>
      <c r="O13315" t="s">
        <v>11</v>
      </c>
      <c r="P13315">
        <v>5102</v>
      </c>
      <c r="Q13315">
        <v>204</v>
      </c>
      <c r="R13315">
        <v>2.89</v>
      </c>
      <c r="S13315">
        <v>589.55999999999995</v>
      </c>
      <c r="T13315">
        <v>485.52</v>
      </c>
      <c r="U13315">
        <v>17.649999999999999</v>
      </c>
      <c r="V13315" t="str">
        <f>VLOOKUP(L13315,'[2]tabela de preços'!$A:$D,4,0)</f>
        <v>NORTON</v>
      </c>
      <c r="W13315" t="str">
        <f>VLOOKUP(L13315,'[2]tabela de preços'!$A:$F,6,0)</f>
        <v xml:space="preserve">DISCOS / LIXAS / ABRASIVOS </v>
      </c>
      <c r="X13315" t="str">
        <f>VLOOKUP(L13315,'[2]tabela de preços'!$A:$G,7,0)</f>
        <v>AUTOMOTIVO</v>
      </c>
    </row>
    <row r="13316" spans="1:24" x14ac:dyDescent="0.3">
      <c r="A13316" t="s">
        <v>1468</v>
      </c>
      <c r="C13316" t="s">
        <v>6540</v>
      </c>
      <c r="D13316" s="1">
        <v>46139</v>
      </c>
      <c r="E13316" t="s">
        <v>6541</v>
      </c>
      <c r="F13316">
        <v>9</v>
      </c>
      <c r="G13316">
        <v>174</v>
      </c>
      <c r="H13316" t="str">
        <f>VLOOKUP(G13316,[1]OPERADORES!$A:$B,2,0)</f>
        <v>MIRIÃ LOBATO RODRIGUES</v>
      </c>
      <c r="I13316" t="s">
        <v>21</v>
      </c>
      <c r="J13316" t="s">
        <v>494</v>
      </c>
      <c r="K13316" t="s">
        <v>1471</v>
      </c>
      <c r="L13316">
        <v>24183</v>
      </c>
      <c r="M13316" t="s">
        <v>1655</v>
      </c>
      <c r="O13316" t="s">
        <v>11</v>
      </c>
      <c r="P13316">
        <v>5102</v>
      </c>
      <c r="Q13316">
        <v>10</v>
      </c>
      <c r="R13316">
        <v>30.45</v>
      </c>
      <c r="S13316">
        <v>304.5</v>
      </c>
      <c r="T13316">
        <v>231.1</v>
      </c>
      <c r="U13316">
        <v>24.11</v>
      </c>
      <c r="V13316" t="str">
        <f>VLOOKUP(L13316,'[2]tabela de preços'!$A:$D,4,0)</f>
        <v>3M</v>
      </c>
      <c r="W13316" t="str">
        <f>VLOOKUP(L13316,'[2]tabela de preços'!$A:$F,6,0)</f>
        <v>FITA DUPLA FACE</v>
      </c>
      <c r="X13316" t="str">
        <f>VLOOKUP(L13316,'[2]tabela de preços'!$A:$G,7,0)</f>
        <v>AUTOMOTIVO</v>
      </c>
    </row>
    <row r="13317" spans="1:24" x14ac:dyDescent="0.3">
      <c r="A13317" t="s">
        <v>1468</v>
      </c>
      <c r="C13317" t="s">
        <v>6540</v>
      </c>
      <c r="D13317" s="1">
        <v>46139</v>
      </c>
      <c r="E13317" t="s">
        <v>6541</v>
      </c>
      <c r="F13317">
        <v>9</v>
      </c>
      <c r="G13317">
        <v>174</v>
      </c>
      <c r="H13317" t="str">
        <f>VLOOKUP(G13317,[1]OPERADORES!$A:$B,2,0)</f>
        <v>MIRIÃ LOBATO RODRIGUES</v>
      </c>
      <c r="I13317" t="s">
        <v>21</v>
      </c>
      <c r="J13317" t="s">
        <v>494</v>
      </c>
      <c r="K13317" t="s">
        <v>1471</v>
      </c>
      <c r="L13317">
        <v>10238</v>
      </c>
      <c r="M13317" t="s">
        <v>79</v>
      </c>
      <c r="O13317" t="s">
        <v>11</v>
      </c>
      <c r="P13317">
        <v>5102</v>
      </c>
      <c r="Q13317">
        <v>100</v>
      </c>
      <c r="R13317">
        <v>2.89</v>
      </c>
      <c r="S13317">
        <v>289</v>
      </c>
      <c r="T13317">
        <v>236</v>
      </c>
      <c r="U13317">
        <v>18.34</v>
      </c>
      <c r="V13317" t="str">
        <f>VLOOKUP(L13317,'[2]tabela de preços'!$A:$D,4,0)</f>
        <v>NORTON</v>
      </c>
      <c r="W13317" t="str">
        <f>VLOOKUP(L13317,'[2]tabela de preços'!$A:$F,6,0)</f>
        <v xml:space="preserve">DISCOS / LIXAS / ABRASIVOS </v>
      </c>
      <c r="X13317" t="str">
        <f>VLOOKUP(L13317,'[2]tabela de preços'!$A:$G,7,0)</f>
        <v>AUTOMOTIVO</v>
      </c>
    </row>
    <row r="13318" spans="1:24" x14ac:dyDescent="0.3">
      <c r="A13318" t="s">
        <v>1468</v>
      </c>
      <c r="C13318" t="s">
        <v>6540</v>
      </c>
      <c r="D13318" s="1">
        <v>46139</v>
      </c>
      <c r="E13318" t="s">
        <v>6541</v>
      </c>
      <c r="F13318">
        <v>9</v>
      </c>
      <c r="G13318">
        <v>174</v>
      </c>
      <c r="H13318" t="str">
        <f>VLOOKUP(G13318,[1]OPERADORES!$A:$B,2,0)</f>
        <v>MIRIÃ LOBATO RODRIGUES</v>
      </c>
      <c r="I13318" t="s">
        <v>21</v>
      </c>
      <c r="J13318" t="s">
        <v>494</v>
      </c>
      <c r="K13318" t="s">
        <v>1471</v>
      </c>
      <c r="L13318">
        <v>10243</v>
      </c>
      <c r="M13318" t="s">
        <v>83</v>
      </c>
      <c r="O13318" t="s">
        <v>11</v>
      </c>
      <c r="P13318">
        <v>5102</v>
      </c>
      <c r="Q13318">
        <v>150</v>
      </c>
      <c r="R13318">
        <v>2.89</v>
      </c>
      <c r="S13318">
        <v>433.5</v>
      </c>
      <c r="T13318">
        <v>297</v>
      </c>
      <c r="U13318">
        <v>31.49</v>
      </c>
      <c r="V13318" t="str">
        <f>VLOOKUP(L13318,'[2]tabela de preços'!$A:$D,4,0)</f>
        <v>NORTON</v>
      </c>
      <c r="W13318" t="str">
        <f>VLOOKUP(L13318,'[2]tabela de preços'!$A:$F,6,0)</f>
        <v xml:space="preserve">DISCOS / LIXAS / ABRASIVOS </v>
      </c>
      <c r="X13318" t="str">
        <f>VLOOKUP(L13318,'[2]tabela de preços'!$A:$G,7,0)</f>
        <v>AUTOMOTIVO</v>
      </c>
    </row>
    <row r="13319" spans="1:24" x14ac:dyDescent="0.3">
      <c r="A13319" t="s">
        <v>1468</v>
      </c>
      <c r="C13319" t="s">
        <v>6540</v>
      </c>
      <c r="D13319" s="1">
        <v>46139</v>
      </c>
      <c r="E13319" t="s">
        <v>6541</v>
      </c>
      <c r="F13319">
        <v>9</v>
      </c>
      <c r="G13319">
        <v>174</v>
      </c>
      <c r="H13319" t="str">
        <f>VLOOKUP(G13319,[1]OPERADORES!$A:$B,2,0)</f>
        <v>MIRIÃ LOBATO RODRIGUES</v>
      </c>
      <c r="I13319" t="s">
        <v>21</v>
      </c>
      <c r="J13319" t="s">
        <v>494</v>
      </c>
      <c r="K13319" t="s">
        <v>1471</v>
      </c>
      <c r="L13319">
        <v>22180</v>
      </c>
      <c r="M13319" t="s">
        <v>404</v>
      </c>
      <c r="O13319" t="s">
        <v>11</v>
      </c>
      <c r="P13319">
        <v>5102</v>
      </c>
      <c r="Q13319">
        <v>15</v>
      </c>
      <c r="R13319">
        <v>19.29</v>
      </c>
      <c r="S13319">
        <v>289.35000000000002</v>
      </c>
      <c r="T13319">
        <v>219.6</v>
      </c>
      <c r="U13319">
        <v>24.11</v>
      </c>
      <c r="V13319" t="str">
        <f>VLOOKUP(L13319,'[2]tabela de preços'!$A:$D,4,0)</f>
        <v>MADRUGA</v>
      </c>
      <c r="W13319" t="str">
        <f>VLOOKUP(L13319,'[2]tabela de preços'!$A:$F,6,0)</f>
        <v>PAPEL DE MASCARAMENTO</v>
      </c>
      <c r="X13319" t="str">
        <f>VLOOKUP(L13319,'[2]tabela de preços'!$A:$G,7,0)</f>
        <v>AUTOMOTIVO</v>
      </c>
    </row>
    <row r="13320" spans="1:24" x14ac:dyDescent="0.3">
      <c r="A13320" t="s">
        <v>2666</v>
      </c>
      <c r="C13320" t="s">
        <v>5557</v>
      </c>
      <c r="D13320" s="1">
        <v>46113</v>
      </c>
      <c r="E13320" t="s">
        <v>5558</v>
      </c>
      <c r="F13320">
        <v>9</v>
      </c>
      <c r="G13320">
        <v>236</v>
      </c>
      <c r="H13320" t="str">
        <f>VLOOKUP(G13320,[1]OPERADORES!$A:$B,2,0)</f>
        <v>DANIEL</v>
      </c>
      <c r="I13320" t="s">
        <v>21</v>
      </c>
      <c r="J13320" t="s">
        <v>397</v>
      </c>
      <c r="K13320" t="s">
        <v>2669</v>
      </c>
      <c r="L13320">
        <v>84543</v>
      </c>
      <c r="M13320" t="s">
        <v>2671</v>
      </c>
      <c r="O13320" t="s">
        <v>11</v>
      </c>
      <c r="P13320">
        <v>5102</v>
      </c>
      <c r="Q13320">
        <v>1</v>
      </c>
      <c r="R13320">
        <v>88.49</v>
      </c>
      <c r="S13320">
        <v>88.49</v>
      </c>
      <c r="T13320">
        <v>67.17</v>
      </c>
      <c r="U13320">
        <v>24.09</v>
      </c>
      <c r="V13320" t="str">
        <f>VLOOKUP(L13320,'[2]tabela de preços'!$A:$D,4,0)</f>
        <v>VONIXX</v>
      </c>
      <c r="W13320" t="str">
        <f>VLOOKUP(L13320,'[2]tabela de preços'!$A:$F,6,0)</f>
        <v>LINHA DE HIGENIZAÇÃO E ESTÉTICA  AUTOMOTIVA</v>
      </c>
      <c r="X13320" t="str">
        <f>VLOOKUP(L13320,'[2]tabela de preços'!$A:$G,7,0)</f>
        <v>AUTOMOTIVO</v>
      </c>
    </row>
    <row r="13321" spans="1:24" x14ac:dyDescent="0.3">
      <c r="A13321" t="s">
        <v>2666</v>
      </c>
      <c r="C13321" t="s">
        <v>5635</v>
      </c>
      <c r="D13321" s="1">
        <v>46118</v>
      </c>
      <c r="E13321" t="s">
        <v>5636</v>
      </c>
      <c r="F13321">
        <v>9</v>
      </c>
      <c r="G13321">
        <v>236</v>
      </c>
      <c r="H13321" t="str">
        <f>VLOOKUP(G13321,[1]OPERADORES!$A:$B,2,0)</f>
        <v>DANIEL</v>
      </c>
      <c r="I13321" t="s">
        <v>21</v>
      </c>
      <c r="J13321" t="s">
        <v>397</v>
      </c>
      <c r="K13321" t="s">
        <v>2669</v>
      </c>
      <c r="L13321">
        <v>20433</v>
      </c>
      <c r="M13321" t="s">
        <v>460</v>
      </c>
      <c r="O13321" t="s">
        <v>11</v>
      </c>
      <c r="P13321">
        <v>5102</v>
      </c>
      <c r="Q13321">
        <v>1</v>
      </c>
      <c r="R13321">
        <v>33.1</v>
      </c>
      <c r="S13321">
        <v>33.1</v>
      </c>
      <c r="T13321">
        <v>24.55</v>
      </c>
      <c r="U13321">
        <v>25.83</v>
      </c>
      <c r="V13321" t="str">
        <f>VLOOKUP(L13321,'[2]tabela de preços'!$A:$D,4,0)</f>
        <v>SHERWIN WILLIAMS</v>
      </c>
      <c r="W13321" t="str">
        <f>VLOOKUP(L13321,'[2]tabela de preços'!$A:$F,6,0)</f>
        <v>VERNIZ AUTOMOTIVO</v>
      </c>
      <c r="X13321" t="str">
        <f>VLOOKUP(L13321,'[2]tabela de preços'!$A:$G,7,0)</f>
        <v>AUTOMOTIVO</v>
      </c>
    </row>
    <row r="13322" spans="1:24" x14ac:dyDescent="0.3">
      <c r="A13322" t="s">
        <v>2666</v>
      </c>
      <c r="C13322" t="s">
        <v>5635</v>
      </c>
      <c r="D13322" s="1">
        <v>46118</v>
      </c>
      <c r="E13322" t="s">
        <v>5636</v>
      </c>
      <c r="F13322">
        <v>9</v>
      </c>
      <c r="G13322">
        <v>236</v>
      </c>
      <c r="H13322" t="str">
        <f>VLOOKUP(G13322,[1]OPERADORES!$A:$B,2,0)</f>
        <v>DANIEL</v>
      </c>
      <c r="I13322" t="s">
        <v>21</v>
      </c>
      <c r="J13322" t="s">
        <v>397</v>
      </c>
      <c r="K13322" t="s">
        <v>2669</v>
      </c>
      <c r="L13322">
        <v>20399</v>
      </c>
      <c r="M13322" t="s">
        <v>465</v>
      </c>
      <c r="O13322" t="s">
        <v>11</v>
      </c>
      <c r="P13322">
        <v>5403</v>
      </c>
      <c r="Q13322">
        <v>1</v>
      </c>
      <c r="R13322">
        <v>36.28</v>
      </c>
      <c r="S13322">
        <v>36.28</v>
      </c>
      <c r="T13322">
        <v>26.92</v>
      </c>
      <c r="U13322">
        <v>25.8</v>
      </c>
      <c r="V13322" t="str">
        <f>VLOOKUP(L13322,'[2]tabela de preços'!$A:$D,4,0)</f>
        <v>SHERWIN WILLIAMS</v>
      </c>
      <c r="W13322" t="str">
        <f>VLOOKUP(L13322,'[2]tabela de preços'!$A:$F,6,0)</f>
        <v>VERNIZ AUTOMOTIVO</v>
      </c>
      <c r="X13322" t="str">
        <f>VLOOKUP(L13322,'[2]tabela de preços'!$A:$G,7,0)</f>
        <v>AUTOMOTIVO</v>
      </c>
    </row>
    <row r="13323" spans="1:24" x14ac:dyDescent="0.3">
      <c r="A13323" t="s">
        <v>2666</v>
      </c>
      <c r="C13323" t="s">
        <v>5805</v>
      </c>
      <c r="D13323" s="1">
        <v>46119</v>
      </c>
      <c r="E13323" t="s">
        <v>5806</v>
      </c>
      <c r="F13323">
        <v>9</v>
      </c>
      <c r="G13323">
        <v>236</v>
      </c>
      <c r="H13323" t="str">
        <f>VLOOKUP(G13323,[1]OPERADORES!$A:$B,2,0)</f>
        <v>DANIEL</v>
      </c>
      <c r="I13323" t="s">
        <v>21</v>
      </c>
      <c r="J13323" t="s">
        <v>397</v>
      </c>
      <c r="K13323" t="s">
        <v>2669</v>
      </c>
      <c r="L13323">
        <v>22684</v>
      </c>
      <c r="M13323" t="s">
        <v>73</v>
      </c>
      <c r="O13323" t="s">
        <v>11</v>
      </c>
      <c r="P13323">
        <v>5102</v>
      </c>
      <c r="Q13323">
        <v>5</v>
      </c>
      <c r="R13323">
        <v>3.65</v>
      </c>
      <c r="S13323">
        <v>18.25</v>
      </c>
      <c r="T13323">
        <v>15.4</v>
      </c>
      <c r="U13323">
        <v>15.62</v>
      </c>
      <c r="V13323" t="str">
        <f>VLOOKUP(L13323,'[2]tabela de preços'!$A:$D,4,0)</f>
        <v>3M</v>
      </c>
      <c r="W13323" t="str">
        <f>VLOOKUP(L13323,'[2]tabela de preços'!$A:$F,6,0)</f>
        <v>FITA AUTOMOTIVA</v>
      </c>
      <c r="X13323" t="str">
        <f>VLOOKUP(L13323,'[2]tabela de preços'!$A:$G,7,0)</f>
        <v>AUTOMOTIVO</v>
      </c>
    </row>
    <row r="13324" spans="1:24" x14ac:dyDescent="0.3">
      <c r="A13324" t="s">
        <v>2666</v>
      </c>
      <c r="C13324" t="s">
        <v>5805</v>
      </c>
      <c r="D13324" s="1">
        <v>46119</v>
      </c>
      <c r="E13324" t="s">
        <v>5806</v>
      </c>
      <c r="F13324">
        <v>9</v>
      </c>
      <c r="G13324">
        <v>236</v>
      </c>
      <c r="H13324" t="str">
        <f>VLOOKUP(G13324,[1]OPERADORES!$A:$B,2,0)</f>
        <v>DANIEL</v>
      </c>
      <c r="I13324" t="s">
        <v>21</v>
      </c>
      <c r="J13324" t="s">
        <v>397</v>
      </c>
      <c r="K13324" t="s">
        <v>2669</v>
      </c>
      <c r="L13324">
        <v>84045</v>
      </c>
      <c r="M13324" t="s">
        <v>527</v>
      </c>
      <c r="O13324" t="s">
        <v>11</v>
      </c>
      <c r="P13324">
        <v>5102</v>
      </c>
      <c r="Q13324">
        <v>1</v>
      </c>
      <c r="R13324">
        <v>21.18</v>
      </c>
      <c r="S13324">
        <v>21.18</v>
      </c>
      <c r="T13324">
        <v>15.53</v>
      </c>
      <c r="U13324">
        <v>26.68</v>
      </c>
      <c r="V13324" t="str">
        <f>VLOOKUP(L13324,'[2]tabela de preços'!$A:$D,4,0)</f>
        <v>BRASILUX</v>
      </c>
      <c r="W13324" t="str">
        <f>VLOOKUP(L13324,'[2]tabela de preços'!$A:$F,6,0)</f>
        <v>REMOVEDOR PASTOSO</v>
      </c>
      <c r="X13324" t="str">
        <f>VLOOKUP(L13324,'[2]tabela de preços'!$A:$G,7,0)</f>
        <v>AUTOMOTIVO</v>
      </c>
    </row>
    <row r="13325" spans="1:24" x14ac:dyDescent="0.3">
      <c r="A13325" t="s">
        <v>2666</v>
      </c>
      <c r="C13325" t="s">
        <v>5807</v>
      </c>
      <c r="D13325" s="1">
        <v>46121</v>
      </c>
      <c r="E13325" t="s">
        <v>5808</v>
      </c>
      <c r="F13325">
        <v>9</v>
      </c>
      <c r="G13325">
        <v>236</v>
      </c>
      <c r="H13325" t="str">
        <f>VLOOKUP(G13325,[1]OPERADORES!$A:$B,2,0)</f>
        <v>DANIEL</v>
      </c>
      <c r="I13325" t="s">
        <v>21</v>
      </c>
      <c r="J13325" t="s">
        <v>397</v>
      </c>
      <c r="K13325" t="s">
        <v>2669</v>
      </c>
      <c r="L13325">
        <v>9804</v>
      </c>
      <c r="M13325" t="s">
        <v>1190</v>
      </c>
      <c r="O13325" t="s">
        <v>11</v>
      </c>
      <c r="P13325">
        <v>5102</v>
      </c>
      <c r="Q13325">
        <v>1</v>
      </c>
      <c r="R13325">
        <v>38.35</v>
      </c>
      <c r="S13325">
        <v>38.35</v>
      </c>
      <c r="T13325">
        <v>28.11</v>
      </c>
      <c r="U13325">
        <v>26.7</v>
      </c>
      <c r="V13325" t="str">
        <f>VLOOKUP(L13325,'[2]tabela de preços'!$A:$D,4,0)</f>
        <v>WANDA</v>
      </c>
      <c r="W13325" t="str">
        <f>VLOOKUP(L13325,'[2]tabela de preços'!$A:$F,6,0)</f>
        <v>DESENGRAXANTE</v>
      </c>
      <c r="X13325" t="str">
        <f>VLOOKUP(L13325,'[2]tabela de preços'!$A:$G,7,0)</f>
        <v>AUTOMOTIVO</v>
      </c>
    </row>
    <row r="13326" spans="1:24" x14ac:dyDescent="0.3">
      <c r="A13326" t="s">
        <v>2666</v>
      </c>
      <c r="C13326" t="s">
        <v>5807</v>
      </c>
      <c r="D13326" s="1">
        <v>46121</v>
      </c>
      <c r="E13326" t="s">
        <v>5808</v>
      </c>
      <c r="F13326">
        <v>9</v>
      </c>
      <c r="G13326">
        <v>236</v>
      </c>
      <c r="H13326" t="str">
        <f>VLOOKUP(G13326,[1]OPERADORES!$A:$B,2,0)</f>
        <v>DANIEL</v>
      </c>
      <c r="I13326" t="s">
        <v>21</v>
      </c>
      <c r="J13326" t="s">
        <v>397</v>
      </c>
      <c r="K13326" t="s">
        <v>2669</v>
      </c>
      <c r="L13326">
        <v>10230</v>
      </c>
      <c r="M13326" t="s">
        <v>193</v>
      </c>
      <c r="O13326" t="s">
        <v>11</v>
      </c>
      <c r="P13326">
        <v>5102</v>
      </c>
      <c r="Q13326">
        <v>2</v>
      </c>
      <c r="R13326">
        <v>2.79</v>
      </c>
      <c r="S13326">
        <v>5.58</v>
      </c>
      <c r="T13326">
        <v>4.6399999999999997</v>
      </c>
      <c r="U13326">
        <v>16.850000000000001</v>
      </c>
      <c r="V13326" t="str">
        <f>VLOOKUP(L13326,'[2]tabela de preços'!$A:$D,4,0)</f>
        <v>NORTON</v>
      </c>
      <c r="W13326" t="str">
        <f>VLOOKUP(L13326,'[2]tabela de preços'!$A:$F,6,0)</f>
        <v xml:space="preserve">DISCOS / LIXAS / ABRASIVOS </v>
      </c>
      <c r="X13326" t="str">
        <f>VLOOKUP(L13326,'[2]tabela de preços'!$A:$G,7,0)</f>
        <v>AUTOMOTIVO</v>
      </c>
    </row>
    <row r="13327" spans="1:24" x14ac:dyDescent="0.3">
      <c r="A13327" t="s">
        <v>2666</v>
      </c>
      <c r="C13327" t="s">
        <v>5807</v>
      </c>
      <c r="D13327" s="1">
        <v>46121</v>
      </c>
      <c r="E13327" t="s">
        <v>5808</v>
      </c>
      <c r="F13327">
        <v>9</v>
      </c>
      <c r="G13327">
        <v>236</v>
      </c>
      <c r="H13327" t="str">
        <f>VLOOKUP(G13327,[1]OPERADORES!$A:$B,2,0)</f>
        <v>DANIEL</v>
      </c>
      <c r="I13327" t="s">
        <v>21</v>
      </c>
      <c r="J13327" t="s">
        <v>397</v>
      </c>
      <c r="K13327" t="s">
        <v>2669</v>
      </c>
      <c r="L13327">
        <v>10232</v>
      </c>
      <c r="M13327" t="s">
        <v>134</v>
      </c>
      <c r="O13327" t="s">
        <v>11</v>
      </c>
      <c r="P13327">
        <v>5102</v>
      </c>
      <c r="Q13327">
        <v>2</v>
      </c>
      <c r="R13327">
        <v>2.79</v>
      </c>
      <c r="S13327">
        <v>5.58</v>
      </c>
      <c r="T13327">
        <v>4.5</v>
      </c>
      <c r="U13327">
        <v>19.350000000000001</v>
      </c>
      <c r="V13327" t="str">
        <f>VLOOKUP(L13327,'[2]tabela de preços'!$A:$D,4,0)</f>
        <v>NORTON</v>
      </c>
      <c r="W13327" t="str">
        <f>VLOOKUP(L13327,'[2]tabela de preços'!$A:$F,6,0)</f>
        <v xml:space="preserve">DISCOS / LIXAS / ABRASIVOS </v>
      </c>
      <c r="X13327" t="str">
        <f>VLOOKUP(L13327,'[2]tabela de preços'!$A:$G,7,0)</f>
        <v>AUTOMOTIVO</v>
      </c>
    </row>
    <row r="13328" spans="1:24" x14ac:dyDescent="0.3">
      <c r="A13328" t="s">
        <v>2666</v>
      </c>
      <c r="C13328" t="s">
        <v>5807</v>
      </c>
      <c r="D13328" s="1">
        <v>46121</v>
      </c>
      <c r="E13328" t="s">
        <v>5808</v>
      </c>
      <c r="F13328">
        <v>9</v>
      </c>
      <c r="G13328">
        <v>236</v>
      </c>
      <c r="H13328" t="str">
        <f>VLOOKUP(G13328,[1]OPERADORES!$A:$B,2,0)</f>
        <v>DANIEL</v>
      </c>
      <c r="I13328" t="s">
        <v>21</v>
      </c>
      <c r="J13328" t="s">
        <v>397</v>
      </c>
      <c r="K13328" t="s">
        <v>2669</v>
      </c>
      <c r="L13328">
        <v>22684</v>
      </c>
      <c r="M13328" t="s">
        <v>73</v>
      </c>
      <c r="O13328" t="s">
        <v>11</v>
      </c>
      <c r="P13328">
        <v>5102</v>
      </c>
      <c r="Q13328">
        <v>2</v>
      </c>
      <c r="R13328">
        <v>3.65</v>
      </c>
      <c r="S13328">
        <v>7.3</v>
      </c>
      <c r="T13328">
        <v>6.16</v>
      </c>
      <c r="U13328">
        <v>15.62</v>
      </c>
      <c r="V13328" t="str">
        <f>VLOOKUP(L13328,'[2]tabela de preços'!$A:$D,4,0)</f>
        <v>3M</v>
      </c>
      <c r="W13328" t="str">
        <f>VLOOKUP(L13328,'[2]tabela de preços'!$A:$F,6,0)</f>
        <v>FITA AUTOMOTIVA</v>
      </c>
      <c r="X13328" t="str">
        <f>VLOOKUP(L13328,'[2]tabela de preços'!$A:$G,7,0)</f>
        <v>AUTOMOTIVO</v>
      </c>
    </row>
    <row r="13329" spans="1:24" x14ac:dyDescent="0.3">
      <c r="A13329" t="s">
        <v>2666</v>
      </c>
      <c r="C13329" t="s">
        <v>5807</v>
      </c>
      <c r="D13329" s="1">
        <v>46121</v>
      </c>
      <c r="E13329" t="s">
        <v>5809</v>
      </c>
      <c r="F13329">
        <v>9</v>
      </c>
      <c r="G13329">
        <v>236</v>
      </c>
      <c r="H13329" t="str">
        <f>VLOOKUP(G13329,[1]OPERADORES!$A:$B,2,0)</f>
        <v>DANIEL</v>
      </c>
      <c r="I13329" t="s">
        <v>21</v>
      </c>
      <c r="J13329" t="s">
        <v>397</v>
      </c>
      <c r="K13329" t="s">
        <v>2669</v>
      </c>
      <c r="L13329">
        <v>23444</v>
      </c>
      <c r="M13329" t="s">
        <v>1070</v>
      </c>
      <c r="O13329" t="s">
        <v>11</v>
      </c>
      <c r="P13329">
        <v>5102</v>
      </c>
      <c r="Q13329">
        <v>1</v>
      </c>
      <c r="R13329">
        <v>33.03</v>
      </c>
      <c r="S13329">
        <v>33.03</v>
      </c>
      <c r="T13329">
        <v>25.07</v>
      </c>
      <c r="U13329">
        <v>24.1</v>
      </c>
      <c r="V13329" t="str">
        <f>VLOOKUP(L13329,'[2]tabela de preços'!$A:$D,4,0)</f>
        <v>VONIXX</v>
      </c>
      <c r="W13329" t="str">
        <f>VLOOKUP(L13329,'[2]tabela de preços'!$A:$F,6,0)</f>
        <v>LINHA DE HIGENIZAÇÃO E ESTÉTICA  AUTOMOTIVA</v>
      </c>
      <c r="X13329" t="str">
        <f>VLOOKUP(L13329,'[2]tabela de preços'!$A:$G,7,0)</f>
        <v>AUTOMOTIVO</v>
      </c>
    </row>
    <row r="13330" spans="1:24" x14ac:dyDescent="0.3">
      <c r="A13330" t="s">
        <v>2666</v>
      </c>
      <c r="C13330" t="s">
        <v>5807</v>
      </c>
      <c r="D13330" s="1">
        <v>46121</v>
      </c>
      <c r="E13330" t="s">
        <v>5808</v>
      </c>
      <c r="F13330">
        <v>9</v>
      </c>
      <c r="G13330">
        <v>236</v>
      </c>
      <c r="H13330" t="str">
        <f>VLOOKUP(G13330,[1]OPERADORES!$A:$B,2,0)</f>
        <v>DANIEL</v>
      </c>
      <c r="I13330" t="s">
        <v>21</v>
      </c>
      <c r="J13330" t="s">
        <v>397</v>
      </c>
      <c r="K13330" t="s">
        <v>2669</v>
      </c>
      <c r="L13330">
        <v>10243</v>
      </c>
      <c r="M13330" t="s">
        <v>83</v>
      </c>
      <c r="O13330" t="s">
        <v>11</v>
      </c>
      <c r="P13330">
        <v>5102</v>
      </c>
      <c r="Q13330">
        <v>1</v>
      </c>
      <c r="R13330">
        <v>2.79</v>
      </c>
      <c r="S13330">
        <v>2.79</v>
      </c>
      <c r="T13330">
        <v>1.93</v>
      </c>
      <c r="U13330">
        <v>30.82</v>
      </c>
      <c r="V13330" t="str">
        <f>VLOOKUP(L13330,'[2]tabela de preços'!$A:$D,4,0)</f>
        <v>NORTON</v>
      </c>
      <c r="W13330" t="str">
        <f>VLOOKUP(L13330,'[2]tabela de preços'!$A:$F,6,0)</f>
        <v xml:space="preserve">DISCOS / LIXAS / ABRASIVOS </v>
      </c>
      <c r="X13330" t="str">
        <f>VLOOKUP(L13330,'[2]tabela de preços'!$A:$G,7,0)</f>
        <v>AUTOMOTIVO</v>
      </c>
    </row>
    <row r="13331" spans="1:24" x14ac:dyDescent="0.3">
      <c r="A13331" t="s">
        <v>2666</v>
      </c>
      <c r="C13331" t="s">
        <v>5807</v>
      </c>
      <c r="D13331" s="1">
        <v>46121</v>
      </c>
      <c r="E13331" t="s">
        <v>5808</v>
      </c>
      <c r="F13331">
        <v>9</v>
      </c>
      <c r="G13331">
        <v>236</v>
      </c>
      <c r="H13331" t="str">
        <f>VLOOKUP(G13331,[1]OPERADORES!$A:$B,2,0)</f>
        <v>DANIEL</v>
      </c>
      <c r="I13331" t="s">
        <v>21</v>
      </c>
      <c r="J13331" t="s">
        <v>397</v>
      </c>
      <c r="K13331" t="s">
        <v>2669</v>
      </c>
      <c r="L13331">
        <v>10244</v>
      </c>
      <c r="M13331" t="s">
        <v>84</v>
      </c>
      <c r="O13331" t="s">
        <v>11</v>
      </c>
      <c r="P13331">
        <v>5102</v>
      </c>
      <c r="Q13331">
        <v>1</v>
      </c>
      <c r="R13331">
        <v>2.79</v>
      </c>
      <c r="S13331">
        <v>2.79</v>
      </c>
      <c r="T13331">
        <v>1.93</v>
      </c>
      <c r="U13331">
        <v>30.82</v>
      </c>
      <c r="V13331" t="str">
        <f>VLOOKUP(L13331,'[2]tabela de preços'!$A:$D,4,0)</f>
        <v>NORTON</v>
      </c>
      <c r="W13331" t="str">
        <f>VLOOKUP(L13331,'[2]tabela de preços'!$A:$F,6,0)</f>
        <v xml:space="preserve">DISCOS / LIXAS / ABRASIVOS </v>
      </c>
      <c r="X13331" t="str">
        <f>VLOOKUP(L13331,'[2]tabela de preços'!$A:$G,7,0)</f>
        <v>AUTOMOTIVO</v>
      </c>
    </row>
    <row r="13332" spans="1:24" x14ac:dyDescent="0.3">
      <c r="A13332" t="s">
        <v>2666</v>
      </c>
      <c r="C13332" t="s">
        <v>5807</v>
      </c>
      <c r="D13332" s="1">
        <v>46121</v>
      </c>
      <c r="E13332" t="s">
        <v>5808</v>
      </c>
      <c r="F13332">
        <v>9</v>
      </c>
      <c r="G13332">
        <v>236</v>
      </c>
      <c r="H13332" t="str">
        <f>VLOOKUP(G13332,[1]OPERADORES!$A:$B,2,0)</f>
        <v>DANIEL</v>
      </c>
      <c r="I13332" t="s">
        <v>21</v>
      </c>
      <c r="J13332" t="s">
        <v>397</v>
      </c>
      <c r="K13332" t="s">
        <v>2669</v>
      </c>
      <c r="L13332">
        <v>10246</v>
      </c>
      <c r="M13332" t="s">
        <v>206</v>
      </c>
      <c r="O13332" t="s">
        <v>11</v>
      </c>
      <c r="P13332">
        <v>5102</v>
      </c>
      <c r="Q13332">
        <v>1</v>
      </c>
      <c r="R13332">
        <v>2.79</v>
      </c>
      <c r="S13332">
        <v>2.79</v>
      </c>
      <c r="T13332">
        <v>1.93</v>
      </c>
      <c r="U13332">
        <v>30.82</v>
      </c>
      <c r="V13332" t="str">
        <f>VLOOKUP(L13332,'[2]tabela de preços'!$A:$D,4,0)</f>
        <v>NORTON</v>
      </c>
      <c r="W13332" t="str">
        <f>VLOOKUP(L13332,'[2]tabela de preços'!$A:$F,6,0)</f>
        <v xml:space="preserve">DISCOS / LIXAS / ABRASIVOS </v>
      </c>
      <c r="X13332" t="str">
        <f>VLOOKUP(L13332,'[2]tabela de preços'!$A:$G,7,0)</f>
        <v>AUTOMOTIVO</v>
      </c>
    </row>
    <row r="13333" spans="1:24" x14ac:dyDescent="0.3">
      <c r="A13333" t="s">
        <v>2666</v>
      </c>
      <c r="C13333" t="s">
        <v>5807</v>
      </c>
      <c r="D13333" s="1">
        <v>46121</v>
      </c>
      <c r="E13333" t="s">
        <v>5808</v>
      </c>
      <c r="F13333">
        <v>9</v>
      </c>
      <c r="G13333">
        <v>236</v>
      </c>
      <c r="H13333" t="str">
        <f>VLOOKUP(G13333,[1]OPERADORES!$A:$B,2,0)</f>
        <v>DANIEL</v>
      </c>
      <c r="I13333" t="s">
        <v>21</v>
      </c>
      <c r="J13333" t="s">
        <v>397</v>
      </c>
      <c r="K13333" t="s">
        <v>2669</v>
      </c>
      <c r="L13333">
        <v>21078</v>
      </c>
      <c r="M13333" t="s">
        <v>141</v>
      </c>
      <c r="O13333" t="s">
        <v>11</v>
      </c>
      <c r="P13333">
        <v>5102</v>
      </c>
      <c r="Q13333">
        <v>1</v>
      </c>
      <c r="R13333">
        <v>23.49</v>
      </c>
      <c r="S13333">
        <v>23.49</v>
      </c>
      <c r="T13333">
        <v>18.84</v>
      </c>
      <c r="U13333">
        <v>19.8</v>
      </c>
      <c r="V13333" t="str">
        <f>VLOOKUP(L13333,'[2]tabela de preços'!$A:$D,4,0)</f>
        <v>SHERWIN WILLIAMS</v>
      </c>
      <c r="W13333" t="str">
        <f>VLOOKUP(L13333,'[2]tabela de preços'!$A:$F,6,0)</f>
        <v>MASSA POLIÉSTER</v>
      </c>
      <c r="X13333" t="str">
        <f>VLOOKUP(L13333,'[2]tabela de preços'!$A:$G,7,0)</f>
        <v>AUTOMOTIVO</v>
      </c>
    </row>
    <row r="13334" spans="1:24" x14ac:dyDescent="0.3">
      <c r="A13334" t="s">
        <v>2666</v>
      </c>
      <c r="C13334" t="s">
        <v>5807</v>
      </c>
      <c r="D13334" s="1">
        <v>46121</v>
      </c>
      <c r="E13334" t="s">
        <v>5809</v>
      </c>
      <c r="F13334">
        <v>9</v>
      </c>
      <c r="G13334">
        <v>236</v>
      </c>
      <c r="H13334" t="str">
        <f>VLOOKUP(G13334,[1]OPERADORES!$A:$B,2,0)</f>
        <v>DANIEL</v>
      </c>
      <c r="I13334" t="s">
        <v>21</v>
      </c>
      <c r="J13334" t="s">
        <v>397</v>
      </c>
      <c r="K13334" t="s">
        <v>2669</v>
      </c>
      <c r="L13334">
        <v>23447</v>
      </c>
      <c r="M13334" t="s">
        <v>1077</v>
      </c>
      <c r="O13334" t="s">
        <v>11</v>
      </c>
      <c r="P13334">
        <v>5102</v>
      </c>
      <c r="Q13334">
        <v>1</v>
      </c>
      <c r="R13334">
        <v>41.3</v>
      </c>
      <c r="S13334">
        <v>41.3</v>
      </c>
      <c r="T13334">
        <v>31.35</v>
      </c>
      <c r="U13334">
        <v>24.09</v>
      </c>
      <c r="V13334" t="str">
        <f>VLOOKUP(L13334,'[2]tabela de preços'!$A:$D,4,0)</f>
        <v>VONIXX</v>
      </c>
      <c r="W13334" t="str">
        <f>VLOOKUP(L13334,'[2]tabela de preços'!$A:$F,6,0)</f>
        <v>LINHA DE HIGENIZAÇÃO E ESTÉTICA  AUTOMOTIVA</v>
      </c>
      <c r="X13334" t="str">
        <f>VLOOKUP(L13334,'[2]tabela de preços'!$A:$G,7,0)</f>
        <v>AUTOMOTIVO</v>
      </c>
    </row>
    <row r="13335" spans="1:24" x14ac:dyDescent="0.3">
      <c r="A13335" t="s">
        <v>2666</v>
      </c>
      <c r="C13335" t="s">
        <v>5807</v>
      </c>
      <c r="D13335" s="1">
        <v>46121</v>
      </c>
      <c r="E13335" t="s">
        <v>5808</v>
      </c>
      <c r="F13335">
        <v>9</v>
      </c>
      <c r="G13335">
        <v>236</v>
      </c>
      <c r="H13335" t="str">
        <f>VLOOKUP(G13335,[1]OPERADORES!$A:$B,2,0)</f>
        <v>DANIEL</v>
      </c>
      <c r="I13335" t="s">
        <v>21</v>
      </c>
      <c r="J13335" t="s">
        <v>397</v>
      </c>
      <c r="K13335" t="s">
        <v>2669</v>
      </c>
      <c r="L13335">
        <v>20414</v>
      </c>
      <c r="M13335" t="s">
        <v>112</v>
      </c>
      <c r="O13335" t="s">
        <v>11</v>
      </c>
      <c r="P13335">
        <v>5102</v>
      </c>
      <c r="Q13335">
        <v>1</v>
      </c>
      <c r="R13335">
        <v>22.39</v>
      </c>
      <c r="S13335">
        <v>22.39</v>
      </c>
      <c r="T13335">
        <v>18.41</v>
      </c>
      <c r="U13335">
        <v>17.78</v>
      </c>
      <c r="V13335" t="str">
        <f>VLOOKUP(L13335,'[2]tabela de preços'!$A:$D,4,0)</f>
        <v>SHERWIN WILLIAMS</v>
      </c>
      <c r="W13335" t="str">
        <f>VLOOKUP(L13335,'[2]tabela de preços'!$A:$F,6,0)</f>
        <v>DILUENTE</v>
      </c>
      <c r="X13335" t="str">
        <f>VLOOKUP(L13335,'[2]tabela de preços'!$A:$G,7,0)</f>
        <v>AUTOMOTIVO</v>
      </c>
    </row>
    <row r="13336" spans="1:24" x14ac:dyDescent="0.3">
      <c r="A13336" t="s">
        <v>2666</v>
      </c>
      <c r="C13336" t="s">
        <v>5810</v>
      </c>
      <c r="D13336" s="1">
        <v>46121</v>
      </c>
      <c r="E13336" t="s">
        <v>5811</v>
      </c>
      <c r="F13336">
        <v>9</v>
      </c>
      <c r="G13336">
        <v>236</v>
      </c>
      <c r="H13336" t="str">
        <f>VLOOKUP(G13336,[1]OPERADORES!$A:$B,2,0)</f>
        <v>DANIEL</v>
      </c>
      <c r="I13336" t="s">
        <v>21</v>
      </c>
      <c r="J13336" t="s">
        <v>397</v>
      </c>
      <c r="K13336" t="s">
        <v>2669</v>
      </c>
      <c r="L13336">
        <v>23602</v>
      </c>
      <c r="M13336" t="s">
        <v>5463</v>
      </c>
      <c r="O13336" t="s">
        <v>11</v>
      </c>
      <c r="P13336">
        <v>5403</v>
      </c>
      <c r="Q13336">
        <v>1</v>
      </c>
      <c r="R13336">
        <v>36.9</v>
      </c>
      <c r="S13336">
        <v>36.9</v>
      </c>
      <c r="T13336">
        <v>29.49</v>
      </c>
      <c r="U13336">
        <v>20.079999999999998</v>
      </c>
      <c r="V13336" t="str">
        <f>VLOOKUP(L13336,'[2]tabela de preços'!$A:$D,4,0)</f>
        <v>SHERWIN WILLIAMS</v>
      </c>
      <c r="W13336" t="str">
        <f>VLOOKUP(L13336,'[2]tabela de preços'!$A:$F,6,0)</f>
        <v>VERNIZ AUTOMOTIVO</v>
      </c>
      <c r="X13336" t="str">
        <f>VLOOKUP(L13336,'[2]tabela de preços'!$A:$G,7,0)</f>
        <v>AUTOMOTIVO</v>
      </c>
    </row>
    <row r="13337" spans="1:24" x14ac:dyDescent="0.3">
      <c r="A13337" t="s">
        <v>2666</v>
      </c>
      <c r="C13337" t="s">
        <v>5943</v>
      </c>
      <c r="D13337" s="1">
        <v>46122</v>
      </c>
      <c r="F13337">
        <v>9</v>
      </c>
      <c r="G13337">
        <v>236</v>
      </c>
      <c r="H13337" t="str">
        <f>VLOOKUP(G13337,[1]OPERADORES!$A:$B,2,0)</f>
        <v>DANIEL</v>
      </c>
      <c r="I13337" t="s">
        <v>21</v>
      </c>
      <c r="J13337" t="s">
        <v>397</v>
      </c>
      <c r="K13337" t="s">
        <v>2669</v>
      </c>
      <c r="L13337">
        <v>23602</v>
      </c>
      <c r="M13337" t="s">
        <v>5463</v>
      </c>
      <c r="N13337" t="s">
        <v>5944</v>
      </c>
      <c r="O13337" t="s">
        <v>11</v>
      </c>
      <c r="P13337">
        <v>1411</v>
      </c>
      <c r="Q13337">
        <v>-1</v>
      </c>
      <c r="R13337">
        <v>36.9</v>
      </c>
      <c r="S13337">
        <v>-36.9</v>
      </c>
      <c r="T13337">
        <v>-29.49</v>
      </c>
      <c r="U13337">
        <v>20.079999999999998</v>
      </c>
      <c r="V13337" t="str">
        <f>VLOOKUP(L13337,'[2]tabela de preços'!$A:$D,4,0)</f>
        <v>SHERWIN WILLIAMS</v>
      </c>
      <c r="W13337" t="str">
        <f>VLOOKUP(L13337,'[2]tabela de preços'!$A:$F,6,0)</f>
        <v>VERNIZ AUTOMOTIVO</v>
      </c>
      <c r="X13337" t="str">
        <f>VLOOKUP(L13337,'[2]tabela de preços'!$A:$G,7,0)</f>
        <v>AUTOMOTIVO</v>
      </c>
    </row>
    <row r="13338" spans="1:24" x14ac:dyDescent="0.3">
      <c r="A13338" t="s">
        <v>2666</v>
      </c>
      <c r="C13338" t="s">
        <v>5945</v>
      </c>
      <c r="D13338" s="1">
        <v>46122</v>
      </c>
      <c r="E13338" t="s">
        <v>5946</v>
      </c>
      <c r="F13338">
        <v>9</v>
      </c>
      <c r="G13338">
        <v>236</v>
      </c>
      <c r="H13338" t="str">
        <f>VLOOKUP(G13338,[1]OPERADORES!$A:$B,2,0)</f>
        <v>DANIEL</v>
      </c>
      <c r="I13338" t="s">
        <v>21</v>
      </c>
      <c r="J13338" t="s">
        <v>397</v>
      </c>
      <c r="K13338" t="s">
        <v>2669</v>
      </c>
      <c r="L13338">
        <v>5</v>
      </c>
      <c r="M13338" t="s">
        <v>147</v>
      </c>
      <c r="O13338" t="s">
        <v>11</v>
      </c>
      <c r="P13338">
        <v>5102</v>
      </c>
      <c r="Q13338">
        <v>2</v>
      </c>
      <c r="R13338">
        <v>6.23</v>
      </c>
      <c r="S13338">
        <v>12.46</v>
      </c>
      <c r="T13338">
        <v>8.0399999999999991</v>
      </c>
      <c r="U13338">
        <v>35.47</v>
      </c>
      <c r="V13338" t="str">
        <f>VLOOKUP(L13338,'[2]tabela de preços'!$A:$D,4,0)</f>
        <v>BRILHO ESTOPA</v>
      </c>
      <c r="W13338" t="str">
        <f>VLOOKUP(L13338,'[2]tabela de preços'!$A:$F,6,0)</f>
        <v>ESTOPAS</v>
      </c>
      <c r="X13338" t="str">
        <f>VLOOKUP(L13338,'[2]tabela de preços'!$A:$G,7,0)</f>
        <v>AUTOMOTIVO</v>
      </c>
    </row>
    <row r="13339" spans="1:24" x14ac:dyDescent="0.3">
      <c r="A13339" t="s">
        <v>2666</v>
      </c>
      <c r="C13339" t="s">
        <v>6025</v>
      </c>
      <c r="D13339" s="1">
        <v>46125</v>
      </c>
      <c r="E13339" t="s">
        <v>6026</v>
      </c>
      <c r="F13339">
        <v>9</v>
      </c>
      <c r="G13339">
        <v>236</v>
      </c>
      <c r="H13339" t="str">
        <f>VLOOKUP(G13339,[1]OPERADORES!$A:$B,2,0)</f>
        <v>DANIEL</v>
      </c>
      <c r="I13339" t="s">
        <v>21</v>
      </c>
      <c r="J13339" t="s">
        <v>397</v>
      </c>
      <c r="K13339" t="s">
        <v>2669</v>
      </c>
      <c r="L13339">
        <v>13</v>
      </c>
      <c r="M13339" t="s">
        <v>5260</v>
      </c>
      <c r="O13339" t="s">
        <v>11</v>
      </c>
      <c r="P13339">
        <v>5102</v>
      </c>
      <c r="Q13339">
        <v>3</v>
      </c>
      <c r="R13339">
        <v>5.69</v>
      </c>
      <c r="S13339">
        <v>17.07</v>
      </c>
      <c r="T13339">
        <v>12.48</v>
      </c>
      <c r="U13339">
        <v>26.89</v>
      </c>
      <c r="V13339" t="str">
        <f>VLOOKUP(L13339,'[2]tabela de preços'!$A:$D,4,0)</f>
        <v>3M</v>
      </c>
      <c r="W13339" t="str">
        <f>VLOOKUP(L13339,'[2]tabela de preços'!$A:$F,6,0)</f>
        <v>LIXA DÁGUA</v>
      </c>
      <c r="X13339" t="str">
        <f>VLOOKUP(L13339,'[2]tabela de preços'!$A:$G,7,0)</f>
        <v>AUTOMOTIVO</v>
      </c>
    </row>
    <row r="13340" spans="1:24" x14ac:dyDescent="0.3">
      <c r="A13340" t="s">
        <v>2666</v>
      </c>
      <c r="C13340" t="s">
        <v>6025</v>
      </c>
      <c r="D13340" s="1">
        <v>46125</v>
      </c>
      <c r="E13340" t="s">
        <v>6026</v>
      </c>
      <c r="F13340">
        <v>9</v>
      </c>
      <c r="G13340">
        <v>236</v>
      </c>
      <c r="H13340" t="str">
        <f>VLOOKUP(G13340,[1]OPERADORES!$A:$B,2,0)</f>
        <v>DANIEL</v>
      </c>
      <c r="I13340" t="s">
        <v>21</v>
      </c>
      <c r="J13340" t="s">
        <v>397</v>
      </c>
      <c r="K13340" t="s">
        <v>2669</v>
      </c>
      <c r="L13340">
        <v>15</v>
      </c>
      <c r="M13340" t="s">
        <v>5333</v>
      </c>
      <c r="O13340" t="s">
        <v>11</v>
      </c>
      <c r="P13340">
        <v>5102</v>
      </c>
      <c r="Q13340">
        <v>3</v>
      </c>
      <c r="R13340">
        <v>5.69</v>
      </c>
      <c r="S13340">
        <v>17.07</v>
      </c>
      <c r="T13340">
        <v>12.48</v>
      </c>
      <c r="U13340">
        <v>26.89</v>
      </c>
      <c r="V13340" t="str">
        <f>VLOOKUP(L13340,'[2]tabela de preços'!$A:$D,4,0)</f>
        <v>3M</v>
      </c>
      <c r="W13340" t="str">
        <f>VLOOKUP(L13340,'[2]tabela de preços'!$A:$F,6,0)</f>
        <v>LIXA DÁGUA</v>
      </c>
      <c r="X13340" t="str">
        <f>VLOOKUP(L13340,'[2]tabela de preços'!$A:$G,7,0)</f>
        <v>AUTOMOTIVO</v>
      </c>
    </row>
    <row r="13341" spans="1:24" x14ac:dyDescent="0.3">
      <c r="A13341" t="s">
        <v>2666</v>
      </c>
      <c r="C13341" t="s">
        <v>6093</v>
      </c>
      <c r="D13341" s="1">
        <v>46126</v>
      </c>
      <c r="E13341" t="s">
        <v>6094</v>
      </c>
      <c r="F13341">
        <v>9</v>
      </c>
      <c r="G13341">
        <v>236</v>
      </c>
      <c r="H13341" t="str">
        <f>VLOOKUP(G13341,[1]OPERADORES!$A:$B,2,0)</f>
        <v>DANIEL</v>
      </c>
      <c r="I13341" t="s">
        <v>21</v>
      </c>
      <c r="J13341" t="s">
        <v>397</v>
      </c>
      <c r="K13341" t="s">
        <v>2669</v>
      </c>
      <c r="L13341">
        <v>24257</v>
      </c>
      <c r="M13341" t="s">
        <v>5349</v>
      </c>
      <c r="O13341" t="s">
        <v>11</v>
      </c>
      <c r="P13341">
        <v>5102</v>
      </c>
      <c r="Q13341">
        <v>1</v>
      </c>
      <c r="R13341">
        <v>30.91</v>
      </c>
      <c r="S13341">
        <v>30.91</v>
      </c>
      <c r="T13341">
        <v>22.66</v>
      </c>
      <c r="U13341">
        <v>26.69</v>
      </c>
      <c r="V13341" t="str">
        <f>VLOOKUP(L13341,'[2]tabela de preços'!$A:$D,4,0)</f>
        <v>3M</v>
      </c>
      <c r="W13341" t="str">
        <f>VLOOKUP(L13341,'[2]tabela de preços'!$A:$F,6,0)</f>
        <v>DISCO TRIZACT</v>
      </c>
      <c r="X13341" t="str">
        <f>VLOOKUP(L13341,'[2]tabela de preços'!$A:$G,7,0)</f>
        <v>AUTOMOTIVO</v>
      </c>
    </row>
    <row r="13342" spans="1:24" x14ac:dyDescent="0.3">
      <c r="A13342" t="s">
        <v>2666</v>
      </c>
      <c r="C13342" t="s">
        <v>6392</v>
      </c>
      <c r="D13342" s="1">
        <v>46135</v>
      </c>
      <c r="E13342" t="s">
        <v>6393</v>
      </c>
      <c r="F13342">
        <v>9</v>
      </c>
      <c r="G13342">
        <v>236</v>
      </c>
      <c r="H13342" t="str">
        <f>VLOOKUP(G13342,[1]OPERADORES!$A:$B,2,0)</f>
        <v>DANIEL</v>
      </c>
      <c r="I13342" t="s">
        <v>21</v>
      </c>
      <c r="J13342" t="s">
        <v>397</v>
      </c>
      <c r="K13342" t="s">
        <v>2669</v>
      </c>
      <c r="L13342">
        <v>24227</v>
      </c>
      <c r="M13342" t="s">
        <v>2670</v>
      </c>
      <c r="O13342" t="s">
        <v>11</v>
      </c>
      <c r="P13342">
        <v>5102</v>
      </c>
      <c r="Q13342">
        <v>1</v>
      </c>
      <c r="R13342">
        <v>90.98</v>
      </c>
      <c r="S13342">
        <v>90.98</v>
      </c>
      <c r="T13342">
        <v>69.05</v>
      </c>
      <c r="U13342">
        <v>24.1</v>
      </c>
      <c r="V13342" t="str">
        <f>VLOOKUP(L13342,'[2]tabela de preços'!$A:$D,4,0)</f>
        <v>VONIXX</v>
      </c>
      <c r="W13342" t="str">
        <f>VLOOKUP(L13342,'[2]tabela de preços'!$A:$F,6,0)</f>
        <v>LINHA DE HIGENIZAÇÃO E ESTÉTICA  AUTOMOTIVA</v>
      </c>
      <c r="X13342" t="str">
        <f>VLOOKUP(L13342,'[2]tabela de preços'!$A:$G,7,0)</f>
        <v>AUTOMOTIVO</v>
      </c>
    </row>
    <row r="13343" spans="1:24" x14ac:dyDescent="0.3">
      <c r="A13343" t="s">
        <v>2666</v>
      </c>
      <c r="C13343" t="s">
        <v>6392</v>
      </c>
      <c r="D13343" s="1">
        <v>46135</v>
      </c>
      <c r="E13343" t="s">
        <v>6393</v>
      </c>
      <c r="F13343">
        <v>9</v>
      </c>
      <c r="G13343">
        <v>236</v>
      </c>
      <c r="H13343" t="str">
        <f>VLOOKUP(G13343,[1]OPERADORES!$A:$B,2,0)</f>
        <v>DANIEL</v>
      </c>
      <c r="I13343" t="s">
        <v>21</v>
      </c>
      <c r="J13343" t="s">
        <v>397</v>
      </c>
      <c r="K13343" t="s">
        <v>2669</v>
      </c>
      <c r="L13343">
        <v>83788</v>
      </c>
      <c r="M13343" t="s">
        <v>2678</v>
      </c>
      <c r="O13343" t="s">
        <v>11</v>
      </c>
      <c r="P13343">
        <v>5102</v>
      </c>
      <c r="Q13343">
        <v>1</v>
      </c>
      <c r="R13343">
        <v>58.11</v>
      </c>
      <c r="S13343">
        <v>58.11</v>
      </c>
      <c r="T13343">
        <v>44.1</v>
      </c>
      <c r="U13343">
        <v>24.11</v>
      </c>
      <c r="V13343" t="str">
        <f>VLOOKUP(L13343,'[2]tabela de preços'!$A:$D,4,0)</f>
        <v>VONIXX</v>
      </c>
      <c r="W13343" t="str">
        <f>VLOOKUP(L13343,'[2]tabela de preços'!$A:$F,6,0)</f>
        <v>BOINAS PARA POLIMENTO</v>
      </c>
      <c r="X13343" t="str">
        <f>VLOOKUP(L13343,'[2]tabela de preços'!$A:$G,7,0)</f>
        <v>AUTOMOTIVO</v>
      </c>
    </row>
    <row r="13344" spans="1:24" x14ac:dyDescent="0.3">
      <c r="A13344" t="s">
        <v>2666</v>
      </c>
      <c r="C13344" t="s">
        <v>6392</v>
      </c>
      <c r="D13344" s="1">
        <v>46135</v>
      </c>
      <c r="E13344" t="s">
        <v>6393</v>
      </c>
      <c r="F13344">
        <v>9</v>
      </c>
      <c r="G13344">
        <v>236</v>
      </c>
      <c r="H13344" t="str">
        <f>VLOOKUP(G13344,[1]OPERADORES!$A:$B,2,0)</f>
        <v>DANIEL</v>
      </c>
      <c r="I13344" t="s">
        <v>21</v>
      </c>
      <c r="J13344" t="s">
        <v>397</v>
      </c>
      <c r="K13344" t="s">
        <v>2669</v>
      </c>
      <c r="L13344">
        <v>24241</v>
      </c>
      <c r="M13344" t="s">
        <v>233</v>
      </c>
      <c r="O13344" t="s">
        <v>11</v>
      </c>
      <c r="P13344">
        <v>5102</v>
      </c>
      <c r="Q13344">
        <v>1</v>
      </c>
      <c r="R13344">
        <v>12.2</v>
      </c>
      <c r="S13344">
        <v>12.2</v>
      </c>
      <c r="T13344">
        <v>9.26</v>
      </c>
      <c r="U13344">
        <v>24.1</v>
      </c>
      <c r="V13344" t="str">
        <f>VLOOKUP(L13344,'[2]tabela de preços'!$A:$D,4,0)</f>
        <v>ADERE</v>
      </c>
      <c r="W13344" t="str">
        <f>VLOOKUP(L13344,'[2]tabela de preços'!$A:$F,6,0)</f>
        <v>FITA AUTOMOTIVA</v>
      </c>
      <c r="X13344" t="str">
        <f>VLOOKUP(L13344,'[2]tabela de preços'!$A:$G,7,0)</f>
        <v>AUTOMOTIVO</v>
      </c>
    </row>
    <row r="13345" spans="1:24" x14ac:dyDescent="0.3">
      <c r="A13345" t="s">
        <v>2666</v>
      </c>
      <c r="C13345" t="s">
        <v>6392</v>
      </c>
      <c r="D13345" s="1">
        <v>46135</v>
      </c>
      <c r="E13345" t="s">
        <v>6393</v>
      </c>
      <c r="F13345">
        <v>9</v>
      </c>
      <c r="G13345">
        <v>236</v>
      </c>
      <c r="H13345" t="str">
        <f>VLOOKUP(G13345,[1]OPERADORES!$A:$B,2,0)</f>
        <v>DANIEL</v>
      </c>
      <c r="I13345" t="s">
        <v>21</v>
      </c>
      <c r="J13345" t="s">
        <v>397</v>
      </c>
      <c r="K13345" t="s">
        <v>2669</v>
      </c>
      <c r="L13345">
        <v>87184</v>
      </c>
      <c r="M13345" t="s">
        <v>3799</v>
      </c>
      <c r="O13345" t="s">
        <v>11</v>
      </c>
      <c r="P13345">
        <v>5102</v>
      </c>
      <c r="Q13345">
        <v>10</v>
      </c>
      <c r="R13345">
        <v>6.59</v>
      </c>
      <c r="S13345">
        <v>65.900000000000006</v>
      </c>
      <c r="T13345">
        <v>48.3</v>
      </c>
      <c r="U13345">
        <v>26.71</v>
      </c>
      <c r="V13345" t="str">
        <f>VLOOKUP(L13345,'[2]tabela de preços'!$A:$D,4,0)</f>
        <v>KERS</v>
      </c>
      <c r="W13345" t="str">
        <f>VLOOKUP(L13345,'[2]tabela de preços'!$A:$F,6,0)</f>
        <v>FLANELAS / PANOS</v>
      </c>
      <c r="X13345" t="str">
        <f>VLOOKUP(L13345,'[2]tabela de preços'!$A:$G,7,0)</f>
        <v>AUTOMOTIVO</v>
      </c>
    </row>
    <row r="13346" spans="1:24" x14ac:dyDescent="0.3">
      <c r="A13346" t="s">
        <v>2666</v>
      </c>
      <c r="C13346" t="s">
        <v>6495</v>
      </c>
      <c r="D13346" s="1">
        <v>46136</v>
      </c>
      <c r="E13346" t="s">
        <v>6496</v>
      </c>
      <c r="F13346">
        <v>9</v>
      </c>
      <c r="G13346">
        <v>236</v>
      </c>
      <c r="H13346" t="str">
        <f>VLOOKUP(G13346,[1]OPERADORES!$A:$B,2,0)</f>
        <v>DANIEL</v>
      </c>
      <c r="I13346" t="s">
        <v>21</v>
      </c>
      <c r="J13346" t="s">
        <v>397</v>
      </c>
      <c r="K13346" t="s">
        <v>2669</v>
      </c>
      <c r="L13346">
        <v>22684</v>
      </c>
      <c r="M13346" t="s">
        <v>73</v>
      </c>
      <c r="O13346" t="s">
        <v>11</v>
      </c>
      <c r="P13346">
        <v>5102</v>
      </c>
      <c r="Q13346">
        <v>3</v>
      </c>
      <c r="R13346">
        <v>3.65</v>
      </c>
      <c r="S13346">
        <v>10.95</v>
      </c>
      <c r="T13346">
        <v>9.24</v>
      </c>
      <c r="U13346">
        <v>15.62</v>
      </c>
      <c r="V13346" t="str">
        <f>VLOOKUP(L13346,'[2]tabela de preços'!$A:$D,4,0)</f>
        <v>3M</v>
      </c>
      <c r="W13346" t="str">
        <f>VLOOKUP(L13346,'[2]tabela de preços'!$A:$F,6,0)</f>
        <v>FITA AUTOMOTIVA</v>
      </c>
      <c r="X13346" t="str">
        <f>VLOOKUP(L13346,'[2]tabela de preços'!$A:$G,7,0)</f>
        <v>AUTOMOTIVO</v>
      </c>
    </row>
    <row r="13347" spans="1:24" x14ac:dyDescent="0.3">
      <c r="A13347" t="s">
        <v>2666</v>
      </c>
      <c r="C13347" t="s">
        <v>6495</v>
      </c>
      <c r="D13347" s="1">
        <v>46136</v>
      </c>
      <c r="E13347" t="s">
        <v>6496</v>
      </c>
      <c r="F13347">
        <v>9</v>
      </c>
      <c r="G13347">
        <v>236</v>
      </c>
      <c r="H13347" t="str">
        <f>VLOOKUP(G13347,[1]OPERADORES!$A:$B,2,0)</f>
        <v>DANIEL</v>
      </c>
      <c r="I13347" t="s">
        <v>21</v>
      </c>
      <c r="J13347" t="s">
        <v>397</v>
      </c>
      <c r="K13347" t="s">
        <v>2669</v>
      </c>
      <c r="L13347">
        <v>83801</v>
      </c>
      <c r="M13347" t="s">
        <v>26</v>
      </c>
      <c r="O13347" t="s">
        <v>11</v>
      </c>
      <c r="P13347">
        <v>5102</v>
      </c>
      <c r="Q13347">
        <v>1</v>
      </c>
      <c r="R13347">
        <v>58.11</v>
      </c>
      <c r="S13347">
        <v>58.11</v>
      </c>
      <c r="T13347">
        <v>44.1</v>
      </c>
      <c r="U13347">
        <v>24.11</v>
      </c>
      <c r="V13347" t="str">
        <f>VLOOKUP(L13347,'[2]tabela de preços'!$A:$D,4,0)</f>
        <v>VONIXX</v>
      </c>
      <c r="W13347" t="str">
        <f>VLOOKUP(L13347,'[2]tabela de preços'!$A:$F,6,0)</f>
        <v>LINHA DE HIGENIZAÇÃO E ESTÉTICA  AUTOMOTIVA</v>
      </c>
      <c r="X13347" t="str">
        <f>VLOOKUP(L13347,'[2]tabela de preços'!$A:$G,7,0)</f>
        <v>AUTOMOTIVO</v>
      </c>
    </row>
    <row r="13348" spans="1:24" x14ac:dyDescent="0.3">
      <c r="A13348" t="s">
        <v>2666</v>
      </c>
      <c r="C13348" t="s">
        <v>6495</v>
      </c>
      <c r="D13348" s="1">
        <v>46136</v>
      </c>
      <c r="E13348" t="s">
        <v>6496</v>
      </c>
      <c r="F13348">
        <v>9</v>
      </c>
      <c r="G13348">
        <v>236</v>
      </c>
      <c r="H13348" t="str">
        <f>VLOOKUP(G13348,[1]OPERADORES!$A:$B,2,0)</f>
        <v>DANIEL</v>
      </c>
      <c r="I13348" t="s">
        <v>21</v>
      </c>
      <c r="J13348" t="s">
        <v>397</v>
      </c>
      <c r="K13348" t="s">
        <v>2669</v>
      </c>
      <c r="L13348">
        <v>10243</v>
      </c>
      <c r="M13348" t="s">
        <v>83</v>
      </c>
      <c r="O13348" t="s">
        <v>11</v>
      </c>
      <c r="P13348">
        <v>5102</v>
      </c>
      <c r="Q13348">
        <v>3</v>
      </c>
      <c r="R13348">
        <v>2.89</v>
      </c>
      <c r="S13348">
        <v>8.67</v>
      </c>
      <c r="T13348">
        <v>5.94</v>
      </c>
      <c r="U13348">
        <v>31.49</v>
      </c>
      <c r="V13348" t="str">
        <f>VLOOKUP(L13348,'[2]tabela de preços'!$A:$D,4,0)</f>
        <v>NORTON</v>
      </c>
      <c r="W13348" t="str">
        <f>VLOOKUP(L13348,'[2]tabela de preços'!$A:$F,6,0)</f>
        <v xml:space="preserve">DISCOS / LIXAS / ABRASIVOS </v>
      </c>
      <c r="X13348" t="str">
        <f>VLOOKUP(L13348,'[2]tabela de preços'!$A:$G,7,0)</f>
        <v>AUTOMOTIVO</v>
      </c>
    </row>
    <row r="13349" spans="1:24" x14ac:dyDescent="0.3">
      <c r="A13349" t="s">
        <v>2666</v>
      </c>
      <c r="C13349" t="s">
        <v>6495</v>
      </c>
      <c r="D13349" s="1">
        <v>46136</v>
      </c>
      <c r="E13349" t="s">
        <v>6496</v>
      </c>
      <c r="F13349">
        <v>9</v>
      </c>
      <c r="G13349">
        <v>236</v>
      </c>
      <c r="H13349" t="str">
        <f>VLOOKUP(G13349,[1]OPERADORES!$A:$B,2,0)</f>
        <v>DANIEL</v>
      </c>
      <c r="I13349" t="s">
        <v>21</v>
      </c>
      <c r="J13349" t="s">
        <v>397</v>
      </c>
      <c r="K13349" t="s">
        <v>2669</v>
      </c>
      <c r="L13349">
        <v>10244</v>
      </c>
      <c r="M13349" t="s">
        <v>84</v>
      </c>
      <c r="O13349" t="s">
        <v>11</v>
      </c>
      <c r="P13349">
        <v>5102</v>
      </c>
      <c r="Q13349">
        <v>3</v>
      </c>
      <c r="R13349">
        <v>2.89</v>
      </c>
      <c r="S13349">
        <v>8.67</v>
      </c>
      <c r="T13349">
        <v>5.94</v>
      </c>
      <c r="U13349">
        <v>31.49</v>
      </c>
      <c r="V13349" t="str">
        <f>VLOOKUP(L13349,'[2]tabela de preços'!$A:$D,4,0)</f>
        <v>NORTON</v>
      </c>
      <c r="W13349" t="str">
        <f>VLOOKUP(L13349,'[2]tabela de preços'!$A:$F,6,0)</f>
        <v xml:space="preserve">DISCOS / LIXAS / ABRASIVOS </v>
      </c>
      <c r="X13349" t="str">
        <f>VLOOKUP(L13349,'[2]tabela de preços'!$A:$G,7,0)</f>
        <v>AUTOMOTIVO</v>
      </c>
    </row>
    <row r="13350" spans="1:24" x14ac:dyDescent="0.3">
      <c r="A13350" t="s">
        <v>2666</v>
      </c>
      <c r="C13350" t="s">
        <v>6495</v>
      </c>
      <c r="D13350" s="1">
        <v>46136</v>
      </c>
      <c r="E13350" t="s">
        <v>6496</v>
      </c>
      <c r="F13350">
        <v>9</v>
      </c>
      <c r="G13350">
        <v>236</v>
      </c>
      <c r="H13350" t="str">
        <f>VLOOKUP(G13350,[1]OPERADORES!$A:$B,2,0)</f>
        <v>DANIEL</v>
      </c>
      <c r="I13350" t="s">
        <v>21</v>
      </c>
      <c r="J13350" t="s">
        <v>397</v>
      </c>
      <c r="K13350" t="s">
        <v>2669</v>
      </c>
      <c r="L13350">
        <v>10246</v>
      </c>
      <c r="M13350" t="s">
        <v>206</v>
      </c>
      <c r="O13350" t="s">
        <v>11</v>
      </c>
      <c r="P13350">
        <v>5102</v>
      </c>
      <c r="Q13350">
        <v>3</v>
      </c>
      <c r="R13350">
        <v>2.89</v>
      </c>
      <c r="S13350">
        <v>8.67</v>
      </c>
      <c r="T13350">
        <v>6.12</v>
      </c>
      <c r="U13350">
        <v>29.41</v>
      </c>
      <c r="V13350" t="str">
        <f>VLOOKUP(L13350,'[2]tabela de preços'!$A:$D,4,0)</f>
        <v>NORTON</v>
      </c>
      <c r="W13350" t="str">
        <f>VLOOKUP(L13350,'[2]tabela de preços'!$A:$F,6,0)</f>
        <v xml:space="preserve">DISCOS / LIXAS / ABRASIVOS </v>
      </c>
      <c r="X13350" t="str">
        <f>VLOOKUP(L13350,'[2]tabela de preços'!$A:$G,7,0)</f>
        <v>AUTOMOTIVO</v>
      </c>
    </row>
    <row r="13351" spans="1:24" x14ac:dyDescent="0.3">
      <c r="A13351" t="s">
        <v>2666</v>
      </c>
      <c r="C13351" t="s">
        <v>6495</v>
      </c>
      <c r="D13351" s="1">
        <v>46136</v>
      </c>
      <c r="E13351" t="s">
        <v>6496</v>
      </c>
      <c r="F13351">
        <v>9</v>
      </c>
      <c r="G13351">
        <v>236</v>
      </c>
      <c r="H13351" t="str">
        <f>VLOOKUP(G13351,[1]OPERADORES!$A:$B,2,0)</f>
        <v>DANIEL</v>
      </c>
      <c r="I13351" t="s">
        <v>21</v>
      </c>
      <c r="J13351" t="s">
        <v>397</v>
      </c>
      <c r="K13351" t="s">
        <v>2669</v>
      </c>
      <c r="L13351">
        <v>10298</v>
      </c>
      <c r="M13351" t="s">
        <v>85</v>
      </c>
      <c r="O13351" t="s">
        <v>11</v>
      </c>
      <c r="P13351">
        <v>5102</v>
      </c>
      <c r="Q13351">
        <v>1</v>
      </c>
      <c r="R13351">
        <v>66.760000000000005</v>
      </c>
      <c r="S13351">
        <v>66.760000000000005</v>
      </c>
      <c r="T13351">
        <v>51.17</v>
      </c>
      <c r="U13351">
        <v>23.35</v>
      </c>
      <c r="V13351" t="str">
        <f>VLOOKUP(L13351,'[2]tabela de preços'!$A:$D,4,0)</f>
        <v>ANJO</v>
      </c>
      <c r="W13351" t="str">
        <f>VLOOKUP(L13351,'[2]tabela de preços'!$A:$F,6,0)</f>
        <v>THINNER DE LIMPEZA</v>
      </c>
      <c r="X13351" t="str">
        <f>VLOOKUP(L13351,'[2]tabela de preços'!$A:$G,7,0)</f>
        <v>THINNER</v>
      </c>
    </row>
    <row r="13352" spans="1:24" x14ac:dyDescent="0.3">
      <c r="A13352" t="s">
        <v>2666</v>
      </c>
      <c r="C13352" t="s">
        <v>6497</v>
      </c>
      <c r="D13352" s="1">
        <v>46136</v>
      </c>
      <c r="E13352" t="s">
        <v>6498</v>
      </c>
      <c r="F13352">
        <v>9</v>
      </c>
      <c r="G13352">
        <v>236</v>
      </c>
      <c r="H13352" t="str">
        <f>VLOOKUP(G13352,[1]OPERADORES!$A:$B,2,0)</f>
        <v>DANIEL</v>
      </c>
      <c r="I13352" t="s">
        <v>21</v>
      </c>
      <c r="J13352" t="s">
        <v>397</v>
      </c>
      <c r="K13352" t="s">
        <v>2669</v>
      </c>
      <c r="L13352">
        <v>20414</v>
      </c>
      <c r="M13352" t="s">
        <v>112</v>
      </c>
      <c r="O13352" t="s">
        <v>11</v>
      </c>
      <c r="P13352">
        <v>5102</v>
      </c>
      <c r="Q13352">
        <v>1</v>
      </c>
      <c r="R13352">
        <v>22.39</v>
      </c>
      <c r="S13352">
        <v>22.39</v>
      </c>
      <c r="T13352">
        <v>18.41</v>
      </c>
      <c r="U13352">
        <v>17.78</v>
      </c>
      <c r="V13352" t="str">
        <f>VLOOKUP(L13352,'[2]tabela de preços'!$A:$D,4,0)</f>
        <v>SHERWIN WILLIAMS</v>
      </c>
      <c r="W13352" t="str">
        <f>VLOOKUP(L13352,'[2]tabela de preços'!$A:$F,6,0)</f>
        <v>DILUENTE</v>
      </c>
      <c r="X13352" t="str">
        <f>VLOOKUP(L13352,'[2]tabela de preços'!$A:$G,7,0)</f>
        <v>AUTOMOTIVO</v>
      </c>
    </row>
    <row r="13353" spans="1:24" x14ac:dyDescent="0.3">
      <c r="A13353" t="s">
        <v>1486</v>
      </c>
      <c r="C13353" t="s">
        <v>5812</v>
      </c>
      <c r="D13353" s="1">
        <v>46119</v>
      </c>
      <c r="E13353" t="s">
        <v>5813</v>
      </c>
      <c r="F13353">
        <v>9</v>
      </c>
      <c r="G13353">
        <v>236</v>
      </c>
      <c r="H13353" t="str">
        <f>VLOOKUP(G13353,[1]OPERADORES!$A:$B,2,0)</f>
        <v>DANIEL</v>
      </c>
      <c r="I13353" t="s">
        <v>1489</v>
      </c>
      <c r="J13353" t="s">
        <v>1490</v>
      </c>
      <c r="K13353" t="s">
        <v>1491</v>
      </c>
      <c r="L13353">
        <v>23005</v>
      </c>
      <c r="M13353" t="s">
        <v>5814</v>
      </c>
      <c r="O13353" t="s">
        <v>11</v>
      </c>
      <c r="P13353">
        <v>6403</v>
      </c>
      <c r="Q13353">
        <v>1</v>
      </c>
      <c r="R13353">
        <v>301.20999999999998</v>
      </c>
      <c r="S13353">
        <v>301.20999999999998</v>
      </c>
      <c r="T13353">
        <v>214.77</v>
      </c>
      <c r="U13353">
        <v>28.7</v>
      </c>
      <c r="V13353" t="str">
        <f>VLOOKUP(L13353,'[2]tabela de preços'!$A:$D,4,0)</f>
        <v>WANDA</v>
      </c>
      <c r="W13353" t="str">
        <f>VLOOKUP(L13353,'[2]tabela de preços'!$A:$F,6,0)</f>
        <v>BASES PU</v>
      </c>
      <c r="X13353" t="str">
        <f>VLOOKUP(L13353,'[2]tabela de preços'!$A:$G,7,0)</f>
        <v>AUTOMOTIVO</v>
      </c>
    </row>
    <row r="13354" spans="1:24" x14ac:dyDescent="0.3">
      <c r="A13354" t="s">
        <v>1486</v>
      </c>
      <c r="C13354" t="s">
        <v>6394</v>
      </c>
      <c r="D13354" s="1">
        <v>46132</v>
      </c>
      <c r="E13354" t="s">
        <v>6395</v>
      </c>
      <c r="F13354">
        <v>9</v>
      </c>
      <c r="G13354">
        <v>236</v>
      </c>
      <c r="H13354" t="str">
        <f>VLOOKUP(G13354,[1]OPERADORES!$A:$B,2,0)</f>
        <v>DANIEL</v>
      </c>
      <c r="I13354" t="s">
        <v>1489</v>
      </c>
      <c r="J13354" t="s">
        <v>1490</v>
      </c>
      <c r="K13354" t="s">
        <v>1491</v>
      </c>
      <c r="L13354">
        <v>9877</v>
      </c>
      <c r="M13354" t="s">
        <v>6396</v>
      </c>
      <c r="O13354" t="s">
        <v>11</v>
      </c>
      <c r="P13354">
        <v>6403</v>
      </c>
      <c r="Q13354">
        <v>1</v>
      </c>
      <c r="R13354">
        <v>292.94</v>
      </c>
      <c r="S13354">
        <v>292.94</v>
      </c>
      <c r="T13354">
        <v>208.87</v>
      </c>
      <c r="U13354">
        <v>28.7</v>
      </c>
      <c r="V13354" t="str">
        <f>VLOOKUP(L13354,'[2]tabela de preços'!$A:$D,4,0)</f>
        <v>WANDA</v>
      </c>
      <c r="W13354" t="str">
        <f>VLOOKUP(L13354,'[2]tabela de preços'!$A:$F,6,0)</f>
        <v>BASES POLIÉSTER</v>
      </c>
      <c r="X13354" t="str">
        <f>VLOOKUP(L13354,'[2]tabela de preços'!$A:$G,7,0)</f>
        <v>AUTOMOTIVO</v>
      </c>
    </row>
    <row r="13355" spans="1:24" x14ac:dyDescent="0.3">
      <c r="A13355" t="s">
        <v>1486</v>
      </c>
      <c r="C13355" t="s">
        <v>6397</v>
      </c>
      <c r="D13355" s="1">
        <v>46134</v>
      </c>
      <c r="E13355" t="s">
        <v>6398</v>
      </c>
      <c r="F13355">
        <v>9</v>
      </c>
      <c r="G13355">
        <v>236</v>
      </c>
      <c r="H13355" t="str">
        <f>VLOOKUP(G13355,[1]OPERADORES!$A:$B,2,0)</f>
        <v>DANIEL</v>
      </c>
      <c r="I13355" t="s">
        <v>1489</v>
      </c>
      <c r="J13355" t="s">
        <v>1490</v>
      </c>
      <c r="K13355" t="s">
        <v>1491</v>
      </c>
      <c r="L13355">
        <v>23584</v>
      </c>
      <c r="M13355" t="s">
        <v>196</v>
      </c>
      <c r="O13355" t="s">
        <v>11</v>
      </c>
      <c r="P13355">
        <v>6102</v>
      </c>
      <c r="Q13355">
        <v>24</v>
      </c>
      <c r="R13355">
        <v>22.89</v>
      </c>
      <c r="S13355">
        <v>549.36</v>
      </c>
      <c r="T13355">
        <v>407.52</v>
      </c>
      <c r="U13355">
        <v>25.82</v>
      </c>
      <c r="V13355" t="str">
        <f>VLOOKUP(L13355,'[2]tabela de preços'!$A:$D,4,0)</f>
        <v>MAXI RUBBER</v>
      </c>
      <c r="W13355" t="str">
        <f>VLOOKUP(L13355,'[2]tabela de preços'!$A:$F,6,0)</f>
        <v>MASSA POLIÉSTER</v>
      </c>
      <c r="X13355" t="str">
        <f>VLOOKUP(L13355,'[2]tabela de preços'!$A:$G,7,0)</f>
        <v>AUTOMOTIVO</v>
      </c>
    </row>
    <row r="13356" spans="1:24" x14ac:dyDescent="0.3">
      <c r="A13356" t="s">
        <v>1486</v>
      </c>
      <c r="C13356" t="s">
        <v>6542</v>
      </c>
      <c r="D13356" s="1">
        <v>46139</v>
      </c>
      <c r="E13356" t="s">
        <v>6543</v>
      </c>
      <c r="F13356">
        <v>9</v>
      </c>
      <c r="G13356">
        <v>236</v>
      </c>
      <c r="H13356" t="str">
        <f>VLOOKUP(G13356,[1]OPERADORES!$A:$B,2,0)</f>
        <v>DANIEL</v>
      </c>
      <c r="I13356" t="s">
        <v>1489</v>
      </c>
      <c r="J13356" t="s">
        <v>1490</v>
      </c>
      <c r="K13356" t="s">
        <v>1491</v>
      </c>
      <c r="L13356">
        <v>21741</v>
      </c>
      <c r="M13356" t="s">
        <v>1509</v>
      </c>
      <c r="O13356" t="s">
        <v>11</v>
      </c>
      <c r="P13356">
        <v>6102</v>
      </c>
      <c r="Q13356">
        <v>15</v>
      </c>
      <c r="R13356">
        <v>20.89</v>
      </c>
      <c r="S13356">
        <v>313.35000000000002</v>
      </c>
      <c r="T13356">
        <v>237.9</v>
      </c>
      <c r="U13356">
        <v>24.08</v>
      </c>
      <c r="V13356" t="str">
        <f>VLOOKUP(L13356,'[2]tabela de preços'!$A:$D,4,0)</f>
        <v>SOLUFIX</v>
      </c>
      <c r="W13356" t="str">
        <f>VLOOKUP(L13356,'[2]tabela de preços'!$A:$F,6,0)</f>
        <v>COLA INST./ ADESIVOS COLANTES</v>
      </c>
      <c r="X13356" t="str">
        <f>VLOOKUP(L13356,'[2]tabela de preços'!$A:$G,7,0)</f>
        <v>AUTOMOTIVO</v>
      </c>
    </row>
    <row r="13357" spans="1:24" x14ac:dyDescent="0.3">
      <c r="A13357" t="s">
        <v>1486</v>
      </c>
      <c r="C13357" t="s">
        <v>6542</v>
      </c>
      <c r="D13357" s="1">
        <v>46139</v>
      </c>
      <c r="E13357" t="s">
        <v>6543</v>
      </c>
      <c r="F13357">
        <v>9</v>
      </c>
      <c r="G13357">
        <v>236</v>
      </c>
      <c r="H13357" t="str">
        <f>VLOOKUP(G13357,[1]OPERADORES!$A:$B,2,0)</f>
        <v>DANIEL</v>
      </c>
      <c r="I13357" t="s">
        <v>1489</v>
      </c>
      <c r="J13357" t="s">
        <v>1490</v>
      </c>
      <c r="K13357" t="s">
        <v>1491</v>
      </c>
      <c r="L13357">
        <v>24248</v>
      </c>
      <c r="M13357" t="s">
        <v>107</v>
      </c>
      <c r="O13357" t="s">
        <v>11</v>
      </c>
      <c r="P13357">
        <v>6102</v>
      </c>
      <c r="Q13357">
        <v>24</v>
      </c>
      <c r="R13357">
        <v>8.9</v>
      </c>
      <c r="S13357">
        <v>213.6</v>
      </c>
      <c r="T13357">
        <v>160.32</v>
      </c>
      <c r="U13357">
        <v>24.94</v>
      </c>
      <c r="V13357" t="str">
        <f>VLOOKUP(L13357,'[2]tabela de preços'!$A:$D,4,0)</f>
        <v>SHERWIN WILLIAMS</v>
      </c>
      <c r="W13357" t="str">
        <f>VLOOKUP(L13357,'[2]tabela de preços'!$A:$F,6,0)</f>
        <v>PRIMER AUTOMOTIVO</v>
      </c>
      <c r="X13357" t="str">
        <f>VLOOKUP(L13357,'[2]tabela de preços'!$A:$G,7,0)</f>
        <v>AUTOMOTIVO</v>
      </c>
    </row>
    <row r="13358" spans="1:24" x14ac:dyDescent="0.3">
      <c r="A13358" t="s">
        <v>1486</v>
      </c>
      <c r="C13358" t="s">
        <v>6542</v>
      </c>
      <c r="D13358" s="1">
        <v>46139</v>
      </c>
      <c r="E13358" t="s">
        <v>6543</v>
      </c>
      <c r="F13358">
        <v>9</v>
      </c>
      <c r="G13358">
        <v>236</v>
      </c>
      <c r="H13358" t="str">
        <f>VLOOKUP(G13358,[1]OPERADORES!$A:$B,2,0)</f>
        <v>DANIEL</v>
      </c>
      <c r="I13358" t="s">
        <v>1489</v>
      </c>
      <c r="J13358" t="s">
        <v>1490</v>
      </c>
      <c r="K13358" t="s">
        <v>1491</v>
      </c>
      <c r="L13358">
        <v>23100</v>
      </c>
      <c r="M13358" t="s">
        <v>99</v>
      </c>
      <c r="O13358" t="s">
        <v>11</v>
      </c>
      <c r="P13358">
        <v>6102</v>
      </c>
      <c r="Q13358">
        <v>150</v>
      </c>
      <c r="R13358">
        <v>2.35</v>
      </c>
      <c r="S13358">
        <v>352.5</v>
      </c>
      <c r="T13358">
        <v>253.5</v>
      </c>
      <c r="U13358">
        <v>28.09</v>
      </c>
      <c r="V13358" t="str">
        <f>VLOOKUP(L13358,'[2]tabela de preços'!$A:$D,4,0)</f>
        <v>3M</v>
      </c>
      <c r="W13358" t="str">
        <f>VLOOKUP(L13358,'[2]tabela de preços'!$A:$F,6,0)</f>
        <v xml:space="preserve">DISCOS / LIXAS / ABRASIVOS </v>
      </c>
      <c r="X13358" t="str">
        <f>VLOOKUP(L13358,'[2]tabela de preços'!$A:$G,7,0)</f>
        <v>AUTOMOTIVO</v>
      </c>
    </row>
    <row r="13359" spans="1:24" x14ac:dyDescent="0.3">
      <c r="A13359" t="s">
        <v>1486</v>
      </c>
      <c r="C13359" t="s">
        <v>6542</v>
      </c>
      <c r="D13359" s="1">
        <v>46139</v>
      </c>
      <c r="E13359" t="s">
        <v>6543</v>
      </c>
      <c r="F13359">
        <v>9</v>
      </c>
      <c r="G13359">
        <v>236</v>
      </c>
      <c r="H13359" t="str">
        <f>VLOOKUP(G13359,[1]OPERADORES!$A:$B,2,0)</f>
        <v>DANIEL</v>
      </c>
      <c r="I13359" t="s">
        <v>1489</v>
      </c>
      <c r="J13359" t="s">
        <v>1490</v>
      </c>
      <c r="K13359" t="s">
        <v>1491</v>
      </c>
      <c r="L13359">
        <v>23096</v>
      </c>
      <c r="M13359" t="s">
        <v>656</v>
      </c>
      <c r="O13359" t="s">
        <v>411</v>
      </c>
      <c r="P13359">
        <v>6102</v>
      </c>
      <c r="Q13359">
        <v>150</v>
      </c>
      <c r="R13359">
        <v>2.35</v>
      </c>
      <c r="S13359">
        <v>352.5</v>
      </c>
      <c r="T13359">
        <v>253.5</v>
      </c>
      <c r="U13359">
        <v>28.09</v>
      </c>
      <c r="V13359" t="str">
        <f>VLOOKUP(L13359,'[2]tabela de preços'!$A:$D,4,0)</f>
        <v>3M</v>
      </c>
      <c r="W13359" t="str">
        <f>VLOOKUP(L13359,'[2]tabela de preços'!$A:$F,6,0)</f>
        <v xml:space="preserve">DISCOS / LIXAS / ABRASIVOS </v>
      </c>
      <c r="X13359" t="str">
        <f>VLOOKUP(L13359,'[2]tabela de preços'!$A:$G,7,0)</f>
        <v>AUTOMOTIVO</v>
      </c>
    </row>
    <row r="13360" spans="1:24" x14ac:dyDescent="0.3">
      <c r="A13360" t="s">
        <v>1486</v>
      </c>
      <c r="C13360" t="s">
        <v>6542</v>
      </c>
      <c r="D13360" s="1">
        <v>46139</v>
      </c>
      <c r="E13360" t="s">
        <v>6543</v>
      </c>
      <c r="F13360">
        <v>9</v>
      </c>
      <c r="G13360">
        <v>236</v>
      </c>
      <c r="H13360" t="str">
        <f>VLOOKUP(G13360,[1]OPERADORES!$A:$B,2,0)</f>
        <v>DANIEL</v>
      </c>
      <c r="I13360" t="s">
        <v>1489</v>
      </c>
      <c r="J13360" t="s">
        <v>1490</v>
      </c>
      <c r="K13360" t="s">
        <v>1491</v>
      </c>
      <c r="L13360">
        <v>13</v>
      </c>
      <c r="M13360" t="s">
        <v>5260</v>
      </c>
      <c r="O13360" t="s">
        <v>11</v>
      </c>
      <c r="P13360">
        <v>6102</v>
      </c>
      <c r="Q13360">
        <v>50</v>
      </c>
      <c r="R13360">
        <v>5.69</v>
      </c>
      <c r="S13360">
        <v>284.5</v>
      </c>
      <c r="T13360">
        <v>208</v>
      </c>
      <c r="U13360">
        <v>26.89</v>
      </c>
      <c r="V13360" t="str">
        <f>VLOOKUP(L13360,'[2]tabela de preços'!$A:$D,4,0)</f>
        <v>3M</v>
      </c>
      <c r="W13360" t="str">
        <f>VLOOKUP(L13360,'[2]tabela de preços'!$A:$F,6,0)</f>
        <v>LIXA DÁGUA</v>
      </c>
      <c r="X13360" t="str">
        <f>VLOOKUP(L13360,'[2]tabela de preços'!$A:$G,7,0)</f>
        <v>AUTOMOTIVO</v>
      </c>
    </row>
    <row r="13361" spans="1:24" x14ac:dyDescent="0.3">
      <c r="A13361" t="s">
        <v>1486</v>
      </c>
      <c r="C13361" t="s">
        <v>6542</v>
      </c>
      <c r="D13361" s="1">
        <v>46139</v>
      </c>
      <c r="E13361" t="s">
        <v>6543</v>
      </c>
      <c r="F13361">
        <v>9</v>
      </c>
      <c r="G13361">
        <v>236</v>
      </c>
      <c r="H13361" t="str">
        <f>VLOOKUP(G13361,[1]OPERADORES!$A:$B,2,0)</f>
        <v>DANIEL</v>
      </c>
      <c r="I13361" t="s">
        <v>1489</v>
      </c>
      <c r="J13361" t="s">
        <v>1490</v>
      </c>
      <c r="K13361" t="s">
        <v>1491</v>
      </c>
      <c r="L13361">
        <v>24247</v>
      </c>
      <c r="M13361" t="s">
        <v>160</v>
      </c>
      <c r="O13361" t="s">
        <v>11</v>
      </c>
      <c r="P13361">
        <v>6403</v>
      </c>
      <c r="Q13361">
        <v>24</v>
      </c>
      <c r="R13361">
        <v>22.36</v>
      </c>
      <c r="S13361">
        <v>536.64</v>
      </c>
      <c r="T13361">
        <v>415.44</v>
      </c>
      <c r="U13361">
        <v>22.58</v>
      </c>
      <c r="V13361" t="str">
        <f>VLOOKUP(L13361,'[2]tabela de preços'!$A:$D,4,0)</f>
        <v>SHERWIN WILLIAMS</v>
      </c>
      <c r="W13361" t="str">
        <f>VLOOKUP(L13361,'[2]tabela de preços'!$A:$F,6,0)</f>
        <v>PRIMER AUTOMOTIVO</v>
      </c>
      <c r="X13361" t="str">
        <f>VLOOKUP(L13361,'[2]tabela de preços'!$A:$G,7,0)</f>
        <v>AUTOMOTIVO</v>
      </c>
    </row>
    <row r="13362" spans="1:24" x14ac:dyDescent="0.3">
      <c r="A13362" t="s">
        <v>1486</v>
      </c>
      <c r="C13362" t="s">
        <v>6544</v>
      </c>
      <c r="D13362" s="1">
        <v>46139</v>
      </c>
      <c r="E13362" t="s">
        <v>6545</v>
      </c>
      <c r="F13362">
        <v>9</v>
      </c>
      <c r="G13362">
        <v>236</v>
      </c>
      <c r="H13362" t="str">
        <f>VLOOKUP(G13362,[1]OPERADORES!$A:$B,2,0)</f>
        <v>DANIEL</v>
      </c>
      <c r="I13362" t="s">
        <v>1489</v>
      </c>
      <c r="J13362" t="s">
        <v>1490</v>
      </c>
      <c r="K13362" t="s">
        <v>1491</v>
      </c>
      <c r="L13362">
        <v>24198</v>
      </c>
      <c r="M13362" t="s">
        <v>2525</v>
      </c>
      <c r="O13362" t="s">
        <v>11</v>
      </c>
      <c r="P13362">
        <v>6102</v>
      </c>
      <c r="Q13362">
        <v>18</v>
      </c>
      <c r="R13362">
        <v>16.100000000000001</v>
      </c>
      <c r="S13362">
        <v>289.8</v>
      </c>
      <c r="T13362">
        <v>246.06</v>
      </c>
      <c r="U13362">
        <v>15.09</v>
      </c>
      <c r="V13362" t="str">
        <f>VLOOKUP(L13362,'[2]tabela de preços'!$A:$D,4,0)</f>
        <v>SKY</v>
      </c>
      <c r="W13362" t="str">
        <f>VLOOKUP(L13362,'[2]tabela de preços'!$A:$F,6,0)</f>
        <v>CATALISADORES INDIVIDUAS</v>
      </c>
      <c r="X13362" t="str">
        <f>VLOOKUP(L13362,'[2]tabela de preços'!$A:$G,7,0)</f>
        <v>AUTOMOTIVO</v>
      </c>
    </row>
    <row r="13363" spans="1:24" x14ac:dyDescent="0.3">
      <c r="A13363" t="s">
        <v>1486</v>
      </c>
      <c r="C13363" t="s">
        <v>6544</v>
      </c>
      <c r="D13363" s="1">
        <v>46139</v>
      </c>
      <c r="E13363" t="s">
        <v>6545</v>
      </c>
      <c r="F13363">
        <v>9</v>
      </c>
      <c r="G13363">
        <v>236</v>
      </c>
      <c r="H13363" t="str">
        <f>VLOOKUP(G13363,[1]OPERADORES!$A:$B,2,0)</f>
        <v>DANIEL</v>
      </c>
      <c r="I13363" t="s">
        <v>1489</v>
      </c>
      <c r="J13363" t="s">
        <v>1490</v>
      </c>
      <c r="K13363" t="s">
        <v>1491</v>
      </c>
      <c r="L13363">
        <v>23076</v>
      </c>
      <c r="M13363" t="s">
        <v>97</v>
      </c>
      <c r="O13363" t="s">
        <v>11</v>
      </c>
      <c r="P13363">
        <v>6403</v>
      </c>
      <c r="Q13363">
        <v>60</v>
      </c>
      <c r="R13363">
        <v>36.26</v>
      </c>
      <c r="S13363" s="2">
        <v>2175.6</v>
      </c>
      <c r="T13363" s="2">
        <v>1591.8</v>
      </c>
      <c r="U13363">
        <v>26.83</v>
      </c>
      <c r="V13363" t="str">
        <f>VLOOKUP(L13363,'[2]tabela de preços'!$A:$D,4,0)</f>
        <v>WANDA</v>
      </c>
      <c r="W13363" t="str">
        <f>VLOOKUP(L13363,'[2]tabela de preços'!$A:$F,6,0)</f>
        <v>PRIMER AUTOMOTIVO</v>
      </c>
      <c r="X13363" t="str">
        <f>VLOOKUP(L13363,'[2]tabela de preços'!$A:$G,7,0)</f>
        <v>AUTOMOTIVO</v>
      </c>
    </row>
    <row r="13364" spans="1:24" x14ac:dyDescent="0.3">
      <c r="A13364" t="s">
        <v>1486</v>
      </c>
      <c r="C13364" t="s">
        <v>6544</v>
      </c>
      <c r="D13364" s="1">
        <v>46139</v>
      </c>
      <c r="E13364" t="s">
        <v>6545</v>
      </c>
      <c r="F13364">
        <v>9</v>
      </c>
      <c r="G13364">
        <v>236</v>
      </c>
      <c r="H13364" t="str">
        <f>VLOOKUP(G13364,[1]OPERADORES!$A:$B,2,0)</f>
        <v>DANIEL</v>
      </c>
      <c r="I13364" t="s">
        <v>1489</v>
      </c>
      <c r="J13364" t="s">
        <v>1490</v>
      </c>
      <c r="K13364" t="s">
        <v>1491</v>
      </c>
      <c r="L13364">
        <v>23100</v>
      </c>
      <c r="M13364" t="s">
        <v>99</v>
      </c>
      <c r="O13364" t="s">
        <v>11</v>
      </c>
      <c r="P13364">
        <v>6102</v>
      </c>
      <c r="Q13364">
        <v>150</v>
      </c>
      <c r="R13364">
        <v>2.35</v>
      </c>
      <c r="S13364">
        <v>352.5</v>
      </c>
      <c r="T13364">
        <v>253.5</v>
      </c>
      <c r="U13364">
        <v>28.09</v>
      </c>
      <c r="V13364" t="str">
        <f>VLOOKUP(L13364,'[2]tabela de preços'!$A:$D,4,0)</f>
        <v>3M</v>
      </c>
      <c r="W13364" t="str">
        <f>VLOOKUP(L13364,'[2]tabela de preços'!$A:$F,6,0)</f>
        <v xml:space="preserve">DISCOS / LIXAS / ABRASIVOS </v>
      </c>
      <c r="X13364" t="str">
        <f>VLOOKUP(L13364,'[2]tabela de preços'!$A:$G,7,0)</f>
        <v>AUTOMOTIVO</v>
      </c>
    </row>
    <row r="13365" spans="1:24" x14ac:dyDescent="0.3">
      <c r="A13365" t="s">
        <v>1486</v>
      </c>
      <c r="C13365" t="s">
        <v>6544</v>
      </c>
      <c r="D13365" s="1">
        <v>46139</v>
      </c>
      <c r="E13365" t="s">
        <v>6545</v>
      </c>
      <c r="F13365">
        <v>9</v>
      </c>
      <c r="G13365">
        <v>236</v>
      </c>
      <c r="H13365" t="str">
        <f>VLOOKUP(G13365,[1]OPERADORES!$A:$B,2,0)</f>
        <v>DANIEL</v>
      </c>
      <c r="I13365" t="s">
        <v>1489</v>
      </c>
      <c r="J13365" t="s">
        <v>1490</v>
      </c>
      <c r="K13365" t="s">
        <v>1491</v>
      </c>
      <c r="L13365">
        <v>23099</v>
      </c>
      <c r="M13365" t="s">
        <v>420</v>
      </c>
      <c r="O13365" t="s">
        <v>411</v>
      </c>
      <c r="P13365">
        <v>6102</v>
      </c>
      <c r="Q13365">
        <v>50</v>
      </c>
      <c r="R13365">
        <v>2.35</v>
      </c>
      <c r="S13365">
        <v>117.5</v>
      </c>
      <c r="T13365">
        <v>84.5</v>
      </c>
      <c r="U13365">
        <v>28.09</v>
      </c>
      <c r="V13365" t="str">
        <f>VLOOKUP(L13365,'[2]tabela de preços'!$A:$D,4,0)</f>
        <v>3M</v>
      </c>
      <c r="W13365" t="str">
        <f>VLOOKUP(L13365,'[2]tabela de preços'!$A:$F,6,0)</f>
        <v xml:space="preserve">DISCOS / LIXAS / ABRASIVOS </v>
      </c>
      <c r="X13365" t="str">
        <f>VLOOKUP(L13365,'[2]tabela de preços'!$A:$G,7,0)</f>
        <v>AUTOMOTIVO</v>
      </c>
    </row>
    <row r="13366" spans="1:24" x14ac:dyDescent="0.3">
      <c r="A13366" t="s">
        <v>1486</v>
      </c>
      <c r="C13366" t="s">
        <v>6544</v>
      </c>
      <c r="D13366" s="1">
        <v>46139</v>
      </c>
      <c r="E13366" t="s">
        <v>6545</v>
      </c>
      <c r="F13366">
        <v>9</v>
      </c>
      <c r="G13366">
        <v>236</v>
      </c>
      <c r="H13366" t="str">
        <f>VLOOKUP(G13366,[1]OPERADORES!$A:$B,2,0)</f>
        <v>DANIEL</v>
      </c>
      <c r="I13366" t="s">
        <v>1489</v>
      </c>
      <c r="J13366" t="s">
        <v>1490</v>
      </c>
      <c r="K13366" t="s">
        <v>1491</v>
      </c>
      <c r="L13366">
        <v>23096</v>
      </c>
      <c r="M13366" t="s">
        <v>656</v>
      </c>
      <c r="O13366" t="s">
        <v>411</v>
      </c>
      <c r="P13366">
        <v>6102</v>
      </c>
      <c r="Q13366">
        <v>50</v>
      </c>
      <c r="R13366">
        <v>2.35</v>
      </c>
      <c r="S13366">
        <v>117.5</v>
      </c>
      <c r="T13366">
        <v>84.5</v>
      </c>
      <c r="U13366">
        <v>28.09</v>
      </c>
      <c r="V13366" t="str">
        <f>VLOOKUP(L13366,'[2]tabela de preços'!$A:$D,4,0)</f>
        <v>3M</v>
      </c>
      <c r="W13366" t="str">
        <f>VLOOKUP(L13366,'[2]tabela de preços'!$A:$F,6,0)</f>
        <v xml:space="preserve">DISCOS / LIXAS / ABRASIVOS </v>
      </c>
      <c r="X13366" t="str">
        <f>VLOOKUP(L13366,'[2]tabela de preços'!$A:$G,7,0)</f>
        <v>AUTOMOTIVO</v>
      </c>
    </row>
    <row r="13367" spans="1:24" x14ac:dyDescent="0.3">
      <c r="A13367" t="s">
        <v>1486</v>
      </c>
      <c r="C13367" t="s">
        <v>6544</v>
      </c>
      <c r="D13367" s="1">
        <v>46139</v>
      </c>
      <c r="E13367" t="s">
        <v>6545</v>
      </c>
      <c r="F13367">
        <v>9</v>
      </c>
      <c r="G13367">
        <v>236</v>
      </c>
      <c r="H13367" t="str">
        <f>VLOOKUP(G13367,[1]OPERADORES!$A:$B,2,0)</f>
        <v>DANIEL</v>
      </c>
      <c r="I13367" t="s">
        <v>1489</v>
      </c>
      <c r="J13367" t="s">
        <v>1490</v>
      </c>
      <c r="K13367" t="s">
        <v>1491</v>
      </c>
      <c r="L13367">
        <v>23102</v>
      </c>
      <c r="M13367" t="s">
        <v>413</v>
      </c>
      <c r="O13367" t="s">
        <v>11</v>
      </c>
      <c r="P13367">
        <v>6102</v>
      </c>
      <c r="Q13367">
        <v>100</v>
      </c>
      <c r="R13367">
        <v>2.35</v>
      </c>
      <c r="S13367">
        <v>235</v>
      </c>
      <c r="T13367">
        <v>129</v>
      </c>
      <c r="U13367">
        <v>45.11</v>
      </c>
      <c r="V13367" t="str">
        <f>VLOOKUP(L13367,'[2]tabela de preços'!$A:$D,4,0)</f>
        <v>3M</v>
      </c>
      <c r="W13367" t="str">
        <f>VLOOKUP(L13367,'[2]tabela de preços'!$A:$F,6,0)</f>
        <v xml:space="preserve">DISCOS / LIXAS / ABRASIVOS </v>
      </c>
      <c r="X13367" t="str">
        <f>VLOOKUP(L13367,'[2]tabela de preços'!$A:$G,7,0)</f>
        <v>AUTOMOTIVO</v>
      </c>
    </row>
    <row r="13368" spans="1:24" x14ac:dyDescent="0.3">
      <c r="A13368" t="s">
        <v>1486</v>
      </c>
      <c r="C13368" t="s">
        <v>6649</v>
      </c>
      <c r="D13368" s="1">
        <v>46140</v>
      </c>
      <c r="E13368" t="s">
        <v>6650</v>
      </c>
      <c r="F13368">
        <v>9</v>
      </c>
      <c r="G13368">
        <v>236</v>
      </c>
      <c r="H13368" t="str">
        <f>VLOOKUP(G13368,[1]OPERADORES!$A:$B,2,0)</f>
        <v>DANIEL</v>
      </c>
      <c r="I13368" t="s">
        <v>1489</v>
      </c>
      <c r="J13368" t="s">
        <v>1490</v>
      </c>
      <c r="K13368" t="s">
        <v>1491</v>
      </c>
      <c r="L13368">
        <v>23002</v>
      </c>
      <c r="M13368" t="s">
        <v>6651</v>
      </c>
      <c r="O13368" t="s">
        <v>11</v>
      </c>
      <c r="P13368">
        <v>6403</v>
      </c>
      <c r="Q13368">
        <v>1</v>
      </c>
      <c r="R13368">
        <v>287.05</v>
      </c>
      <c r="S13368">
        <v>287.05</v>
      </c>
      <c r="T13368">
        <v>204.67</v>
      </c>
      <c r="U13368">
        <v>28.7</v>
      </c>
      <c r="V13368" t="str">
        <f>VLOOKUP(L13368,'[2]tabela de preços'!$A:$D,4,0)</f>
        <v>WANDA</v>
      </c>
      <c r="W13368" t="str">
        <f>VLOOKUP(L13368,'[2]tabela de preços'!$A:$F,6,0)</f>
        <v>BASES PU</v>
      </c>
      <c r="X13368" t="str">
        <f>VLOOKUP(L13368,'[2]tabela de preços'!$A:$G,7,0)</f>
        <v>AUTOMOTIVO</v>
      </c>
    </row>
    <row r="13369" spans="1:24" x14ac:dyDescent="0.3">
      <c r="A13369" t="s">
        <v>1486</v>
      </c>
      <c r="C13369" t="s">
        <v>6649</v>
      </c>
      <c r="D13369" s="1">
        <v>46140</v>
      </c>
      <c r="E13369" t="s">
        <v>6652</v>
      </c>
      <c r="F13369">
        <v>9</v>
      </c>
      <c r="G13369">
        <v>236</v>
      </c>
      <c r="H13369" t="str">
        <f>VLOOKUP(G13369,[1]OPERADORES!$A:$B,2,0)</f>
        <v>DANIEL</v>
      </c>
      <c r="I13369" t="s">
        <v>1489</v>
      </c>
      <c r="J13369" t="s">
        <v>1490</v>
      </c>
      <c r="K13369" t="s">
        <v>1491</v>
      </c>
      <c r="L13369">
        <v>23584</v>
      </c>
      <c r="M13369" t="s">
        <v>196</v>
      </c>
      <c r="O13369" t="s">
        <v>11</v>
      </c>
      <c r="P13369">
        <v>6102</v>
      </c>
      <c r="Q13369">
        <v>12</v>
      </c>
      <c r="R13369">
        <v>22.89</v>
      </c>
      <c r="S13369">
        <v>274.68</v>
      </c>
      <c r="T13369">
        <v>203.76</v>
      </c>
      <c r="U13369">
        <v>25.82</v>
      </c>
      <c r="V13369" t="str">
        <f>VLOOKUP(L13369,'[2]tabela de preços'!$A:$D,4,0)</f>
        <v>MAXI RUBBER</v>
      </c>
      <c r="W13369" t="str">
        <f>VLOOKUP(L13369,'[2]tabela de preços'!$A:$F,6,0)</f>
        <v>MASSA POLIÉSTER</v>
      </c>
      <c r="X13369" t="str">
        <f>VLOOKUP(L13369,'[2]tabela de preços'!$A:$G,7,0)</f>
        <v>AUTOMOTIVO</v>
      </c>
    </row>
    <row r="13370" spans="1:24" x14ac:dyDescent="0.3">
      <c r="A13370" t="s">
        <v>1486</v>
      </c>
      <c r="C13370" t="s">
        <v>6649</v>
      </c>
      <c r="D13370" s="1">
        <v>46140</v>
      </c>
      <c r="E13370" t="s">
        <v>6650</v>
      </c>
      <c r="F13370">
        <v>9</v>
      </c>
      <c r="G13370">
        <v>236</v>
      </c>
      <c r="H13370" t="str">
        <f>VLOOKUP(G13370,[1]OPERADORES!$A:$B,2,0)</f>
        <v>DANIEL</v>
      </c>
      <c r="I13370" t="s">
        <v>1489</v>
      </c>
      <c r="J13370" t="s">
        <v>1490</v>
      </c>
      <c r="K13370" t="s">
        <v>1491</v>
      </c>
      <c r="L13370">
        <v>9892</v>
      </c>
      <c r="M13370" t="s">
        <v>6653</v>
      </c>
      <c r="O13370" t="s">
        <v>11</v>
      </c>
      <c r="P13370">
        <v>6403</v>
      </c>
      <c r="Q13370">
        <v>1</v>
      </c>
      <c r="R13370">
        <v>88.27</v>
      </c>
      <c r="S13370">
        <v>88.27</v>
      </c>
      <c r="T13370">
        <v>62.94</v>
      </c>
      <c r="U13370">
        <v>28.7</v>
      </c>
      <c r="V13370" t="str">
        <f>VLOOKUP(L13370,'[2]tabela de preços'!$A:$D,4,0)</f>
        <v>WANDA</v>
      </c>
      <c r="W13370" t="str">
        <f>VLOOKUP(L13370,'[2]tabela de preços'!$A:$F,6,0)</f>
        <v>BASES POLIÉSTER</v>
      </c>
      <c r="X13370" t="str">
        <f>VLOOKUP(L13370,'[2]tabela de preços'!$A:$G,7,0)</f>
        <v>AUTOMOTIVO</v>
      </c>
    </row>
    <row r="13371" spans="1:24" x14ac:dyDescent="0.3">
      <c r="A13371" t="s">
        <v>1486</v>
      </c>
      <c r="C13371" t="s">
        <v>6649</v>
      </c>
      <c r="D13371" s="1">
        <v>46140</v>
      </c>
      <c r="E13371" t="s">
        <v>6650</v>
      </c>
      <c r="F13371">
        <v>9</v>
      </c>
      <c r="G13371">
        <v>236</v>
      </c>
      <c r="H13371" t="str">
        <f>VLOOKUP(G13371,[1]OPERADORES!$A:$B,2,0)</f>
        <v>DANIEL</v>
      </c>
      <c r="I13371" t="s">
        <v>1489</v>
      </c>
      <c r="J13371" t="s">
        <v>1490</v>
      </c>
      <c r="K13371" t="s">
        <v>1491</v>
      </c>
      <c r="L13371">
        <v>9893</v>
      </c>
      <c r="M13371" t="s">
        <v>1502</v>
      </c>
      <c r="O13371" t="s">
        <v>11</v>
      </c>
      <c r="P13371">
        <v>6403</v>
      </c>
      <c r="Q13371">
        <v>1</v>
      </c>
      <c r="R13371">
        <v>100.03</v>
      </c>
      <c r="S13371">
        <v>100.03</v>
      </c>
      <c r="T13371">
        <v>71.319999999999993</v>
      </c>
      <c r="U13371">
        <v>28.7</v>
      </c>
      <c r="V13371" t="str">
        <f>VLOOKUP(L13371,'[2]tabela de preços'!$A:$D,4,0)</f>
        <v>WANDA</v>
      </c>
      <c r="W13371" t="str">
        <f>VLOOKUP(L13371,'[2]tabela de preços'!$A:$F,6,0)</f>
        <v>BASES POLIÉSTER</v>
      </c>
      <c r="X13371" t="str">
        <f>VLOOKUP(L13371,'[2]tabela de preços'!$A:$G,7,0)</f>
        <v>AUTOMOTIVO</v>
      </c>
    </row>
    <row r="13372" spans="1:24" x14ac:dyDescent="0.3">
      <c r="A13372" t="s">
        <v>1486</v>
      </c>
      <c r="C13372" t="s">
        <v>6649</v>
      </c>
      <c r="D13372" s="1">
        <v>46140</v>
      </c>
      <c r="E13372" t="s">
        <v>6650</v>
      </c>
      <c r="F13372">
        <v>9</v>
      </c>
      <c r="G13372">
        <v>236</v>
      </c>
      <c r="H13372" t="str">
        <f>VLOOKUP(G13372,[1]OPERADORES!$A:$B,2,0)</f>
        <v>DANIEL</v>
      </c>
      <c r="I13372" t="s">
        <v>1489</v>
      </c>
      <c r="J13372" t="s">
        <v>1490</v>
      </c>
      <c r="K13372" t="s">
        <v>1491</v>
      </c>
      <c r="L13372">
        <v>20423</v>
      </c>
      <c r="M13372" t="s">
        <v>5476</v>
      </c>
      <c r="O13372" t="s">
        <v>11</v>
      </c>
      <c r="P13372">
        <v>6403</v>
      </c>
      <c r="Q13372">
        <v>1</v>
      </c>
      <c r="R13372">
        <v>342.62</v>
      </c>
      <c r="S13372">
        <v>342.62</v>
      </c>
      <c r="T13372">
        <v>244.29</v>
      </c>
      <c r="U13372">
        <v>28.7</v>
      </c>
      <c r="V13372" t="str">
        <f>VLOOKUP(L13372,'[2]tabela de preços'!$A:$D,4,0)</f>
        <v>WANDA</v>
      </c>
      <c r="W13372" t="str">
        <f>VLOOKUP(L13372,'[2]tabela de preços'!$A:$F,6,0)</f>
        <v>BASES POLIÉSTER</v>
      </c>
      <c r="X13372" t="str">
        <f>VLOOKUP(L13372,'[2]tabela de preços'!$A:$G,7,0)</f>
        <v>AUTOMOTIVO</v>
      </c>
    </row>
    <row r="13373" spans="1:24" x14ac:dyDescent="0.3">
      <c r="A13373" t="s">
        <v>1486</v>
      </c>
      <c r="C13373" t="s">
        <v>6778</v>
      </c>
      <c r="D13373" s="1">
        <v>46142</v>
      </c>
      <c r="E13373" t="s">
        <v>6779</v>
      </c>
      <c r="F13373">
        <v>9</v>
      </c>
      <c r="G13373">
        <v>236</v>
      </c>
      <c r="H13373" t="str">
        <f>VLOOKUP(G13373,[1]OPERADORES!$A:$B,2,0)</f>
        <v>DANIEL</v>
      </c>
      <c r="I13373" t="s">
        <v>1489</v>
      </c>
      <c r="J13373" t="s">
        <v>1490</v>
      </c>
      <c r="K13373" t="s">
        <v>1491</v>
      </c>
      <c r="L13373">
        <v>23013</v>
      </c>
      <c r="M13373" t="s">
        <v>6780</v>
      </c>
      <c r="O13373" t="s">
        <v>11</v>
      </c>
      <c r="P13373">
        <v>6403</v>
      </c>
      <c r="Q13373">
        <v>1</v>
      </c>
      <c r="R13373">
        <v>863.4</v>
      </c>
      <c r="S13373">
        <v>863.4</v>
      </c>
      <c r="T13373">
        <v>615.62</v>
      </c>
      <c r="U13373">
        <v>28.7</v>
      </c>
      <c r="V13373" t="str">
        <f>VLOOKUP(L13373,'[2]tabela de preços'!$A:$D,4,0)</f>
        <v>WANDA</v>
      </c>
      <c r="W13373" t="str">
        <f>VLOOKUP(L13373,'[2]tabela de preços'!$A:$F,6,0)</f>
        <v>BASES PU</v>
      </c>
      <c r="X13373" t="str">
        <f>VLOOKUP(L13373,'[2]tabela de preços'!$A:$G,7,0)</f>
        <v>AUTOMOTIVO</v>
      </c>
    </row>
    <row r="13374" spans="1:24" x14ac:dyDescent="0.3">
      <c r="A13374" t="s">
        <v>1486</v>
      </c>
      <c r="C13374" t="s">
        <v>6778</v>
      </c>
      <c r="D13374" s="1">
        <v>46142</v>
      </c>
      <c r="E13374" t="s">
        <v>6779</v>
      </c>
      <c r="F13374">
        <v>9</v>
      </c>
      <c r="G13374">
        <v>236</v>
      </c>
      <c r="H13374" t="str">
        <f>VLOOKUP(G13374,[1]OPERADORES!$A:$B,2,0)</f>
        <v>DANIEL</v>
      </c>
      <c r="I13374" t="s">
        <v>1489</v>
      </c>
      <c r="J13374" t="s">
        <v>1490</v>
      </c>
      <c r="K13374" t="s">
        <v>1491</v>
      </c>
      <c r="L13374">
        <v>23386</v>
      </c>
      <c r="M13374" t="s">
        <v>6781</v>
      </c>
      <c r="O13374" t="s">
        <v>11</v>
      </c>
      <c r="P13374">
        <v>6403</v>
      </c>
      <c r="Q13374">
        <v>3</v>
      </c>
      <c r="R13374">
        <v>55</v>
      </c>
      <c r="S13374">
        <v>165</v>
      </c>
      <c r="T13374">
        <v>117.63</v>
      </c>
      <c r="U13374">
        <v>28.71</v>
      </c>
      <c r="V13374" t="str">
        <f>VLOOKUP(L13374,'[2]tabela de preços'!$A:$D,4,0)</f>
        <v>WANDA</v>
      </c>
      <c r="W13374" t="str">
        <f>VLOOKUP(L13374,'[2]tabela de preços'!$A:$F,6,0)</f>
        <v>TINTAS PU</v>
      </c>
      <c r="X13374" t="str">
        <f>VLOOKUP(L13374,'[2]tabela de preços'!$A:$G,7,0)</f>
        <v>AUTOMOTIVO</v>
      </c>
    </row>
    <row r="13375" spans="1:24" x14ac:dyDescent="0.3">
      <c r="A13375" t="s">
        <v>1486</v>
      </c>
      <c r="C13375" t="s">
        <v>6778</v>
      </c>
      <c r="D13375" s="1">
        <v>46142</v>
      </c>
      <c r="E13375" t="s">
        <v>6779</v>
      </c>
      <c r="F13375">
        <v>9</v>
      </c>
      <c r="G13375">
        <v>236</v>
      </c>
      <c r="H13375" t="str">
        <f>VLOOKUP(G13375,[1]OPERADORES!$A:$B,2,0)</f>
        <v>DANIEL</v>
      </c>
      <c r="I13375" t="s">
        <v>1489</v>
      </c>
      <c r="J13375" t="s">
        <v>1490</v>
      </c>
      <c r="K13375" t="s">
        <v>1491</v>
      </c>
      <c r="L13375">
        <v>23385</v>
      </c>
      <c r="M13375" t="s">
        <v>638</v>
      </c>
      <c r="O13375" t="s">
        <v>11</v>
      </c>
      <c r="P13375">
        <v>6403</v>
      </c>
      <c r="Q13375">
        <v>6</v>
      </c>
      <c r="R13375">
        <v>55</v>
      </c>
      <c r="S13375">
        <v>330</v>
      </c>
      <c r="T13375">
        <v>235.26</v>
      </c>
      <c r="U13375">
        <v>28.71</v>
      </c>
      <c r="V13375" t="str">
        <f>VLOOKUP(L13375,'[2]tabela de preços'!$A:$D,4,0)</f>
        <v>WANDA</v>
      </c>
      <c r="W13375" t="str">
        <f>VLOOKUP(L13375,'[2]tabela de preços'!$A:$F,6,0)</f>
        <v>TINTAS PU</v>
      </c>
      <c r="X13375" t="str">
        <f>VLOOKUP(L13375,'[2]tabela de preços'!$A:$G,7,0)</f>
        <v>AUTOMOTIVO</v>
      </c>
    </row>
    <row r="13376" spans="1:24" x14ac:dyDescent="0.3">
      <c r="A13376" t="s">
        <v>1486</v>
      </c>
      <c r="C13376" t="s">
        <v>6778</v>
      </c>
      <c r="D13376" s="1">
        <v>46142</v>
      </c>
      <c r="E13376" t="s">
        <v>6779</v>
      </c>
      <c r="F13376">
        <v>9</v>
      </c>
      <c r="G13376">
        <v>236</v>
      </c>
      <c r="H13376" t="str">
        <f>VLOOKUP(G13376,[1]OPERADORES!$A:$B,2,0)</f>
        <v>DANIEL</v>
      </c>
      <c r="I13376" t="s">
        <v>1489</v>
      </c>
      <c r="J13376" t="s">
        <v>1490</v>
      </c>
      <c r="K13376" t="s">
        <v>1491</v>
      </c>
      <c r="L13376">
        <v>23384</v>
      </c>
      <c r="M13376" t="s">
        <v>1311</v>
      </c>
      <c r="O13376" t="s">
        <v>11</v>
      </c>
      <c r="P13376">
        <v>6403</v>
      </c>
      <c r="Q13376">
        <v>6</v>
      </c>
      <c r="R13376">
        <v>51.78</v>
      </c>
      <c r="S13376">
        <v>310.68</v>
      </c>
      <c r="T13376">
        <v>221.52</v>
      </c>
      <c r="U13376">
        <v>28.7</v>
      </c>
      <c r="V13376" t="str">
        <f>VLOOKUP(L13376,'[2]tabela de preços'!$A:$D,4,0)</f>
        <v>WANDA</v>
      </c>
      <c r="W13376" t="str">
        <f>VLOOKUP(L13376,'[2]tabela de preços'!$A:$F,6,0)</f>
        <v>TINTAS PU</v>
      </c>
      <c r="X13376" t="str">
        <f>VLOOKUP(L13376,'[2]tabela de preços'!$A:$G,7,0)</f>
        <v>AUTOMOTIVO</v>
      </c>
    </row>
    <row r="13377" spans="1:24" x14ac:dyDescent="0.3">
      <c r="A13377" t="s">
        <v>1486</v>
      </c>
      <c r="C13377" t="s">
        <v>6778</v>
      </c>
      <c r="D13377" s="1">
        <v>46142</v>
      </c>
      <c r="E13377" t="s">
        <v>6779</v>
      </c>
      <c r="F13377">
        <v>9</v>
      </c>
      <c r="G13377">
        <v>236</v>
      </c>
      <c r="H13377" t="str">
        <f>VLOOKUP(G13377,[1]OPERADORES!$A:$B,2,0)</f>
        <v>DANIEL</v>
      </c>
      <c r="I13377" t="s">
        <v>1489</v>
      </c>
      <c r="J13377" t="s">
        <v>1490</v>
      </c>
      <c r="K13377" t="s">
        <v>1491</v>
      </c>
      <c r="L13377">
        <v>21010</v>
      </c>
      <c r="M13377" t="s">
        <v>1162</v>
      </c>
      <c r="O13377" t="s">
        <v>411</v>
      </c>
      <c r="P13377">
        <v>6102</v>
      </c>
      <c r="Q13377">
        <v>6</v>
      </c>
      <c r="R13377">
        <v>64.58</v>
      </c>
      <c r="S13377">
        <v>387.48</v>
      </c>
      <c r="T13377">
        <v>276.3</v>
      </c>
      <c r="U13377">
        <v>28.69</v>
      </c>
      <c r="V13377" t="str">
        <f>VLOOKUP(L13377,'[2]tabela de preços'!$A:$D,4,0)</f>
        <v>WANDA</v>
      </c>
      <c r="W13377" t="str">
        <f>VLOOKUP(L13377,'[2]tabela de preços'!$A:$F,6,0)</f>
        <v>TINTAS PU</v>
      </c>
      <c r="X13377" t="str">
        <f>VLOOKUP(L13377,'[2]tabela de preços'!$A:$G,7,0)</f>
        <v>AUTOMOTIVO</v>
      </c>
    </row>
    <row r="13378" spans="1:24" x14ac:dyDescent="0.3">
      <c r="A13378" t="s">
        <v>1486</v>
      </c>
      <c r="C13378" t="s">
        <v>6778</v>
      </c>
      <c r="D13378" s="1">
        <v>46142</v>
      </c>
      <c r="E13378" t="s">
        <v>6779</v>
      </c>
      <c r="F13378">
        <v>9</v>
      </c>
      <c r="G13378">
        <v>236</v>
      </c>
      <c r="H13378" t="str">
        <f>VLOOKUP(G13378,[1]OPERADORES!$A:$B,2,0)</f>
        <v>DANIEL</v>
      </c>
      <c r="I13378" t="s">
        <v>1489</v>
      </c>
      <c r="J13378" t="s">
        <v>1490</v>
      </c>
      <c r="K13378" t="s">
        <v>1491</v>
      </c>
      <c r="L13378">
        <v>23100</v>
      </c>
      <c r="M13378" t="s">
        <v>99</v>
      </c>
      <c r="O13378" t="s">
        <v>11</v>
      </c>
      <c r="P13378">
        <v>6102</v>
      </c>
      <c r="Q13378">
        <v>100</v>
      </c>
      <c r="R13378">
        <v>2.35</v>
      </c>
      <c r="S13378">
        <v>235</v>
      </c>
      <c r="T13378">
        <v>169</v>
      </c>
      <c r="U13378">
        <v>28.09</v>
      </c>
      <c r="V13378" t="str">
        <f>VLOOKUP(L13378,'[2]tabela de preços'!$A:$D,4,0)</f>
        <v>3M</v>
      </c>
      <c r="W13378" t="str">
        <f>VLOOKUP(L13378,'[2]tabela de preços'!$A:$F,6,0)</f>
        <v xml:space="preserve">DISCOS / LIXAS / ABRASIVOS </v>
      </c>
      <c r="X13378" t="str">
        <f>VLOOKUP(L13378,'[2]tabela de preços'!$A:$G,7,0)</f>
        <v>AUTOMOTIVO</v>
      </c>
    </row>
    <row r="13379" spans="1:24" x14ac:dyDescent="0.3">
      <c r="A13379" t="s">
        <v>1486</v>
      </c>
      <c r="C13379" t="s">
        <v>6778</v>
      </c>
      <c r="D13379" s="1">
        <v>46142</v>
      </c>
      <c r="E13379" t="s">
        <v>6779</v>
      </c>
      <c r="F13379">
        <v>9</v>
      </c>
      <c r="G13379">
        <v>236</v>
      </c>
      <c r="H13379" t="str">
        <f>VLOOKUP(G13379,[1]OPERADORES!$A:$B,2,0)</f>
        <v>DANIEL</v>
      </c>
      <c r="I13379" t="s">
        <v>1489</v>
      </c>
      <c r="J13379" t="s">
        <v>1490</v>
      </c>
      <c r="K13379" t="s">
        <v>1491</v>
      </c>
      <c r="L13379">
        <v>23096</v>
      </c>
      <c r="M13379" t="s">
        <v>656</v>
      </c>
      <c r="O13379" t="s">
        <v>411</v>
      </c>
      <c r="P13379">
        <v>6102</v>
      </c>
      <c r="Q13379">
        <v>100</v>
      </c>
      <c r="R13379">
        <v>2.35</v>
      </c>
      <c r="S13379">
        <v>235</v>
      </c>
      <c r="T13379">
        <v>169</v>
      </c>
      <c r="U13379">
        <v>28.09</v>
      </c>
      <c r="V13379" t="str">
        <f>VLOOKUP(L13379,'[2]tabela de preços'!$A:$D,4,0)</f>
        <v>3M</v>
      </c>
      <c r="W13379" t="str">
        <f>VLOOKUP(L13379,'[2]tabela de preços'!$A:$F,6,0)</f>
        <v xml:space="preserve">DISCOS / LIXAS / ABRASIVOS </v>
      </c>
      <c r="X13379" t="str">
        <f>VLOOKUP(L13379,'[2]tabela de preços'!$A:$G,7,0)</f>
        <v>AUTOMOTIVO</v>
      </c>
    </row>
    <row r="13380" spans="1:24" x14ac:dyDescent="0.3">
      <c r="A13380" t="s">
        <v>1486</v>
      </c>
      <c r="C13380" t="s">
        <v>6778</v>
      </c>
      <c r="D13380" s="1">
        <v>46142</v>
      </c>
      <c r="E13380" t="s">
        <v>6779</v>
      </c>
      <c r="F13380">
        <v>9</v>
      </c>
      <c r="G13380">
        <v>236</v>
      </c>
      <c r="H13380" t="str">
        <f>VLOOKUP(G13380,[1]OPERADORES!$A:$B,2,0)</f>
        <v>DANIEL</v>
      </c>
      <c r="I13380" t="s">
        <v>1489</v>
      </c>
      <c r="J13380" t="s">
        <v>1490</v>
      </c>
      <c r="K13380" t="s">
        <v>1491</v>
      </c>
      <c r="L13380">
        <v>23102</v>
      </c>
      <c r="M13380" t="s">
        <v>413</v>
      </c>
      <c r="O13380" t="s">
        <v>11</v>
      </c>
      <c r="P13380">
        <v>6102</v>
      </c>
      <c r="Q13380">
        <v>100</v>
      </c>
      <c r="R13380">
        <v>2.35</v>
      </c>
      <c r="S13380">
        <v>235</v>
      </c>
      <c r="T13380">
        <v>129</v>
      </c>
      <c r="U13380">
        <v>45.11</v>
      </c>
      <c r="V13380" t="str">
        <f>VLOOKUP(L13380,'[2]tabela de preços'!$A:$D,4,0)</f>
        <v>3M</v>
      </c>
      <c r="W13380" t="str">
        <f>VLOOKUP(L13380,'[2]tabela de preços'!$A:$F,6,0)</f>
        <v xml:space="preserve">DISCOS / LIXAS / ABRASIVOS </v>
      </c>
      <c r="X13380" t="str">
        <f>VLOOKUP(L13380,'[2]tabela de preços'!$A:$G,7,0)</f>
        <v>AUTOMOTIVO</v>
      </c>
    </row>
    <row r="13381" spans="1:24" x14ac:dyDescent="0.3">
      <c r="A13381" t="s">
        <v>1486</v>
      </c>
      <c r="C13381" t="s">
        <v>6778</v>
      </c>
      <c r="D13381" s="1">
        <v>46142</v>
      </c>
      <c r="E13381" t="s">
        <v>6779</v>
      </c>
      <c r="F13381">
        <v>9</v>
      </c>
      <c r="G13381">
        <v>236</v>
      </c>
      <c r="H13381" t="str">
        <f>VLOOKUP(G13381,[1]OPERADORES!$A:$B,2,0)</f>
        <v>DANIEL</v>
      </c>
      <c r="I13381" t="s">
        <v>1489</v>
      </c>
      <c r="J13381" t="s">
        <v>1490</v>
      </c>
      <c r="K13381" t="s">
        <v>1491</v>
      </c>
      <c r="L13381">
        <v>13</v>
      </c>
      <c r="M13381" t="s">
        <v>5260</v>
      </c>
      <c r="O13381" t="s">
        <v>11</v>
      </c>
      <c r="P13381">
        <v>6102</v>
      </c>
      <c r="Q13381">
        <v>100</v>
      </c>
      <c r="R13381">
        <v>5.69</v>
      </c>
      <c r="S13381">
        <v>569</v>
      </c>
      <c r="T13381">
        <v>416</v>
      </c>
      <c r="U13381">
        <v>26.89</v>
      </c>
      <c r="V13381" t="str">
        <f>VLOOKUP(L13381,'[2]tabela de preços'!$A:$D,4,0)</f>
        <v>3M</v>
      </c>
      <c r="W13381" t="str">
        <f>VLOOKUP(L13381,'[2]tabela de preços'!$A:$F,6,0)</f>
        <v>LIXA DÁGUA</v>
      </c>
      <c r="X13381" t="str">
        <f>VLOOKUP(L13381,'[2]tabela de preços'!$A:$G,7,0)</f>
        <v>AUTOMOTIVO</v>
      </c>
    </row>
    <row r="13382" spans="1:24" x14ac:dyDescent="0.3">
      <c r="A13382" t="s">
        <v>1486</v>
      </c>
      <c r="C13382" t="s">
        <v>6778</v>
      </c>
      <c r="D13382" s="1">
        <v>46142</v>
      </c>
      <c r="E13382" t="s">
        <v>6779</v>
      </c>
      <c r="F13382">
        <v>9</v>
      </c>
      <c r="G13382">
        <v>236</v>
      </c>
      <c r="H13382" t="str">
        <f>VLOOKUP(G13382,[1]OPERADORES!$A:$B,2,0)</f>
        <v>DANIEL</v>
      </c>
      <c r="I13382" t="s">
        <v>1489</v>
      </c>
      <c r="J13382" t="s">
        <v>1490</v>
      </c>
      <c r="K13382" t="s">
        <v>1491</v>
      </c>
      <c r="L13382">
        <v>20232</v>
      </c>
      <c r="M13382" t="s">
        <v>3566</v>
      </c>
      <c r="O13382" t="s">
        <v>11</v>
      </c>
      <c r="P13382">
        <v>6102</v>
      </c>
      <c r="Q13382">
        <v>2</v>
      </c>
      <c r="R13382">
        <v>25.96</v>
      </c>
      <c r="S13382">
        <v>51.92</v>
      </c>
      <c r="T13382">
        <v>39.42</v>
      </c>
      <c r="U13382">
        <v>24.08</v>
      </c>
      <c r="V13382" t="str">
        <f>VLOOKUP(L13382,'[2]tabela de preços'!$A:$D,4,0)</f>
        <v>SIKKENS</v>
      </c>
      <c r="W13382" t="str">
        <f>VLOOKUP(L13382,'[2]tabela de preços'!$A:$F,6,0)</f>
        <v>APLICADORES / ADAPTADORES / ENGATES / SUPORTES</v>
      </c>
      <c r="X13382" t="str">
        <f>VLOOKUP(L13382,'[2]tabela de preços'!$A:$G,7,0)</f>
        <v>AUTOMOTIVO</v>
      </c>
    </row>
    <row r="13383" spans="1:24" x14ac:dyDescent="0.3">
      <c r="A13383" t="s">
        <v>1486</v>
      </c>
      <c r="C13383" t="s">
        <v>6778</v>
      </c>
      <c r="D13383" s="1">
        <v>46142</v>
      </c>
      <c r="E13383" t="s">
        <v>6779</v>
      </c>
      <c r="F13383">
        <v>9</v>
      </c>
      <c r="G13383">
        <v>236</v>
      </c>
      <c r="H13383" t="str">
        <f>VLOOKUP(G13383,[1]OPERADORES!$A:$B,2,0)</f>
        <v>DANIEL</v>
      </c>
      <c r="I13383" t="s">
        <v>1489</v>
      </c>
      <c r="J13383" t="s">
        <v>1490</v>
      </c>
      <c r="K13383" t="s">
        <v>1491</v>
      </c>
      <c r="L13383">
        <v>9859</v>
      </c>
      <c r="M13383" t="s">
        <v>3538</v>
      </c>
      <c r="O13383" t="s">
        <v>11</v>
      </c>
      <c r="P13383">
        <v>6403</v>
      </c>
      <c r="Q13383">
        <v>1</v>
      </c>
      <c r="R13383">
        <v>56.03</v>
      </c>
      <c r="S13383">
        <v>56.03</v>
      </c>
      <c r="T13383">
        <v>39.950000000000003</v>
      </c>
      <c r="U13383">
        <v>28.7</v>
      </c>
      <c r="V13383" t="str">
        <f>VLOOKUP(L13383,'[2]tabela de preços'!$A:$D,4,0)</f>
        <v>WANDA</v>
      </c>
      <c r="W13383" t="str">
        <f>VLOOKUP(L13383,'[2]tabela de preços'!$A:$F,6,0)</f>
        <v>BASES POLIÉSTER</v>
      </c>
      <c r="X13383" t="str">
        <f>VLOOKUP(L13383,'[2]tabela de preços'!$A:$G,7,0)</f>
        <v>AUTOMOTIVO</v>
      </c>
    </row>
    <row r="13384" spans="1:24" x14ac:dyDescent="0.3">
      <c r="A13384" t="s">
        <v>1486</v>
      </c>
      <c r="C13384" t="s">
        <v>6778</v>
      </c>
      <c r="D13384" s="1">
        <v>46142</v>
      </c>
      <c r="E13384" t="s">
        <v>6779</v>
      </c>
      <c r="F13384">
        <v>9</v>
      </c>
      <c r="G13384">
        <v>236</v>
      </c>
      <c r="H13384" t="str">
        <f>VLOOKUP(G13384,[1]OPERADORES!$A:$B,2,0)</f>
        <v>DANIEL</v>
      </c>
      <c r="I13384" t="s">
        <v>1489</v>
      </c>
      <c r="J13384" t="s">
        <v>1490</v>
      </c>
      <c r="K13384" t="s">
        <v>1491</v>
      </c>
      <c r="L13384">
        <v>9863</v>
      </c>
      <c r="M13384" t="s">
        <v>6782</v>
      </c>
      <c r="O13384" t="s">
        <v>11</v>
      </c>
      <c r="P13384">
        <v>6403</v>
      </c>
      <c r="Q13384">
        <v>1</v>
      </c>
      <c r="R13384">
        <v>80.27</v>
      </c>
      <c r="S13384">
        <v>80.27</v>
      </c>
      <c r="T13384">
        <v>57.23</v>
      </c>
      <c r="U13384">
        <v>28.7</v>
      </c>
      <c r="V13384" t="str">
        <f>VLOOKUP(L13384,'[2]tabela de preços'!$A:$D,4,0)</f>
        <v>WANDA</v>
      </c>
      <c r="W13384" t="str">
        <f>VLOOKUP(L13384,'[2]tabela de preços'!$A:$F,6,0)</f>
        <v>BASES POLIÉSTER</v>
      </c>
      <c r="X13384" t="str">
        <f>VLOOKUP(L13384,'[2]tabela de preços'!$A:$G,7,0)</f>
        <v>AUTOMOTIVO</v>
      </c>
    </row>
    <row r="13385" spans="1:24" x14ac:dyDescent="0.3">
      <c r="A13385" t="s">
        <v>1486</v>
      </c>
      <c r="C13385" t="s">
        <v>6778</v>
      </c>
      <c r="D13385" s="1">
        <v>46142</v>
      </c>
      <c r="E13385" t="s">
        <v>6779</v>
      </c>
      <c r="F13385">
        <v>9</v>
      </c>
      <c r="G13385">
        <v>236</v>
      </c>
      <c r="H13385" t="str">
        <f>VLOOKUP(G13385,[1]OPERADORES!$A:$B,2,0)</f>
        <v>DANIEL</v>
      </c>
      <c r="I13385" t="s">
        <v>1489</v>
      </c>
      <c r="J13385" t="s">
        <v>1490</v>
      </c>
      <c r="K13385" t="s">
        <v>1491</v>
      </c>
      <c r="L13385">
        <v>9890</v>
      </c>
      <c r="M13385" t="s">
        <v>5693</v>
      </c>
      <c r="O13385" t="s">
        <v>11</v>
      </c>
      <c r="P13385">
        <v>6403</v>
      </c>
      <c r="Q13385">
        <v>1</v>
      </c>
      <c r="R13385">
        <v>107.71</v>
      </c>
      <c r="S13385">
        <v>107.71</v>
      </c>
      <c r="T13385">
        <v>76.8</v>
      </c>
      <c r="U13385">
        <v>28.7</v>
      </c>
      <c r="V13385" t="str">
        <f>VLOOKUP(L13385,'[2]tabela de preços'!$A:$D,4,0)</f>
        <v>WANDA</v>
      </c>
      <c r="W13385" t="str">
        <f>VLOOKUP(L13385,'[2]tabela de preços'!$A:$F,6,0)</f>
        <v>BASES POLIÉSTER</v>
      </c>
      <c r="X13385" t="str">
        <f>VLOOKUP(L13385,'[2]tabela de preços'!$A:$G,7,0)</f>
        <v>AUTOMOTIVO</v>
      </c>
    </row>
    <row r="13386" spans="1:24" x14ac:dyDescent="0.3">
      <c r="A13386" t="s">
        <v>1486</v>
      </c>
      <c r="C13386" t="s">
        <v>6778</v>
      </c>
      <c r="D13386" s="1">
        <v>46142</v>
      </c>
      <c r="E13386" t="s">
        <v>6779</v>
      </c>
      <c r="F13386">
        <v>9</v>
      </c>
      <c r="G13386">
        <v>236</v>
      </c>
      <c r="H13386" t="str">
        <f>VLOOKUP(G13386,[1]OPERADORES!$A:$B,2,0)</f>
        <v>DANIEL</v>
      </c>
      <c r="I13386" t="s">
        <v>1489</v>
      </c>
      <c r="J13386" t="s">
        <v>1490</v>
      </c>
      <c r="K13386" t="s">
        <v>1491</v>
      </c>
      <c r="L13386">
        <v>9900</v>
      </c>
      <c r="M13386" t="s">
        <v>392</v>
      </c>
      <c r="O13386" t="s">
        <v>11</v>
      </c>
      <c r="P13386">
        <v>6403</v>
      </c>
      <c r="Q13386">
        <v>1</v>
      </c>
      <c r="R13386">
        <v>176.54</v>
      </c>
      <c r="S13386">
        <v>176.54</v>
      </c>
      <c r="T13386">
        <v>125.87</v>
      </c>
      <c r="U13386">
        <v>28.7</v>
      </c>
      <c r="V13386" t="str">
        <f>VLOOKUP(L13386,'[2]tabela de preços'!$A:$D,4,0)</f>
        <v>WANDA</v>
      </c>
      <c r="W13386" t="str">
        <f>VLOOKUP(L13386,'[2]tabela de preços'!$A:$F,6,0)</f>
        <v>BASES POLIÉSTER</v>
      </c>
      <c r="X13386" t="str">
        <f>VLOOKUP(L13386,'[2]tabela de preços'!$A:$G,7,0)</f>
        <v>AUTOMOTIVO</v>
      </c>
    </row>
    <row r="13387" spans="1:24" x14ac:dyDescent="0.3">
      <c r="A13387" t="s">
        <v>1486</v>
      </c>
      <c r="C13387" t="s">
        <v>6778</v>
      </c>
      <c r="D13387" s="1">
        <v>46142</v>
      </c>
      <c r="E13387" t="s">
        <v>6779</v>
      </c>
      <c r="F13387">
        <v>9</v>
      </c>
      <c r="G13387">
        <v>236</v>
      </c>
      <c r="H13387" t="str">
        <f>VLOOKUP(G13387,[1]OPERADORES!$A:$B,2,0)</f>
        <v>DANIEL</v>
      </c>
      <c r="I13387" t="s">
        <v>1489</v>
      </c>
      <c r="J13387" t="s">
        <v>1490</v>
      </c>
      <c r="K13387" t="s">
        <v>1491</v>
      </c>
      <c r="L13387">
        <v>9901</v>
      </c>
      <c r="M13387" t="s">
        <v>3540</v>
      </c>
      <c r="O13387" t="s">
        <v>11</v>
      </c>
      <c r="P13387">
        <v>6403</v>
      </c>
      <c r="Q13387">
        <v>1</v>
      </c>
      <c r="R13387">
        <v>205.96</v>
      </c>
      <c r="S13387">
        <v>205.96</v>
      </c>
      <c r="T13387">
        <v>146.85</v>
      </c>
      <c r="U13387">
        <v>28.7</v>
      </c>
      <c r="V13387" t="str">
        <f>VLOOKUP(L13387,'[2]tabela de preços'!$A:$D,4,0)</f>
        <v>WANDA</v>
      </c>
      <c r="W13387" t="str">
        <f>VLOOKUP(L13387,'[2]tabela de preços'!$A:$F,6,0)</f>
        <v>BASES POLIÉSTER</v>
      </c>
      <c r="X13387" t="str">
        <f>VLOOKUP(L13387,'[2]tabela de preços'!$A:$G,7,0)</f>
        <v>AUTOMOTIVO</v>
      </c>
    </row>
    <row r="13388" spans="1:24" x14ac:dyDescent="0.3">
      <c r="A13388" t="s">
        <v>1486</v>
      </c>
      <c r="C13388" t="s">
        <v>6778</v>
      </c>
      <c r="D13388" s="1">
        <v>46142</v>
      </c>
      <c r="E13388" t="s">
        <v>6779</v>
      </c>
      <c r="F13388">
        <v>9</v>
      </c>
      <c r="G13388">
        <v>236</v>
      </c>
      <c r="H13388" t="str">
        <f>VLOOKUP(G13388,[1]OPERADORES!$A:$B,2,0)</f>
        <v>DANIEL</v>
      </c>
      <c r="I13388" t="s">
        <v>1489</v>
      </c>
      <c r="J13388" t="s">
        <v>1490</v>
      </c>
      <c r="K13388" t="s">
        <v>1491</v>
      </c>
      <c r="L13388">
        <v>9903</v>
      </c>
      <c r="M13388" t="s">
        <v>6783</v>
      </c>
      <c r="O13388" t="s">
        <v>11</v>
      </c>
      <c r="P13388">
        <v>6403</v>
      </c>
      <c r="Q13388">
        <v>1</v>
      </c>
      <c r="R13388">
        <v>207.12</v>
      </c>
      <c r="S13388">
        <v>207.12</v>
      </c>
      <c r="T13388">
        <v>147.68</v>
      </c>
      <c r="U13388">
        <v>28.7</v>
      </c>
      <c r="V13388" t="str">
        <f>VLOOKUP(L13388,'[2]tabela de preços'!$A:$D,4,0)</f>
        <v>WANDA</v>
      </c>
      <c r="W13388" t="str">
        <f>VLOOKUP(L13388,'[2]tabela de preços'!$A:$F,6,0)</f>
        <v>BASES POLIÉSTER</v>
      </c>
      <c r="X13388" t="str">
        <f>VLOOKUP(L13388,'[2]tabela de preços'!$A:$G,7,0)</f>
        <v>AUTOMOTIVO</v>
      </c>
    </row>
    <row r="13389" spans="1:24" x14ac:dyDescent="0.3">
      <c r="A13389" t="s">
        <v>1486</v>
      </c>
      <c r="C13389" t="s">
        <v>6778</v>
      </c>
      <c r="D13389" s="1">
        <v>46142</v>
      </c>
      <c r="E13389" t="s">
        <v>6779</v>
      </c>
      <c r="F13389">
        <v>9</v>
      </c>
      <c r="G13389">
        <v>236</v>
      </c>
      <c r="H13389" t="str">
        <f>VLOOKUP(G13389,[1]OPERADORES!$A:$B,2,0)</f>
        <v>DANIEL</v>
      </c>
      <c r="I13389" t="s">
        <v>1489</v>
      </c>
      <c r="J13389" t="s">
        <v>1490</v>
      </c>
      <c r="K13389" t="s">
        <v>1491</v>
      </c>
      <c r="L13389">
        <v>9904</v>
      </c>
      <c r="M13389" t="s">
        <v>6784</v>
      </c>
      <c r="O13389" t="s">
        <v>11</v>
      </c>
      <c r="P13389">
        <v>6403</v>
      </c>
      <c r="Q13389">
        <v>1</v>
      </c>
      <c r="R13389">
        <v>103.1</v>
      </c>
      <c r="S13389">
        <v>103.1</v>
      </c>
      <c r="T13389">
        <v>73.510000000000005</v>
      </c>
      <c r="U13389">
        <v>28.7</v>
      </c>
      <c r="V13389" t="str">
        <f>VLOOKUP(L13389,'[2]tabela de preços'!$A:$D,4,0)</f>
        <v>WANDA</v>
      </c>
      <c r="W13389" t="str">
        <f>VLOOKUP(L13389,'[2]tabela de preços'!$A:$F,6,0)</f>
        <v>BASES POLIÉSTER</v>
      </c>
      <c r="X13389" t="str">
        <f>VLOOKUP(L13389,'[2]tabela de preços'!$A:$G,7,0)</f>
        <v>AUTOMOTIVO</v>
      </c>
    </row>
    <row r="13390" spans="1:24" x14ac:dyDescent="0.3">
      <c r="A13390" t="s">
        <v>1486</v>
      </c>
      <c r="C13390" t="s">
        <v>6778</v>
      </c>
      <c r="D13390" s="1">
        <v>46142</v>
      </c>
      <c r="E13390" t="s">
        <v>6779</v>
      </c>
      <c r="F13390">
        <v>9</v>
      </c>
      <c r="G13390">
        <v>236</v>
      </c>
      <c r="H13390" t="str">
        <f>VLOOKUP(G13390,[1]OPERADORES!$A:$B,2,0)</f>
        <v>DANIEL</v>
      </c>
      <c r="I13390" t="s">
        <v>1489</v>
      </c>
      <c r="J13390" t="s">
        <v>1490</v>
      </c>
      <c r="K13390" t="s">
        <v>1491</v>
      </c>
      <c r="L13390">
        <v>23408</v>
      </c>
      <c r="M13390" t="s">
        <v>2527</v>
      </c>
      <c r="O13390" t="s">
        <v>11</v>
      </c>
      <c r="P13390">
        <v>6102</v>
      </c>
      <c r="Q13390">
        <v>1</v>
      </c>
      <c r="R13390">
        <v>460.74</v>
      </c>
      <c r="S13390">
        <v>460.74</v>
      </c>
      <c r="T13390">
        <v>349.71</v>
      </c>
      <c r="U13390">
        <v>24.1</v>
      </c>
      <c r="V13390" t="str">
        <f>VLOOKUP(L13390,'[2]tabela de preços'!$A:$D,4,0)</f>
        <v>WANDA</v>
      </c>
      <c r="W13390" t="str">
        <f>VLOOKUP(L13390,'[2]tabela de preços'!$A:$F,6,0)</f>
        <v>BASES POLIÉSTER</v>
      </c>
      <c r="X13390" t="str">
        <f>VLOOKUP(L13390,'[2]tabela de preços'!$A:$G,7,0)</f>
        <v>AUTOMOTIVO</v>
      </c>
    </row>
    <row r="13391" spans="1:24" x14ac:dyDescent="0.3">
      <c r="A13391" t="s">
        <v>1486</v>
      </c>
      <c r="C13391" t="s">
        <v>6785</v>
      </c>
      <c r="D13391" s="1">
        <v>46142</v>
      </c>
      <c r="E13391" t="s">
        <v>6786</v>
      </c>
      <c r="F13391">
        <v>9</v>
      </c>
      <c r="G13391">
        <v>236</v>
      </c>
      <c r="H13391" t="str">
        <f>VLOOKUP(G13391,[1]OPERADORES!$A:$B,2,0)</f>
        <v>DANIEL</v>
      </c>
      <c r="I13391" t="s">
        <v>1489</v>
      </c>
      <c r="J13391" t="s">
        <v>1490</v>
      </c>
      <c r="K13391" t="s">
        <v>1491</v>
      </c>
      <c r="L13391">
        <v>21708</v>
      </c>
      <c r="M13391" t="s">
        <v>4179</v>
      </c>
      <c r="O13391" t="s">
        <v>11</v>
      </c>
      <c r="P13391">
        <v>6403</v>
      </c>
      <c r="Q13391">
        <v>1</v>
      </c>
      <c r="R13391">
        <v>243.24</v>
      </c>
      <c r="S13391">
        <v>243.24</v>
      </c>
      <c r="T13391">
        <v>173.43</v>
      </c>
      <c r="U13391">
        <v>28.7</v>
      </c>
      <c r="V13391" t="str">
        <f>VLOOKUP(L13391,'[2]tabela de preços'!$A:$D,4,0)</f>
        <v>SIKKENS</v>
      </c>
      <c r="W13391" t="str">
        <f>VLOOKUP(L13391,'[2]tabela de preços'!$A:$F,6,0)</f>
        <v>BASES POLIÉSTER</v>
      </c>
      <c r="X13391" t="str">
        <f>VLOOKUP(L13391,'[2]tabela de preços'!$A:$G,7,0)</f>
        <v>AUTOMOTIVO</v>
      </c>
    </row>
    <row r="13392" spans="1:24" x14ac:dyDescent="0.3">
      <c r="A13392" t="s">
        <v>1486</v>
      </c>
      <c r="C13392" t="s">
        <v>6785</v>
      </c>
      <c r="D13392" s="1">
        <v>46142</v>
      </c>
      <c r="E13392" t="s">
        <v>6786</v>
      </c>
      <c r="F13392">
        <v>9</v>
      </c>
      <c r="G13392">
        <v>236</v>
      </c>
      <c r="H13392" t="str">
        <f>VLOOKUP(G13392,[1]OPERADORES!$A:$B,2,0)</f>
        <v>DANIEL</v>
      </c>
      <c r="I13392" t="s">
        <v>1489</v>
      </c>
      <c r="J13392" t="s">
        <v>1490</v>
      </c>
      <c r="K13392" t="s">
        <v>1491</v>
      </c>
      <c r="L13392">
        <v>9913</v>
      </c>
      <c r="M13392" t="s">
        <v>1510</v>
      </c>
      <c r="O13392" t="s">
        <v>11</v>
      </c>
      <c r="P13392">
        <v>6102</v>
      </c>
      <c r="Q13392">
        <v>50</v>
      </c>
      <c r="R13392">
        <v>5.31</v>
      </c>
      <c r="S13392">
        <v>265.5</v>
      </c>
      <c r="T13392">
        <v>201.5</v>
      </c>
      <c r="U13392">
        <v>24.11</v>
      </c>
      <c r="V13392" t="str">
        <f>VLOOKUP(L13392,'[2]tabela de preços'!$A:$D,4,0)</f>
        <v>WANDA</v>
      </c>
      <c r="W13392" t="str">
        <f>VLOOKUP(L13392,'[2]tabela de preços'!$A:$F,6,0)</f>
        <v>EMBALAGEM</v>
      </c>
      <c r="X13392" t="str">
        <f>VLOOKUP(L13392,'[2]tabela de preços'!$A:$G,7,0)</f>
        <v>AUTOMOTIVO</v>
      </c>
    </row>
    <row r="13393" spans="1:24" x14ac:dyDescent="0.3">
      <c r="A13393" t="s">
        <v>1516</v>
      </c>
      <c r="C13393" t="s">
        <v>5947</v>
      </c>
      <c r="D13393" s="1">
        <v>46122</v>
      </c>
      <c r="E13393" t="s">
        <v>5948</v>
      </c>
      <c r="F13393">
        <v>9</v>
      </c>
      <c r="G13393">
        <v>174</v>
      </c>
      <c r="H13393" t="str">
        <f>VLOOKUP(G13393,[1]OPERADORES!$A:$B,2,0)</f>
        <v>MIRIÃ LOBATO RODRIGUES</v>
      </c>
      <c r="I13393" t="s">
        <v>21</v>
      </c>
      <c r="J13393" t="s">
        <v>372</v>
      </c>
      <c r="K13393" t="s">
        <v>1519</v>
      </c>
      <c r="L13393">
        <v>84301</v>
      </c>
      <c r="M13393" t="s">
        <v>5949</v>
      </c>
      <c r="O13393" t="s">
        <v>11</v>
      </c>
      <c r="P13393">
        <v>5403</v>
      </c>
      <c r="Q13393">
        <v>5</v>
      </c>
      <c r="R13393">
        <v>71.34</v>
      </c>
      <c r="S13393">
        <v>356.7</v>
      </c>
      <c r="T13393">
        <v>278.60000000000002</v>
      </c>
      <c r="U13393">
        <v>21.9</v>
      </c>
      <c r="V13393" t="str">
        <f>VLOOKUP(L13393,'[2]tabela de preços'!$A:$D,4,0)</f>
        <v>BRASILUX</v>
      </c>
      <c r="W13393" t="str">
        <f>VLOOKUP(L13393,'[2]tabela de preços'!$A:$F,6,0)</f>
        <v>TINTA PARA PISO</v>
      </c>
      <c r="X13393" t="str">
        <f>VLOOKUP(L13393,'[2]tabela de preços'!$A:$G,7,0)</f>
        <v>IMOBILIÁRIO</v>
      </c>
    </row>
    <row r="13394" spans="1:24" x14ac:dyDescent="0.3">
      <c r="A13394" t="s">
        <v>1516</v>
      </c>
      <c r="C13394" t="s">
        <v>6399</v>
      </c>
      <c r="D13394" s="1">
        <v>46132</v>
      </c>
      <c r="E13394" t="s">
        <v>6400</v>
      </c>
      <c r="F13394">
        <v>9</v>
      </c>
      <c r="G13394">
        <v>174</v>
      </c>
      <c r="H13394" t="str">
        <f>VLOOKUP(G13394,[1]OPERADORES!$A:$B,2,0)</f>
        <v>MIRIÃ LOBATO RODRIGUES</v>
      </c>
      <c r="I13394" t="s">
        <v>21</v>
      </c>
      <c r="J13394" t="s">
        <v>372</v>
      </c>
      <c r="K13394" t="s">
        <v>1519</v>
      </c>
      <c r="L13394">
        <v>84815</v>
      </c>
      <c r="M13394" t="s">
        <v>949</v>
      </c>
      <c r="O13394" t="s">
        <v>11</v>
      </c>
      <c r="P13394">
        <v>5403</v>
      </c>
      <c r="Q13394">
        <v>2</v>
      </c>
      <c r="R13394">
        <v>33.49</v>
      </c>
      <c r="S13394">
        <v>66.98</v>
      </c>
      <c r="T13394">
        <v>49.1</v>
      </c>
      <c r="U13394">
        <v>26.69</v>
      </c>
      <c r="V13394" t="str">
        <f>VLOOKUP(L13394,'[2]tabela de preços'!$A:$D,4,0)</f>
        <v>BRASILUX</v>
      </c>
      <c r="W13394" t="str">
        <f>VLOOKUP(L13394,'[2]tabela de preços'!$A:$F,6,0)</f>
        <v>KIT BRASCORTEN</v>
      </c>
      <c r="X13394" t="str">
        <f>VLOOKUP(L13394,'[2]tabela de preços'!$A:$G,7,0)</f>
        <v>IMOBILIÁRIO</v>
      </c>
    </row>
    <row r="13395" spans="1:24" x14ac:dyDescent="0.3">
      <c r="A13395" t="s">
        <v>1516</v>
      </c>
      <c r="C13395" t="s">
        <v>6399</v>
      </c>
      <c r="D13395" s="1">
        <v>46132</v>
      </c>
      <c r="E13395" t="s">
        <v>6400</v>
      </c>
      <c r="F13395">
        <v>9</v>
      </c>
      <c r="G13395">
        <v>174</v>
      </c>
      <c r="H13395" t="str">
        <f>VLOOKUP(G13395,[1]OPERADORES!$A:$B,2,0)</f>
        <v>MIRIÃ LOBATO RODRIGUES</v>
      </c>
      <c r="I13395" t="s">
        <v>21</v>
      </c>
      <c r="J13395" t="s">
        <v>372</v>
      </c>
      <c r="K13395" t="s">
        <v>1519</v>
      </c>
      <c r="L13395">
        <v>84814</v>
      </c>
      <c r="M13395" t="s">
        <v>950</v>
      </c>
      <c r="O13395" t="s">
        <v>11</v>
      </c>
      <c r="P13395">
        <v>5403</v>
      </c>
      <c r="Q13395">
        <v>1</v>
      </c>
      <c r="R13395">
        <v>123.13</v>
      </c>
      <c r="S13395">
        <v>123.13</v>
      </c>
      <c r="T13395">
        <v>90.27</v>
      </c>
      <c r="U13395">
        <v>26.69</v>
      </c>
      <c r="V13395" t="str">
        <f>VLOOKUP(L13395,'[2]tabela de preços'!$A:$D,4,0)</f>
        <v>BRASILUX</v>
      </c>
      <c r="W13395" t="str">
        <f>VLOOKUP(L13395,'[2]tabela de preços'!$A:$F,6,0)</f>
        <v>KIT BRASCORTEN</v>
      </c>
      <c r="X13395" t="str">
        <f>VLOOKUP(L13395,'[2]tabela de preços'!$A:$G,7,0)</f>
        <v>IMOBILIÁRIO</v>
      </c>
    </row>
    <row r="13396" spans="1:24" x14ac:dyDescent="0.3">
      <c r="A13396" t="s">
        <v>1524</v>
      </c>
      <c r="B13396" t="s">
        <v>1525</v>
      </c>
      <c r="C13396" t="s">
        <v>6227</v>
      </c>
      <c r="D13396" s="1">
        <v>46128</v>
      </c>
      <c r="E13396" t="s">
        <v>6228</v>
      </c>
      <c r="F13396">
        <v>9</v>
      </c>
      <c r="G13396">
        <v>236</v>
      </c>
      <c r="H13396" t="str">
        <f>VLOOKUP(G13396,[1]OPERADORES!$A:$B,2,0)</f>
        <v>DANIEL</v>
      </c>
      <c r="I13396" t="s">
        <v>21</v>
      </c>
      <c r="J13396" t="s">
        <v>762</v>
      </c>
      <c r="K13396" t="s">
        <v>1528</v>
      </c>
      <c r="L13396">
        <v>84110</v>
      </c>
      <c r="M13396" t="s">
        <v>2416</v>
      </c>
      <c r="O13396" t="s">
        <v>11</v>
      </c>
      <c r="P13396">
        <v>5403</v>
      </c>
      <c r="Q13396">
        <v>4</v>
      </c>
      <c r="R13396">
        <v>158.6</v>
      </c>
      <c r="S13396">
        <v>634.4</v>
      </c>
      <c r="T13396">
        <v>481.52</v>
      </c>
      <c r="U13396">
        <v>24.1</v>
      </c>
      <c r="V13396" t="str">
        <f>VLOOKUP(L13396,'[2]tabela de preços'!$A:$D,4,0)</f>
        <v>BRASILUX</v>
      </c>
      <c r="W13396" t="str">
        <f>VLOOKUP(L13396,'[2]tabela de preços'!$A:$F,6,0)</f>
        <v>EPOXI</v>
      </c>
      <c r="X13396" t="str">
        <f>VLOOKUP(L13396,'[2]tabela de preços'!$A:$G,7,0)</f>
        <v>INDUSTRIAL</v>
      </c>
    </row>
    <row r="13397" spans="1:24" x14ac:dyDescent="0.3">
      <c r="A13397" t="s">
        <v>1524</v>
      </c>
      <c r="B13397" t="s">
        <v>1525</v>
      </c>
      <c r="C13397" t="s">
        <v>6227</v>
      </c>
      <c r="D13397" s="1">
        <v>46128</v>
      </c>
      <c r="E13397" t="s">
        <v>6228</v>
      </c>
      <c r="F13397">
        <v>9</v>
      </c>
      <c r="G13397">
        <v>236</v>
      </c>
      <c r="H13397" t="str">
        <f>VLOOKUP(G13397,[1]OPERADORES!$A:$B,2,0)</f>
        <v>DANIEL</v>
      </c>
      <c r="I13397" t="s">
        <v>21</v>
      </c>
      <c r="J13397" t="s">
        <v>762</v>
      </c>
      <c r="K13397" t="s">
        <v>1528</v>
      </c>
      <c r="L13397">
        <v>84767</v>
      </c>
      <c r="M13397" t="s">
        <v>732</v>
      </c>
      <c r="O13397" t="s">
        <v>11</v>
      </c>
      <c r="P13397">
        <v>5403</v>
      </c>
      <c r="Q13397">
        <v>10</v>
      </c>
      <c r="R13397">
        <v>158.6</v>
      </c>
      <c r="S13397" s="2">
        <v>1586</v>
      </c>
      <c r="T13397" s="2">
        <v>1203.8</v>
      </c>
      <c r="U13397">
        <v>24.1</v>
      </c>
      <c r="V13397" t="str">
        <f>VLOOKUP(L13397,'[2]tabela de preços'!$A:$D,4,0)</f>
        <v>BRASILUX</v>
      </c>
      <c r="W13397" t="str">
        <f>VLOOKUP(L13397,'[2]tabela de preços'!$A:$F,6,0)</f>
        <v>EPOXI</v>
      </c>
      <c r="X13397" t="str">
        <f>VLOOKUP(L13397,'[2]tabela de preços'!$A:$G,7,0)</f>
        <v>INDUSTRIAL</v>
      </c>
    </row>
    <row r="13398" spans="1:24" x14ac:dyDescent="0.3">
      <c r="A13398" t="s">
        <v>1524</v>
      </c>
      <c r="B13398" t="s">
        <v>1525</v>
      </c>
      <c r="C13398" t="s">
        <v>6546</v>
      </c>
      <c r="D13398" s="1">
        <v>46139</v>
      </c>
      <c r="E13398" t="s">
        <v>6547</v>
      </c>
      <c r="F13398">
        <v>9</v>
      </c>
      <c r="G13398">
        <v>236</v>
      </c>
      <c r="H13398" t="str">
        <f>VLOOKUP(G13398,[1]OPERADORES!$A:$B,2,0)</f>
        <v>DANIEL</v>
      </c>
      <c r="I13398" t="s">
        <v>21</v>
      </c>
      <c r="J13398" t="s">
        <v>762</v>
      </c>
      <c r="K13398" t="s">
        <v>1528</v>
      </c>
      <c r="L13398">
        <v>84405</v>
      </c>
      <c r="M13398" t="s">
        <v>2013</v>
      </c>
      <c r="O13398" t="s">
        <v>11</v>
      </c>
      <c r="P13398">
        <v>5403</v>
      </c>
      <c r="Q13398">
        <v>2</v>
      </c>
      <c r="R13398">
        <v>169.9</v>
      </c>
      <c r="S13398">
        <v>339.8</v>
      </c>
      <c r="T13398">
        <v>275.22000000000003</v>
      </c>
      <c r="U13398">
        <v>19.010000000000002</v>
      </c>
      <c r="V13398" t="str">
        <f>VLOOKUP(L13398,'[2]tabela de preços'!$A:$D,4,0)</f>
        <v>BRASILUX</v>
      </c>
      <c r="W13398" t="str">
        <f>VLOOKUP(L13398,'[2]tabela de preços'!$A:$F,6,0)</f>
        <v>TINTA PARA PISO</v>
      </c>
      <c r="X13398" t="str">
        <f>VLOOKUP(L13398,'[2]tabela de preços'!$A:$G,7,0)</f>
        <v>IMOBILIÁRIO</v>
      </c>
    </row>
    <row r="13399" spans="1:24" x14ac:dyDescent="0.3">
      <c r="A13399" t="s">
        <v>1524</v>
      </c>
      <c r="B13399" t="s">
        <v>1525</v>
      </c>
      <c r="C13399" t="s">
        <v>6548</v>
      </c>
      <c r="D13399" s="1">
        <v>46139</v>
      </c>
      <c r="E13399" t="s">
        <v>6549</v>
      </c>
      <c r="F13399">
        <v>9</v>
      </c>
      <c r="G13399">
        <v>236</v>
      </c>
      <c r="H13399" t="str">
        <f>VLOOKUP(G13399,[1]OPERADORES!$A:$B,2,0)</f>
        <v>DANIEL</v>
      </c>
      <c r="I13399" t="s">
        <v>21</v>
      </c>
      <c r="J13399" t="s">
        <v>762</v>
      </c>
      <c r="K13399" t="s">
        <v>1528</v>
      </c>
      <c r="L13399">
        <v>84200</v>
      </c>
      <c r="M13399" t="s">
        <v>1552</v>
      </c>
      <c r="O13399" t="s">
        <v>11</v>
      </c>
      <c r="P13399">
        <v>5403</v>
      </c>
      <c r="Q13399">
        <v>1</v>
      </c>
      <c r="R13399">
        <v>224.04</v>
      </c>
      <c r="S13399">
        <v>224.04</v>
      </c>
      <c r="T13399">
        <v>170.05</v>
      </c>
      <c r="U13399">
        <v>24.1</v>
      </c>
      <c r="V13399" t="str">
        <f>VLOOKUP(L13399,'[2]tabela de preços'!$A:$D,4,0)</f>
        <v>BRASILUX</v>
      </c>
      <c r="W13399" t="str">
        <f>VLOOKUP(L13399,'[2]tabela de preços'!$A:$F,6,0)</f>
        <v>EPOXI</v>
      </c>
      <c r="X13399" t="str">
        <f>VLOOKUP(L13399,'[2]tabela de preços'!$A:$G,7,0)</f>
        <v>INDUSTRIAL</v>
      </c>
    </row>
    <row r="13400" spans="1:24" x14ac:dyDescent="0.3">
      <c r="A13400" t="s">
        <v>1524</v>
      </c>
      <c r="B13400" t="s">
        <v>1525</v>
      </c>
      <c r="C13400" t="s">
        <v>6550</v>
      </c>
      <c r="D13400" s="1">
        <v>46139</v>
      </c>
      <c r="E13400" t="s">
        <v>6551</v>
      </c>
      <c r="F13400">
        <v>9</v>
      </c>
      <c r="G13400">
        <v>236</v>
      </c>
      <c r="H13400" t="str">
        <f>VLOOKUP(G13400,[1]OPERADORES!$A:$B,2,0)</f>
        <v>DANIEL</v>
      </c>
      <c r="I13400" t="s">
        <v>21</v>
      </c>
      <c r="J13400" t="s">
        <v>762</v>
      </c>
      <c r="K13400" t="s">
        <v>1528</v>
      </c>
      <c r="L13400">
        <v>84200</v>
      </c>
      <c r="M13400" t="s">
        <v>1552</v>
      </c>
      <c r="O13400" t="s">
        <v>11</v>
      </c>
      <c r="P13400">
        <v>5403</v>
      </c>
      <c r="Q13400">
        <v>1</v>
      </c>
      <c r="R13400">
        <v>224.04</v>
      </c>
      <c r="S13400">
        <v>224.04</v>
      </c>
      <c r="T13400">
        <v>170.05</v>
      </c>
      <c r="U13400">
        <v>24.1</v>
      </c>
      <c r="V13400" t="str">
        <f>VLOOKUP(L13400,'[2]tabela de preços'!$A:$D,4,0)</f>
        <v>BRASILUX</v>
      </c>
      <c r="W13400" t="str">
        <f>VLOOKUP(L13400,'[2]tabela de preços'!$A:$F,6,0)</f>
        <v>EPOXI</v>
      </c>
      <c r="X13400" t="str">
        <f>VLOOKUP(L13400,'[2]tabela de preços'!$A:$G,7,0)</f>
        <v>INDUSTRIAL</v>
      </c>
    </row>
    <row r="13401" spans="1:24" x14ac:dyDescent="0.3">
      <c r="A13401" t="s">
        <v>1524</v>
      </c>
      <c r="B13401" t="s">
        <v>1525</v>
      </c>
      <c r="C13401" t="s">
        <v>6552</v>
      </c>
      <c r="D13401" s="1">
        <v>46139</v>
      </c>
      <c r="E13401" t="s">
        <v>6553</v>
      </c>
      <c r="F13401">
        <v>9</v>
      </c>
      <c r="G13401">
        <v>236</v>
      </c>
      <c r="H13401" t="str">
        <f>VLOOKUP(G13401,[1]OPERADORES!$A:$B,2,0)</f>
        <v>DANIEL</v>
      </c>
      <c r="I13401" t="s">
        <v>21</v>
      </c>
      <c r="J13401" t="s">
        <v>762</v>
      </c>
      <c r="K13401" t="s">
        <v>1528</v>
      </c>
      <c r="L13401">
        <v>84217</v>
      </c>
      <c r="M13401" t="s">
        <v>882</v>
      </c>
      <c r="O13401" t="s">
        <v>11</v>
      </c>
      <c r="P13401">
        <v>5403</v>
      </c>
      <c r="Q13401">
        <v>4</v>
      </c>
      <c r="R13401">
        <v>53.22</v>
      </c>
      <c r="S13401">
        <v>212.88</v>
      </c>
      <c r="T13401">
        <v>161.56</v>
      </c>
      <c r="U13401">
        <v>24.11</v>
      </c>
      <c r="V13401" t="str">
        <f>VLOOKUP(L13401,'[2]tabela de preços'!$A:$D,4,0)</f>
        <v>BRASILUX</v>
      </c>
      <c r="W13401" t="str">
        <f>VLOOKUP(L13401,'[2]tabela de preços'!$A:$F,6,0)</f>
        <v>ESMALTES</v>
      </c>
      <c r="X13401" t="str">
        <f>VLOOKUP(L13401,'[2]tabela de preços'!$A:$G,7,0)</f>
        <v>INDUSTRIAL</v>
      </c>
    </row>
    <row r="13402" spans="1:24" x14ac:dyDescent="0.3">
      <c r="A13402" t="s">
        <v>1524</v>
      </c>
      <c r="B13402" t="s">
        <v>1525</v>
      </c>
      <c r="C13402" t="s">
        <v>6552</v>
      </c>
      <c r="D13402" s="1">
        <v>46139</v>
      </c>
      <c r="E13402" t="s">
        <v>6553</v>
      </c>
      <c r="F13402">
        <v>9</v>
      </c>
      <c r="G13402">
        <v>236</v>
      </c>
      <c r="H13402" t="str">
        <f>VLOOKUP(G13402,[1]OPERADORES!$A:$B,2,0)</f>
        <v>DANIEL</v>
      </c>
      <c r="I13402" t="s">
        <v>21</v>
      </c>
      <c r="J13402" t="s">
        <v>762</v>
      </c>
      <c r="K13402" t="s">
        <v>1528</v>
      </c>
      <c r="L13402">
        <v>84691</v>
      </c>
      <c r="M13402" t="s">
        <v>6554</v>
      </c>
      <c r="O13402" t="s">
        <v>11</v>
      </c>
      <c r="P13402">
        <v>5403</v>
      </c>
      <c r="Q13402">
        <v>11</v>
      </c>
      <c r="R13402">
        <v>8.7200000000000006</v>
      </c>
      <c r="S13402">
        <v>95.92</v>
      </c>
      <c r="T13402">
        <v>72.819999999999993</v>
      </c>
      <c r="U13402">
        <v>24.08</v>
      </c>
      <c r="V13402" t="str">
        <f>VLOOKUP(L13402,'[2]tabela de preços'!$A:$D,4,0)</f>
        <v>BRASILUX</v>
      </c>
      <c r="W13402" t="str">
        <f>VLOOKUP(L13402,'[2]tabela de preços'!$A:$F,6,0)</f>
        <v>LINHA MOVELEIRA</v>
      </c>
      <c r="X13402" t="str">
        <f>VLOOKUP(L13402,'[2]tabela de preços'!$A:$G,7,0)</f>
        <v>MOVELEIRA</v>
      </c>
    </row>
    <row r="13403" spans="1:24" x14ac:dyDescent="0.3">
      <c r="A13403" t="s">
        <v>1524</v>
      </c>
      <c r="B13403" t="s">
        <v>1525</v>
      </c>
      <c r="C13403" t="s">
        <v>6552</v>
      </c>
      <c r="D13403" s="1">
        <v>46139</v>
      </c>
      <c r="E13403" t="s">
        <v>6553</v>
      </c>
      <c r="F13403">
        <v>9</v>
      </c>
      <c r="G13403">
        <v>236</v>
      </c>
      <c r="H13403" t="str">
        <f>VLOOKUP(G13403,[1]OPERADORES!$A:$B,2,0)</f>
        <v>DANIEL</v>
      </c>
      <c r="I13403" t="s">
        <v>21</v>
      </c>
      <c r="J13403" t="s">
        <v>762</v>
      </c>
      <c r="K13403" t="s">
        <v>1528</v>
      </c>
      <c r="L13403">
        <v>84191</v>
      </c>
      <c r="M13403" t="s">
        <v>889</v>
      </c>
      <c r="O13403" t="s">
        <v>11</v>
      </c>
      <c r="P13403">
        <v>5403</v>
      </c>
      <c r="Q13403">
        <v>6</v>
      </c>
      <c r="R13403">
        <v>22.02</v>
      </c>
      <c r="S13403">
        <v>132.12</v>
      </c>
      <c r="T13403">
        <v>100.32</v>
      </c>
      <c r="U13403">
        <v>24.07</v>
      </c>
      <c r="V13403" t="str">
        <f>VLOOKUP(L13403,'[2]tabela de preços'!$A:$D,4,0)</f>
        <v>BRASILUX</v>
      </c>
      <c r="W13403" t="str">
        <f>VLOOKUP(L13403,'[2]tabela de preços'!$A:$F,6,0)</f>
        <v>LINHA MOVELEIRA</v>
      </c>
      <c r="X13403" t="str">
        <f>VLOOKUP(L13403,'[2]tabela de preços'!$A:$G,7,0)</f>
        <v>MOVELEIRA</v>
      </c>
    </row>
    <row r="13404" spans="1:24" x14ac:dyDescent="0.3">
      <c r="A13404" t="s">
        <v>1524</v>
      </c>
      <c r="B13404" t="s">
        <v>1525</v>
      </c>
      <c r="C13404" t="s">
        <v>6552</v>
      </c>
      <c r="D13404" s="1">
        <v>46139</v>
      </c>
      <c r="E13404" t="s">
        <v>6553</v>
      </c>
      <c r="F13404">
        <v>9</v>
      </c>
      <c r="G13404">
        <v>236</v>
      </c>
      <c r="H13404" t="str">
        <f>VLOOKUP(G13404,[1]OPERADORES!$A:$B,2,0)</f>
        <v>DANIEL</v>
      </c>
      <c r="I13404" t="s">
        <v>21</v>
      </c>
      <c r="J13404" t="s">
        <v>762</v>
      </c>
      <c r="K13404" t="s">
        <v>1528</v>
      </c>
      <c r="L13404">
        <v>84131</v>
      </c>
      <c r="M13404" t="s">
        <v>6555</v>
      </c>
      <c r="O13404" t="s">
        <v>11</v>
      </c>
      <c r="P13404">
        <v>5403</v>
      </c>
      <c r="Q13404">
        <v>12</v>
      </c>
      <c r="R13404">
        <v>9.6199999999999992</v>
      </c>
      <c r="S13404">
        <v>115.44</v>
      </c>
      <c r="T13404">
        <v>87.72</v>
      </c>
      <c r="U13404">
        <v>24.01</v>
      </c>
      <c r="V13404" t="str">
        <f>VLOOKUP(L13404,'[2]tabela de preços'!$A:$D,4,0)</f>
        <v>BRASILUX</v>
      </c>
      <c r="W13404" t="str">
        <f>VLOOKUP(L13404,'[2]tabela de preços'!$A:$F,6,0)</f>
        <v>ESMALTES</v>
      </c>
      <c r="X13404" t="str">
        <f>VLOOKUP(L13404,'[2]tabela de preços'!$A:$G,7,0)</f>
        <v>INDUSTRIAL</v>
      </c>
    </row>
    <row r="13405" spans="1:24" x14ac:dyDescent="0.3">
      <c r="A13405" t="s">
        <v>1524</v>
      </c>
      <c r="B13405" t="s">
        <v>1525</v>
      </c>
      <c r="C13405" t="s">
        <v>6552</v>
      </c>
      <c r="D13405" s="1">
        <v>46139</v>
      </c>
      <c r="E13405" t="s">
        <v>6553</v>
      </c>
      <c r="F13405">
        <v>9</v>
      </c>
      <c r="G13405">
        <v>236</v>
      </c>
      <c r="H13405" t="str">
        <f>VLOOKUP(G13405,[1]OPERADORES!$A:$B,2,0)</f>
        <v>DANIEL</v>
      </c>
      <c r="I13405" t="s">
        <v>21</v>
      </c>
      <c r="J13405" t="s">
        <v>762</v>
      </c>
      <c r="K13405" t="s">
        <v>1528</v>
      </c>
      <c r="L13405">
        <v>84174</v>
      </c>
      <c r="M13405" t="s">
        <v>1532</v>
      </c>
      <c r="O13405" t="s">
        <v>11</v>
      </c>
      <c r="P13405">
        <v>5403</v>
      </c>
      <c r="Q13405">
        <v>4</v>
      </c>
      <c r="R13405">
        <v>92.33</v>
      </c>
      <c r="S13405">
        <v>369.32</v>
      </c>
      <c r="T13405">
        <v>280.32</v>
      </c>
      <c r="U13405">
        <v>24.1</v>
      </c>
      <c r="V13405" t="str">
        <f>VLOOKUP(L13405,'[2]tabela de preços'!$A:$D,4,0)</f>
        <v>BRASILUX</v>
      </c>
      <c r="W13405" t="str">
        <f>VLOOKUP(L13405,'[2]tabela de preços'!$A:$F,6,0)</f>
        <v>ESMALTES</v>
      </c>
      <c r="X13405" t="str">
        <f>VLOOKUP(L13405,'[2]tabela de preços'!$A:$G,7,0)</f>
        <v>INDUSTRIAL</v>
      </c>
    </row>
    <row r="13406" spans="1:24" x14ac:dyDescent="0.3">
      <c r="A13406" t="s">
        <v>1524</v>
      </c>
      <c r="B13406" t="s">
        <v>1525</v>
      </c>
      <c r="C13406" t="s">
        <v>6552</v>
      </c>
      <c r="D13406" s="1">
        <v>46139</v>
      </c>
      <c r="E13406" t="s">
        <v>6553</v>
      </c>
      <c r="F13406">
        <v>9</v>
      </c>
      <c r="G13406">
        <v>236</v>
      </c>
      <c r="H13406" t="str">
        <f>VLOOKUP(G13406,[1]OPERADORES!$A:$B,2,0)</f>
        <v>DANIEL</v>
      </c>
      <c r="I13406" t="s">
        <v>21</v>
      </c>
      <c r="J13406" t="s">
        <v>762</v>
      </c>
      <c r="K13406" t="s">
        <v>1528</v>
      </c>
      <c r="L13406">
        <v>85268</v>
      </c>
      <c r="M13406" t="s">
        <v>3812</v>
      </c>
      <c r="O13406" t="s">
        <v>11</v>
      </c>
      <c r="P13406">
        <v>5403</v>
      </c>
      <c r="Q13406">
        <v>4</v>
      </c>
      <c r="R13406">
        <v>101.71</v>
      </c>
      <c r="S13406">
        <v>406.84</v>
      </c>
      <c r="T13406">
        <v>308.8</v>
      </c>
      <c r="U13406">
        <v>24.1</v>
      </c>
      <c r="V13406" t="str">
        <f>VLOOKUP(L13406,'[2]tabela de preços'!$A:$D,4,0)</f>
        <v>BRASILUX</v>
      </c>
      <c r="W13406" t="str">
        <f>VLOOKUP(L13406,'[2]tabela de preços'!$A:$F,6,0)</f>
        <v>ESMALTES</v>
      </c>
      <c r="X13406" t="str">
        <f>VLOOKUP(L13406,'[2]tabela de preços'!$A:$G,7,0)</f>
        <v>INDUSTRIAL</v>
      </c>
    </row>
    <row r="13407" spans="1:24" x14ac:dyDescent="0.3">
      <c r="A13407" t="s">
        <v>1524</v>
      </c>
      <c r="B13407" t="s">
        <v>1525</v>
      </c>
      <c r="C13407" t="s">
        <v>6552</v>
      </c>
      <c r="D13407" s="1">
        <v>46139</v>
      </c>
      <c r="E13407" t="s">
        <v>6553</v>
      </c>
      <c r="F13407">
        <v>9</v>
      </c>
      <c r="G13407">
        <v>236</v>
      </c>
      <c r="H13407" t="str">
        <f>VLOOKUP(G13407,[1]OPERADORES!$A:$B,2,0)</f>
        <v>DANIEL</v>
      </c>
      <c r="I13407" t="s">
        <v>21</v>
      </c>
      <c r="J13407" t="s">
        <v>762</v>
      </c>
      <c r="K13407" t="s">
        <v>1528</v>
      </c>
      <c r="L13407">
        <v>84176</v>
      </c>
      <c r="M13407" t="s">
        <v>1550</v>
      </c>
      <c r="O13407" t="s">
        <v>11</v>
      </c>
      <c r="P13407">
        <v>5403</v>
      </c>
      <c r="Q13407">
        <v>4</v>
      </c>
      <c r="R13407">
        <v>92.33</v>
      </c>
      <c r="S13407">
        <v>369.32</v>
      </c>
      <c r="T13407">
        <v>280.32</v>
      </c>
      <c r="U13407">
        <v>24.1</v>
      </c>
      <c r="V13407" t="str">
        <f>VLOOKUP(L13407,'[2]tabela de preços'!$A:$D,4,0)</f>
        <v>BRASILUX</v>
      </c>
      <c r="W13407" t="str">
        <f>VLOOKUP(L13407,'[2]tabela de preços'!$A:$F,6,0)</f>
        <v>ESMALTES</v>
      </c>
      <c r="X13407" t="str">
        <f>VLOOKUP(L13407,'[2]tabela de preços'!$A:$G,7,0)</f>
        <v>INDUSTRIAL</v>
      </c>
    </row>
    <row r="13408" spans="1:24" x14ac:dyDescent="0.3">
      <c r="A13408" t="s">
        <v>1524</v>
      </c>
      <c r="B13408" t="s">
        <v>1525</v>
      </c>
      <c r="C13408" t="s">
        <v>6552</v>
      </c>
      <c r="D13408" s="1">
        <v>46139</v>
      </c>
      <c r="E13408" t="s">
        <v>6553</v>
      </c>
      <c r="F13408">
        <v>9</v>
      </c>
      <c r="G13408">
        <v>236</v>
      </c>
      <c r="H13408" t="str">
        <f>VLOOKUP(G13408,[1]OPERADORES!$A:$B,2,0)</f>
        <v>DANIEL</v>
      </c>
      <c r="I13408" t="s">
        <v>21</v>
      </c>
      <c r="J13408" t="s">
        <v>762</v>
      </c>
      <c r="K13408" t="s">
        <v>1528</v>
      </c>
      <c r="L13408">
        <v>87087</v>
      </c>
      <c r="M13408" t="s">
        <v>6556</v>
      </c>
      <c r="O13408" t="s">
        <v>11</v>
      </c>
      <c r="P13408">
        <v>5403</v>
      </c>
      <c r="Q13408">
        <v>4</v>
      </c>
      <c r="R13408">
        <v>91.77</v>
      </c>
      <c r="S13408">
        <v>367.08</v>
      </c>
      <c r="T13408">
        <v>278.64</v>
      </c>
      <c r="U13408">
        <v>24.09</v>
      </c>
      <c r="V13408" t="str">
        <f>VLOOKUP(L13408,'[2]tabela de preços'!$A:$D,4,0)</f>
        <v>BRASILUX</v>
      </c>
      <c r="W13408" t="str">
        <f>VLOOKUP(L13408,'[2]tabela de preços'!$A:$F,6,0)</f>
        <v>ESMALTES</v>
      </c>
      <c r="X13408" t="str">
        <f>VLOOKUP(L13408,'[2]tabela de preços'!$A:$G,7,0)</f>
        <v>IMOBILIÁRIO</v>
      </c>
    </row>
    <row r="13409" spans="1:24" x14ac:dyDescent="0.3">
      <c r="A13409" t="s">
        <v>1524</v>
      </c>
      <c r="B13409" t="s">
        <v>1525</v>
      </c>
      <c r="C13409" t="s">
        <v>6552</v>
      </c>
      <c r="D13409" s="1">
        <v>46139</v>
      </c>
      <c r="E13409" t="s">
        <v>6553</v>
      </c>
      <c r="F13409">
        <v>9</v>
      </c>
      <c r="G13409">
        <v>236</v>
      </c>
      <c r="H13409" t="str">
        <f>VLOOKUP(G13409,[1]OPERADORES!$A:$B,2,0)</f>
        <v>DANIEL</v>
      </c>
      <c r="I13409" t="s">
        <v>21</v>
      </c>
      <c r="J13409" t="s">
        <v>762</v>
      </c>
      <c r="K13409" t="s">
        <v>1528</v>
      </c>
      <c r="L13409">
        <v>84209</v>
      </c>
      <c r="M13409" t="s">
        <v>1037</v>
      </c>
      <c r="O13409" t="s">
        <v>11</v>
      </c>
      <c r="P13409">
        <v>5403</v>
      </c>
      <c r="Q13409">
        <v>2</v>
      </c>
      <c r="R13409">
        <v>100.64</v>
      </c>
      <c r="S13409">
        <v>201.28</v>
      </c>
      <c r="T13409">
        <v>152.78</v>
      </c>
      <c r="U13409">
        <v>24.1</v>
      </c>
      <c r="V13409" t="str">
        <f>VLOOKUP(L13409,'[2]tabela de preços'!$A:$D,4,0)</f>
        <v>BRASILUX</v>
      </c>
      <c r="W13409" t="str">
        <f>VLOOKUP(L13409,'[2]tabela de preços'!$A:$F,6,0)</f>
        <v>ESMALTES</v>
      </c>
      <c r="X13409" t="str">
        <f>VLOOKUP(L13409,'[2]tabela de preços'!$A:$G,7,0)</f>
        <v>INDUSTRIAL</v>
      </c>
    </row>
    <row r="13410" spans="1:24" x14ac:dyDescent="0.3">
      <c r="A13410" t="s">
        <v>1524</v>
      </c>
      <c r="B13410" t="s">
        <v>1525</v>
      </c>
      <c r="C13410" t="s">
        <v>6552</v>
      </c>
      <c r="D13410" s="1">
        <v>46139</v>
      </c>
      <c r="E13410" t="s">
        <v>6553</v>
      </c>
      <c r="F13410">
        <v>9</v>
      </c>
      <c r="G13410">
        <v>236</v>
      </c>
      <c r="H13410" t="str">
        <f>VLOOKUP(G13410,[1]OPERADORES!$A:$B,2,0)</f>
        <v>DANIEL</v>
      </c>
      <c r="I13410" t="s">
        <v>21</v>
      </c>
      <c r="J13410" t="s">
        <v>762</v>
      </c>
      <c r="K13410" t="s">
        <v>1528</v>
      </c>
      <c r="L13410">
        <v>84767</v>
      </c>
      <c r="M13410" t="s">
        <v>732</v>
      </c>
      <c r="O13410" t="s">
        <v>11</v>
      </c>
      <c r="P13410">
        <v>5403</v>
      </c>
      <c r="Q13410">
        <v>3</v>
      </c>
      <c r="R13410">
        <v>158.6</v>
      </c>
      <c r="S13410">
        <v>475.8</v>
      </c>
      <c r="T13410">
        <v>361.14</v>
      </c>
      <c r="U13410">
        <v>24.1</v>
      </c>
      <c r="V13410" t="str">
        <f>VLOOKUP(L13410,'[2]tabela de preços'!$A:$D,4,0)</f>
        <v>BRASILUX</v>
      </c>
      <c r="W13410" t="str">
        <f>VLOOKUP(L13410,'[2]tabela de preços'!$A:$F,6,0)</f>
        <v>EPOXI</v>
      </c>
      <c r="X13410" t="str">
        <f>VLOOKUP(L13410,'[2]tabela de preços'!$A:$G,7,0)</f>
        <v>INDUSTRIAL</v>
      </c>
    </row>
    <row r="13411" spans="1:24" x14ac:dyDescent="0.3">
      <c r="A13411" t="s">
        <v>1524</v>
      </c>
      <c r="B13411" t="s">
        <v>1525</v>
      </c>
      <c r="C13411" t="s">
        <v>6552</v>
      </c>
      <c r="D13411" s="1">
        <v>46139</v>
      </c>
      <c r="E13411" t="s">
        <v>6553</v>
      </c>
      <c r="F13411">
        <v>9</v>
      </c>
      <c r="G13411">
        <v>236</v>
      </c>
      <c r="H13411" t="str">
        <f>VLOOKUP(G13411,[1]OPERADORES!$A:$B,2,0)</f>
        <v>DANIEL</v>
      </c>
      <c r="I13411" t="s">
        <v>21</v>
      </c>
      <c r="J13411" t="s">
        <v>762</v>
      </c>
      <c r="K13411" t="s">
        <v>1528</v>
      </c>
      <c r="L13411">
        <v>84200</v>
      </c>
      <c r="M13411" t="s">
        <v>1552</v>
      </c>
      <c r="O13411" t="s">
        <v>11</v>
      </c>
      <c r="P13411">
        <v>5403</v>
      </c>
      <c r="Q13411">
        <v>4</v>
      </c>
      <c r="R13411">
        <v>224.04</v>
      </c>
      <c r="S13411">
        <v>896.16</v>
      </c>
      <c r="T13411">
        <v>680.2</v>
      </c>
      <c r="U13411">
        <v>24.1</v>
      </c>
      <c r="V13411" t="str">
        <f>VLOOKUP(L13411,'[2]tabela de preços'!$A:$D,4,0)</f>
        <v>BRASILUX</v>
      </c>
      <c r="W13411" t="str">
        <f>VLOOKUP(L13411,'[2]tabela de preços'!$A:$F,6,0)</f>
        <v>EPOXI</v>
      </c>
      <c r="X13411" t="str">
        <f>VLOOKUP(L13411,'[2]tabela de preços'!$A:$G,7,0)</f>
        <v>INDUSTRIAL</v>
      </c>
    </row>
    <row r="13412" spans="1:24" x14ac:dyDescent="0.3">
      <c r="A13412" t="s">
        <v>1524</v>
      </c>
      <c r="B13412" t="s">
        <v>1525</v>
      </c>
      <c r="C13412" t="s">
        <v>6720</v>
      </c>
      <c r="D13412" s="1">
        <v>46141</v>
      </c>
      <c r="E13412" t="s">
        <v>6721</v>
      </c>
      <c r="F13412">
        <v>9</v>
      </c>
      <c r="G13412">
        <v>236</v>
      </c>
      <c r="H13412" t="str">
        <f>VLOOKUP(G13412,[1]OPERADORES!$A:$B,2,0)</f>
        <v>DANIEL</v>
      </c>
      <c r="I13412" t="s">
        <v>21</v>
      </c>
      <c r="J13412" t="s">
        <v>762</v>
      </c>
      <c r="K13412" t="s">
        <v>1528</v>
      </c>
      <c r="L13412">
        <v>24372</v>
      </c>
      <c r="M13412" t="s">
        <v>996</v>
      </c>
      <c r="O13412" t="s">
        <v>11</v>
      </c>
      <c r="P13412">
        <v>5102</v>
      </c>
      <c r="Q13412">
        <v>4</v>
      </c>
      <c r="R13412">
        <v>15.61</v>
      </c>
      <c r="S13412">
        <v>62.44</v>
      </c>
      <c r="T13412">
        <v>47.4</v>
      </c>
      <c r="U13412">
        <v>24.09</v>
      </c>
      <c r="V13412" t="str">
        <f>VLOOKUP(L13412,'[2]tabela de preços'!$A:$D,4,0)</f>
        <v>BRASILUX</v>
      </c>
      <c r="W13412" t="str">
        <f>VLOOKUP(L13412,'[2]tabela de preços'!$A:$F,6,0)</f>
        <v>EMBALAGEM</v>
      </c>
      <c r="X13412" t="str">
        <f>VLOOKUP(L13412,'[2]tabela de preços'!$A:$G,7,0)</f>
        <v>AUTOMOTIVO</v>
      </c>
    </row>
    <row r="13413" spans="1:24" x14ac:dyDescent="0.3">
      <c r="A13413" t="s">
        <v>1524</v>
      </c>
      <c r="B13413" t="s">
        <v>1525</v>
      </c>
      <c r="C13413" t="s">
        <v>6720</v>
      </c>
      <c r="D13413" s="1">
        <v>46141</v>
      </c>
      <c r="E13413" t="s">
        <v>6721</v>
      </c>
      <c r="F13413">
        <v>9</v>
      </c>
      <c r="G13413">
        <v>236</v>
      </c>
      <c r="H13413" t="str">
        <f>VLOOKUP(G13413,[1]OPERADORES!$A:$B,2,0)</f>
        <v>DANIEL</v>
      </c>
      <c r="I13413" t="s">
        <v>21</v>
      </c>
      <c r="J13413" t="s">
        <v>762</v>
      </c>
      <c r="K13413" t="s">
        <v>1528</v>
      </c>
      <c r="L13413">
        <v>84899</v>
      </c>
      <c r="M13413" t="s">
        <v>854</v>
      </c>
      <c r="O13413" t="s">
        <v>11</v>
      </c>
      <c r="P13413">
        <v>5403</v>
      </c>
      <c r="Q13413">
        <v>2</v>
      </c>
      <c r="R13413">
        <v>174.51</v>
      </c>
      <c r="S13413">
        <v>349.02</v>
      </c>
      <c r="T13413">
        <v>264.89999999999998</v>
      </c>
      <c r="U13413">
        <v>24.1</v>
      </c>
      <c r="V13413" t="str">
        <f>VLOOKUP(L13413,'[2]tabela de preços'!$A:$D,4,0)</f>
        <v>BRASILUX</v>
      </c>
      <c r="W13413" t="str">
        <f>VLOOKUP(L13413,'[2]tabela de preços'!$A:$F,6,0)</f>
        <v>EPOXI</v>
      </c>
      <c r="X13413" t="str">
        <f>VLOOKUP(L13413,'[2]tabela de preços'!$A:$G,7,0)</f>
        <v>INDUSTRIAL</v>
      </c>
    </row>
    <row r="13414" spans="1:24" x14ac:dyDescent="0.3">
      <c r="A13414" t="s">
        <v>1524</v>
      </c>
      <c r="B13414" t="s">
        <v>1525</v>
      </c>
      <c r="C13414" t="s">
        <v>6720</v>
      </c>
      <c r="D13414" s="1">
        <v>46141</v>
      </c>
      <c r="E13414" t="s">
        <v>6721</v>
      </c>
      <c r="F13414">
        <v>9</v>
      </c>
      <c r="G13414">
        <v>236</v>
      </c>
      <c r="H13414" t="str">
        <f>VLOOKUP(G13414,[1]OPERADORES!$A:$B,2,0)</f>
        <v>DANIEL</v>
      </c>
      <c r="I13414" t="s">
        <v>21</v>
      </c>
      <c r="J13414" t="s">
        <v>762</v>
      </c>
      <c r="K13414" t="s">
        <v>1528</v>
      </c>
      <c r="L13414">
        <v>85292</v>
      </c>
      <c r="M13414" t="s">
        <v>1288</v>
      </c>
      <c r="O13414" t="s">
        <v>11</v>
      </c>
      <c r="P13414">
        <v>5403</v>
      </c>
      <c r="Q13414">
        <v>2</v>
      </c>
      <c r="R13414">
        <v>169.39</v>
      </c>
      <c r="S13414">
        <v>338.78</v>
      </c>
      <c r="T13414">
        <v>257.14</v>
      </c>
      <c r="U13414">
        <v>24.1</v>
      </c>
      <c r="V13414" t="str">
        <f>VLOOKUP(L13414,'[2]tabela de preços'!$A:$D,4,0)</f>
        <v>BRASILUX</v>
      </c>
      <c r="W13414" t="str">
        <f>VLOOKUP(L13414,'[2]tabela de preços'!$A:$F,6,0)</f>
        <v>EPOXI</v>
      </c>
      <c r="X13414" t="str">
        <f>VLOOKUP(L13414,'[2]tabela de preços'!$A:$G,7,0)</f>
        <v>INDUSTRIAL</v>
      </c>
    </row>
    <row r="13415" spans="1:24" x14ac:dyDescent="0.3">
      <c r="A13415" t="s">
        <v>5282</v>
      </c>
      <c r="C13415" t="s">
        <v>5559</v>
      </c>
      <c r="D13415" s="1">
        <v>46113</v>
      </c>
      <c r="F13415">
        <v>9</v>
      </c>
      <c r="G13415">
        <v>236</v>
      </c>
      <c r="H13415" t="str">
        <f>VLOOKUP(G13415,[1]OPERADORES!$A:$B,2,0)</f>
        <v>DANIEL</v>
      </c>
      <c r="I13415" t="s">
        <v>21</v>
      </c>
      <c r="J13415" t="s">
        <v>1427</v>
      </c>
      <c r="K13415" t="s">
        <v>5285</v>
      </c>
      <c r="L13415">
        <v>86598</v>
      </c>
      <c r="M13415" t="s">
        <v>1784</v>
      </c>
      <c r="N13415" t="s">
        <v>5560</v>
      </c>
      <c r="O13415" t="s">
        <v>11</v>
      </c>
      <c r="P13415">
        <v>1411</v>
      </c>
      <c r="Q13415">
        <v>-1</v>
      </c>
      <c r="R13415">
        <v>457.58</v>
      </c>
      <c r="S13415">
        <v>-457.58</v>
      </c>
      <c r="T13415">
        <v>-360.02</v>
      </c>
      <c r="U13415">
        <v>21.32</v>
      </c>
      <c r="V13415" t="str">
        <f>VLOOKUP(L13415,'[2]tabela de preços'!$A:$D,4,0)</f>
        <v>CORAL</v>
      </c>
      <c r="W13415" t="str">
        <f>VLOOKUP(L13415,'[2]tabela de preços'!$A:$F,6,0)</f>
        <v>TINTA PAREDE</v>
      </c>
      <c r="X13415" t="str">
        <f>VLOOKUP(L13415,'[2]tabela de preços'!$A:$G,7,0)</f>
        <v>IMOBILIÁRIO</v>
      </c>
    </row>
    <row r="13416" spans="1:24" x14ac:dyDescent="0.3">
      <c r="A13416" t="s">
        <v>5282</v>
      </c>
      <c r="C13416" t="s">
        <v>5559</v>
      </c>
      <c r="D13416" s="1">
        <v>46113</v>
      </c>
      <c r="F13416">
        <v>9</v>
      </c>
      <c r="G13416">
        <v>236</v>
      </c>
      <c r="H13416" t="str">
        <f>VLOOKUP(G13416,[1]OPERADORES!$A:$B,2,0)</f>
        <v>DANIEL</v>
      </c>
      <c r="I13416" t="s">
        <v>21</v>
      </c>
      <c r="J13416" t="s">
        <v>1427</v>
      </c>
      <c r="K13416" t="s">
        <v>5285</v>
      </c>
      <c r="L13416">
        <v>86230</v>
      </c>
      <c r="M13416" t="s">
        <v>375</v>
      </c>
      <c r="N13416" t="s">
        <v>5560</v>
      </c>
      <c r="O13416" t="s">
        <v>11</v>
      </c>
      <c r="P13416">
        <v>1411</v>
      </c>
      <c r="Q13416">
        <v>-2</v>
      </c>
      <c r="R13416">
        <v>275.77</v>
      </c>
      <c r="S13416">
        <v>-551.54</v>
      </c>
      <c r="T13416">
        <v>-433.94</v>
      </c>
      <c r="U13416">
        <v>21.32</v>
      </c>
      <c r="V13416" t="str">
        <f>VLOOKUP(L13416,'[2]tabela de preços'!$A:$D,4,0)</f>
        <v>CORAL</v>
      </c>
      <c r="W13416" t="str">
        <f>VLOOKUP(L13416,'[2]tabela de preços'!$A:$F,6,0)</f>
        <v>TINTA PAREDE</v>
      </c>
      <c r="X13416" t="str">
        <f>VLOOKUP(L13416,'[2]tabela de preços'!$A:$G,7,0)</f>
        <v>IMOBILIÁRIO</v>
      </c>
    </row>
    <row r="13417" spans="1:24" x14ac:dyDescent="0.3">
      <c r="A13417" t="s">
        <v>5282</v>
      </c>
      <c r="C13417" t="s">
        <v>5559</v>
      </c>
      <c r="D13417" s="1">
        <v>46113</v>
      </c>
      <c r="F13417">
        <v>9</v>
      </c>
      <c r="G13417">
        <v>236</v>
      </c>
      <c r="H13417" t="str">
        <f>VLOOKUP(G13417,[1]OPERADORES!$A:$B,2,0)</f>
        <v>DANIEL</v>
      </c>
      <c r="I13417" t="s">
        <v>21</v>
      </c>
      <c r="J13417" t="s">
        <v>1427</v>
      </c>
      <c r="K13417" t="s">
        <v>5285</v>
      </c>
      <c r="L13417">
        <v>84411</v>
      </c>
      <c r="M13417" t="s">
        <v>35</v>
      </c>
      <c r="N13417" t="s">
        <v>5560</v>
      </c>
      <c r="O13417" t="s">
        <v>11</v>
      </c>
      <c r="P13417">
        <v>1202</v>
      </c>
      <c r="Q13417">
        <v>-10</v>
      </c>
      <c r="R13417">
        <v>4.78</v>
      </c>
      <c r="S13417">
        <v>-47.8</v>
      </c>
      <c r="T13417">
        <v>-35.4</v>
      </c>
      <c r="U13417">
        <v>25.94</v>
      </c>
      <c r="V13417" t="str">
        <f>VLOOKUP(L13417,'[2]tabela de preços'!$A:$D,4,0)</f>
        <v>ADERE</v>
      </c>
      <c r="W13417" t="str">
        <f>VLOOKUP(L13417,'[2]tabela de preços'!$A:$F,6,0)</f>
        <v xml:space="preserve">FITA DE USO GERAL </v>
      </c>
      <c r="X13417" t="str">
        <f>VLOOKUP(L13417,'[2]tabela de preços'!$A:$G,7,0)</f>
        <v>IMOBILIÁRIO</v>
      </c>
    </row>
    <row r="13418" spans="1:24" x14ac:dyDescent="0.3">
      <c r="A13418" t="s">
        <v>5282</v>
      </c>
      <c r="C13418" t="s">
        <v>5559</v>
      </c>
      <c r="D13418" s="1">
        <v>46113</v>
      </c>
      <c r="F13418">
        <v>9</v>
      </c>
      <c r="G13418">
        <v>236</v>
      </c>
      <c r="H13418" t="str">
        <f>VLOOKUP(G13418,[1]OPERADORES!$A:$B,2,0)</f>
        <v>DANIEL</v>
      </c>
      <c r="I13418" t="s">
        <v>21</v>
      </c>
      <c r="J13418" t="s">
        <v>1427</v>
      </c>
      <c r="K13418" t="s">
        <v>5285</v>
      </c>
      <c r="L13418">
        <v>84928</v>
      </c>
      <c r="M13418" t="s">
        <v>36</v>
      </c>
      <c r="N13418" t="s">
        <v>5560</v>
      </c>
      <c r="O13418" t="s">
        <v>11</v>
      </c>
      <c r="P13418">
        <v>1202</v>
      </c>
      <c r="Q13418">
        <v>-10</v>
      </c>
      <c r="R13418">
        <v>9.61</v>
      </c>
      <c r="S13418">
        <v>-96.1</v>
      </c>
      <c r="T13418">
        <v>-71.3</v>
      </c>
      <c r="U13418">
        <v>25.81</v>
      </c>
      <c r="V13418" t="str">
        <f>VLOOKUP(L13418,'[2]tabela de preços'!$A:$D,4,0)</f>
        <v>ADERE</v>
      </c>
      <c r="W13418" t="str">
        <f>VLOOKUP(L13418,'[2]tabela de preços'!$A:$F,6,0)</f>
        <v xml:space="preserve">FITA DE USO GERAL </v>
      </c>
      <c r="X13418" t="str">
        <f>VLOOKUP(L13418,'[2]tabela de preços'!$A:$G,7,0)</f>
        <v>IMOBILIÁRIO</v>
      </c>
    </row>
    <row r="13419" spans="1:24" x14ac:dyDescent="0.3">
      <c r="A13419" t="s">
        <v>5282</v>
      </c>
      <c r="C13419" t="s">
        <v>5559</v>
      </c>
      <c r="D13419" s="1">
        <v>46113</v>
      </c>
      <c r="F13419">
        <v>9</v>
      </c>
      <c r="G13419">
        <v>236</v>
      </c>
      <c r="H13419" t="str">
        <f>VLOOKUP(G13419,[1]OPERADORES!$A:$B,2,0)</f>
        <v>DANIEL</v>
      </c>
      <c r="I13419" t="s">
        <v>21</v>
      </c>
      <c r="J13419" t="s">
        <v>1427</v>
      </c>
      <c r="K13419" t="s">
        <v>5285</v>
      </c>
      <c r="L13419">
        <v>23878</v>
      </c>
      <c r="M13419" t="s">
        <v>851</v>
      </c>
      <c r="N13419" t="s">
        <v>5560</v>
      </c>
      <c r="O13419" t="s">
        <v>11</v>
      </c>
      <c r="P13419">
        <v>1202</v>
      </c>
      <c r="Q13419">
        <v>-3</v>
      </c>
      <c r="R13419">
        <v>7.87</v>
      </c>
      <c r="S13419">
        <v>-23.61</v>
      </c>
      <c r="T13419">
        <v>-17.52</v>
      </c>
      <c r="U13419">
        <v>25.79</v>
      </c>
      <c r="V13419" t="str">
        <f>VLOOKUP(L13419,'[2]tabela de preços'!$A:$D,4,0)</f>
        <v>ATLAS</v>
      </c>
      <c r="W13419" t="str">
        <f>VLOOKUP(L13419,'[2]tabela de preços'!$A:$F,6,0)</f>
        <v>ROLOS / TRINCHAS / PINCÉIS / ESPÁTULAS</v>
      </c>
      <c r="X13419" t="str">
        <f>VLOOKUP(L13419,'[2]tabela de preços'!$A:$G,7,0)</f>
        <v>IMOBILIÁRIO</v>
      </c>
    </row>
    <row r="13420" spans="1:24" x14ac:dyDescent="0.3">
      <c r="A13420" t="s">
        <v>5282</v>
      </c>
      <c r="C13420" t="s">
        <v>5559</v>
      </c>
      <c r="D13420" s="1">
        <v>46113</v>
      </c>
      <c r="F13420">
        <v>9</v>
      </c>
      <c r="G13420">
        <v>236</v>
      </c>
      <c r="H13420" t="str">
        <f>VLOOKUP(G13420,[1]OPERADORES!$A:$B,2,0)</f>
        <v>DANIEL</v>
      </c>
      <c r="I13420" t="s">
        <v>21</v>
      </c>
      <c r="J13420" t="s">
        <v>1427</v>
      </c>
      <c r="K13420" t="s">
        <v>5285</v>
      </c>
      <c r="L13420">
        <v>84020</v>
      </c>
      <c r="M13420" t="s">
        <v>518</v>
      </c>
      <c r="N13420" t="s">
        <v>5560</v>
      </c>
      <c r="O13420" t="s">
        <v>11</v>
      </c>
      <c r="P13420">
        <v>1202</v>
      </c>
      <c r="Q13420">
        <v>-100</v>
      </c>
      <c r="R13420">
        <v>0.79</v>
      </c>
      <c r="S13420">
        <v>-79</v>
      </c>
      <c r="T13420">
        <v>-69</v>
      </c>
      <c r="U13420">
        <v>12.66</v>
      </c>
      <c r="V13420" t="str">
        <f>VLOOKUP(L13420,'[2]tabela de preços'!$A:$D,4,0)</f>
        <v>3M</v>
      </c>
      <c r="W13420" t="str">
        <f>VLOOKUP(L13420,'[2]tabela de preços'!$A:$F,6,0)</f>
        <v>LIXA MASSA  /MADEIRA / PAREDE</v>
      </c>
      <c r="X13420" t="str">
        <f>VLOOKUP(L13420,'[2]tabela de preços'!$A:$G,7,0)</f>
        <v>IMOBILIÁRIO</v>
      </c>
    </row>
    <row r="13421" spans="1:24" x14ac:dyDescent="0.3">
      <c r="A13421" t="s">
        <v>5282</v>
      </c>
      <c r="C13421" t="s">
        <v>5559</v>
      </c>
      <c r="D13421" s="1">
        <v>46113</v>
      </c>
      <c r="F13421">
        <v>9</v>
      </c>
      <c r="G13421">
        <v>236</v>
      </c>
      <c r="H13421" t="str">
        <f>VLOOKUP(G13421,[1]OPERADORES!$A:$B,2,0)</f>
        <v>DANIEL</v>
      </c>
      <c r="I13421" t="s">
        <v>21</v>
      </c>
      <c r="J13421" t="s">
        <v>1427</v>
      </c>
      <c r="K13421" t="s">
        <v>5285</v>
      </c>
      <c r="L13421">
        <v>84018</v>
      </c>
      <c r="M13421" t="s">
        <v>818</v>
      </c>
      <c r="N13421" t="s">
        <v>5560</v>
      </c>
      <c r="O13421" t="s">
        <v>11</v>
      </c>
      <c r="P13421">
        <v>1202</v>
      </c>
      <c r="Q13421">
        <v>-50</v>
      </c>
      <c r="R13421">
        <v>0.52</v>
      </c>
      <c r="S13421">
        <v>-26</v>
      </c>
      <c r="T13421">
        <v>-23</v>
      </c>
      <c r="U13421">
        <v>11.54</v>
      </c>
      <c r="V13421" t="str">
        <f>VLOOKUP(L13421,'[2]tabela de preços'!$A:$D,4,0)</f>
        <v>3M</v>
      </c>
      <c r="W13421" t="str">
        <f>VLOOKUP(L13421,'[2]tabela de preços'!$A:$F,6,0)</f>
        <v>LIXA MASSA  /MADEIRA / PAREDE</v>
      </c>
      <c r="X13421" t="str">
        <f>VLOOKUP(L13421,'[2]tabela de preços'!$A:$G,7,0)</f>
        <v>IMOBILIÁRIO</v>
      </c>
    </row>
    <row r="13422" spans="1:24" x14ac:dyDescent="0.3">
      <c r="A13422" t="s">
        <v>5282</v>
      </c>
      <c r="C13422" t="s">
        <v>5559</v>
      </c>
      <c r="D13422" s="1">
        <v>46113</v>
      </c>
      <c r="F13422">
        <v>9</v>
      </c>
      <c r="G13422">
        <v>236</v>
      </c>
      <c r="H13422" t="str">
        <f>VLOOKUP(G13422,[1]OPERADORES!$A:$B,2,0)</f>
        <v>DANIEL</v>
      </c>
      <c r="I13422" t="s">
        <v>21</v>
      </c>
      <c r="J13422" t="s">
        <v>1427</v>
      </c>
      <c r="K13422" t="s">
        <v>5285</v>
      </c>
      <c r="L13422">
        <v>84036</v>
      </c>
      <c r="M13422" t="s">
        <v>289</v>
      </c>
      <c r="N13422" t="s">
        <v>5560</v>
      </c>
      <c r="O13422" t="s">
        <v>11</v>
      </c>
      <c r="P13422">
        <v>1202</v>
      </c>
      <c r="Q13422">
        <v>-25</v>
      </c>
      <c r="R13422">
        <v>47.9</v>
      </c>
      <c r="S13422" s="2">
        <v>-1197.5</v>
      </c>
      <c r="T13422" s="2">
        <v>-1040.75</v>
      </c>
      <c r="U13422">
        <v>13.09</v>
      </c>
      <c r="V13422" t="str">
        <f>VLOOKUP(L13422,'[2]tabela de preços'!$A:$D,4,0)</f>
        <v>BRASILUX</v>
      </c>
      <c r="W13422" t="str">
        <f>VLOOKUP(L13422,'[2]tabela de preços'!$A:$F,6,0)</f>
        <v>MASSA CORRIDA / ACRÍLICA</v>
      </c>
      <c r="X13422" t="str">
        <f>VLOOKUP(L13422,'[2]tabela de preços'!$A:$G,7,0)</f>
        <v>IMOBILIÁRIO</v>
      </c>
    </row>
    <row r="13423" spans="1:24" x14ac:dyDescent="0.3">
      <c r="A13423" t="s">
        <v>5282</v>
      </c>
      <c r="C13423" t="s">
        <v>5559</v>
      </c>
      <c r="D13423" s="1">
        <v>46113</v>
      </c>
      <c r="F13423">
        <v>9</v>
      </c>
      <c r="G13423">
        <v>236</v>
      </c>
      <c r="H13423" t="str">
        <f>VLOOKUP(G13423,[1]OPERADORES!$A:$B,2,0)</f>
        <v>DANIEL</v>
      </c>
      <c r="I13423" t="s">
        <v>21</v>
      </c>
      <c r="J13423" t="s">
        <v>1427</v>
      </c>
      <c r="K13423" t="s">
        <v>5285</v>
      </c>
      <c r="L13423">
        <v>84431</v>
      </c>
      <c r="M13423" t="s">
        <v>1369</v>
      </c>
      <c r="N13423" t="s">
        <v>5560</v>
      </c>
      <c r="O13423" t="s">
        <v>11</v>
      </c>
      <c r="P13423">
        <v>1202</v>
      </c>
      <c r="Q13423">
        <v>-3</v>
      </c>
      <c r="R13423">
        <v>9.17</v>
      </c>
      <c r="S13423">
        <v>-27.51</v>
      </c>
      <c r="T13423">
        <v>-20.399999999999999</v>
      </c>
      <c r="U13423">
        <v>25.85</v>
      </c>
      <c r="V13423" t="str">
        <f>VLOOKUP(L13423,'[2]tabela de preços'!$A:$D,4,0)</f>
        <v>ATLAS</v>
      </c>
      <c r="W13423" t="str">
        <f>VLOOKUP(L13423,'[2]tabela de preços'!$A:$F,6,0)</f>
        <v>ROLOS / TRINCHAS / PINCÉIS / ESPÁTULAS</v>
      </c>
      <c r="X13423" t="str">
        <f>VLOOKUP(L13423,'[2]tabela de preços'!$A:$G,7,0)</f>
        <v>IMOBILIÁRIO</v>
      </c>
    </row>
    <row r="13424" spans="1:24" x14ac:dyDescent="0.3">
      <c r="A13424" t="s">
        <v>5282</v>
      </c>
      <c r="C13424" t="s">
        <v>5559</v>
      </c>
      <c r="D13424" s="1">
        <v>46113</v>
      </c>
      <c r="F13424">
        <v>9</v>
      </c>
      <c r="G13424">
        <v>236</v>
      </c>
      <c r="H13424" t="str">
        <f>VLOOKUP(G13424,[1]OPERADORES!$A:$B,2,0)</f>
        <v>DANIEL</v>
      </c>
      <c r="I13424" t="s">
        <v>21</v>
      </c>
      <c r="J13424" t="s">
        <v>1427</v>
      </c>
      <c r="K13424" t="s">
        <v>5285</v>
      </c>
      <c r="L13424">
        <v>84201</v>
      </c>
      <c r="M13424" t="s">
        <v>1005</v>
      </c>
      <c r="N13424" t="s">
        <v>5560</v>
      </c>
      <c r="O13424" t="s">
        <v>11</v>
      </c>
      <c r="P13424">
        <v>1411</v>
      </c>
      <c r="Q13424">
        <v>-4</v>
      </c>
      <c r="R13424">
        <v>88.76</v>
      </c>
      <c r="S13424">
        <v>-355.04</v>
      </c>
      <c r="T13424">
        <v>-263.27999999999997</v>
      </c>
      <c r="U13424">
        <v>25.84</v>
      </c>
      <c r="V13424" t="str">
        <f>VLOOKUP(L13424,'[2]tabela de preços'!$A:$D,4,0)</f>
        <v>BRASILUX</v>
      </c>
      <c r="W13424" t="str">
        <f>VLOOKUP(L13424,'[2]tabela de preços'!$A:$F,6,0)</f>
        <v>SELADOR ACRÍLICO</v>
      </c>
      <c r="X13424" t="str">
        <f>VLOOKUP(L13424,'[2]tabela de preços'!$A:$G,7,0)</f>
        <v>IMOBILIÁRIO</v>
      </c>
    </row>
    <row r="13425" spans="1:24" x14ac:dyDescent="0.3">
      <c r="A13425" t="s">
        <v>5282</v>
      </c>
      <c r="C13425" t="s">
        <v>5559</v>
      </c>
      <c r="D13425" s="1">
        <v>46113</v>
      </c>
      <c r="F13425">
        <v>9</v>
      </c>
      <c r="G13425">
        <v>236</v>
      </c>
      <c r="H13425" t="str">
        <f>VLOOKUP(G13425,[1]OPERADORES!$A:$B,2,0)</f>
        <v>DANIEL</v>
      </c>
      <c r="I13425" t="s">
        <v>21</v>
      </c>
      <c r="J13425" t="s">
        <v>1427</v>
      </c>
      <c r="K13425" t="s">
        <v>5285</v>
      </c>
      <c r="L13425">
        <v>85037</v>
      </c>
      <c r="M13425" t="s">
        <v>60</v>
      </c>
      <c r="N13425" t="s">
        <v>5560</v>
      </c>
      <c r="O13425" t="s">
        <v>11</v>
      </c>
      <c r="P13425">
        <v>1202</v>
      </c>
      <c r="Q13425">
        <v>-2</v>
      </c>
      <c r="R13425">
        <v>6.45</v>
      </c>
      <c r="S13425">
        <v>-12.9</v>
      </c>
      <c r="T13425">
        <v>-9.56</v>
      </c>
      <c r="U13425">
        <v>25.89</v>
      </c>
      <c r="V13425" t="str">
        <f>VLOOKUP(L13425,'[2]tabela de preços'!$A:$D,4,0)</f>
        <v>ATLAS</v>
      </c>
      <c r="W13425" t="str">
        <f>VLOOKUP(L13425,'[2]tabela de preços'!$A:$F,6,0)</f>
        <v>ROLOS / TRINCHAS / PINCÉIS / ESPÁTULAS</v>
      </c>
      <c r="X13425" t="str">
        <f>VLOOKUP(L13425,'[2]tabela de preços'!$A:$G,7,0)</f>
        <v>IMOBILIÁRIO</v>
      </c>
    </row>
    <row r="13426" spans="1:24" x14ac:dyDescent="0.3">
      <c r="A13426" t="s">
        <v>5064</v>
      </c>
      <c r="C13426" t="s">
        <v>5815</v>
      </c>
      <c r="D13426" s="1">
        <v>46120</v>
      </c>
      <c r="E13426" t="s">
        <v>5816</v>
      </c>
      <c r="F13426">
        <v>9</v>
      </c>
      <c r="G13426">
        <v>236</v>
      </c>
      <c r="H13426" t="str">
        <f>VLOOKUP(G13426,[1]OPERADORES!$A:$B,2,0)</f>
        <v>DANIEL</v>
      </c>
      <c r="I13426" t="s">
        <v>21</v>
      </c>
      <c r="J13426" t="s">
        <v>339</v>
      </c>
      <c r="K13426" t="s">
        <v>5067</v>
      </c>
      <c r="L13426">
        <v>84767</v>
      </c>
      <c r="M13426" t="s">
        <v>732</v>
      </c>
      <c r="O13426" t="s">
        <v>11</v>
      </c>
      <c r="P13426">
        <v>5403</v>
      </c>
      <c r="Q13426">
        <v>1</v>
      </c>
      <c r="R13426">
        <v>162.33000000000001</v>
      </c>
      <c r="S13426">
        <v>162.33000000000001</v>
      </c>
      <c r="T13426">
        <v>120.38</v>
      </c>
      <c r="U13426">
        <v>25.84</v>
      </c>
      <c r="V13426" t="str">
        <f>VLOOKUP(L13426,'[2]tabela de preços'!$A:$D,4,0)</f>
        <v>BRASILUX</v>
      </c>
      <c r="W13426" t="str">
        <f>VLOOKUP(L13426,'[2]tabela de preços'!$A:$F,6,0)</f>
        <v>EPOXI</v>
      </c>
      <c r="X13426" t="str">
        <f>VLOOKUP(L13426,'[2]tabela de preços'!$A:$G,7,0)</f>
        <v>INDUSTRIAL</v>
      </c>
    </row>
    <row r="13427" spans="1:24" x14ac:dyDescent="0.3">
      <c r="A13427" t="s">
        <v>5064</v>
      </c>
      <c r="C13427" t="s">
        <v>5815</v>
      </c>
      <c r="D13427" s="1">
        <v>46120</v>
      </c>
      <c r="E13427" t="s">
        <v>5816</v>
      </c>
      <c r="F13427">
        <v>9</v>
      </c>
      <c r="G13427">
        <v>236</v>
      </c>
      <c r="H13427" t="str">
        <f>VLOOKUP(G13427,[1]OPERADORES!$A:$B,2,0)</f>
        <v>DANIEL</v>
      </c>
      <c r="I13427" t="s">
        <v>21</v>
      </c>
      <c r="J13427" t="s">
        <v>339</v>
      </c>
      <c r="K13427" t="s">
        <v>5067</v>
      </c>
      <c r="L13427">
        <v>84785</v>
      </c>
      <c r="M13427" t="s">
        <v>944</v>
      </c>
      <c r="O13427" t="s">
        <v>11</v>
      </c>
      <c r="P13427">
        <v>5403</v>
      </c>
      <c r="Q13427">
        <v>1</v>
      </c>
      <c r="R13427">
        <v>179.11</v>
      </c>
      <c r="S13427">
        <v>179.11</v>
      </c>
      <c r="T13427">
        <v>135.94999999999999</v>
      </c>
      <c r="U13427">
        <v>24.1</v>
      </c>
      <c r="V13427" t="str">
        <f>VLOOKUP(L13427,'[2]tabela de preços'!$A:$D,4,0)</f>
        <v>BRASILUX</v>
      </c>
      <c r="W13427" t="str">
        <f>VLOOKUP(L13427,'[2]tabela de preços'!$A:$F,6,0)</f>
        <v>EPOXI</v>
      </c>
      <c r="X13427" t="str">
        <f>VLOOKUP(L13427,'[2]tabela de preços'!$A:$G,7,0)</f>
        <v>INDUSTRIAL</v>
      </c>
    </row>
    <row r="13428" spans="1:24" x14ac:dyDescent="0.3">
      <c r="A13428" t="s">
        <v>5064</v>
      </c>
      <c r="C13428" t="s">
        <v>5817</v>
      </c>
      <c r="D13428" s="1">
        <v>46120</v>
      </c>
      <c r="E13428" t="s">
        <v>5818</v>
      </c>
      <c r="F13428">
        <v>9</v>
      </c>
      <c r="G13428">
        <v>236</v>
      </c>
      <c r="H13428" t="str">
        <f>VLOOKUP(G13428,[1]OPERADORES!$A:$B,2,0)</f>
        <v>DANIEL</v>
      </c>
      <c r="I13428" t="s">
        <v>21</v>
      </c>
      <c r="J13428" t="s">
        <v>339</v>
      </c>
      <c r="K13428" t="s">
        <v>5067</v>
      </c>
      <c r="L13428">
        <v>21037</v>
      </c>
      <c r="M13428" t="s">
        <v>3781</v>
      </c>
      <c r="O13428" t="s">
        <v>11</v>
      </c>
      <c r="P13428">
        <v>5102</v>
      </c>
      <c r="Q13428">
        <v>3</v>
      </c>
      <c r="R13428">
        <v>17.47</v>
      </c>
      <c r="S13428">
        <v>52.41</v>
      </c>
      <c r="T13428">
        <v>39.78</v>
      </c>
      <c r="U13428">
        <v>24.1</v>
      </c>
      <c r="V13428" t="str">
        <f>VLOOKUP(L13428,'[2]tabela de preços'!$A:$D,4,0)</f>
        <v>SHERWIN WILLIAMS</v>
      </c>
      <c r="W13428" t="str">
        <f>VLOOKUP(L13428,'[2]tabela de preços'!$A:$F,6,0)</f>
        <v>CATALISADORES INDIVIDUAS</v>
      </c>
      <c r="X13428" t="str">
        <f>VLOOKUP(L13428,'[2]tabela de preços'!$A:$G,7,0)</f>
        <v>AUTOMOTIVO</v>
      </c>
    </row>
    <row r="13429" spans="1:24" x14ac:dyDescent="0.3">
      <c r="A13429" t="s">
        <v>5064</v>
      </c>
      <c r="C13429" t="s">
        <v>5817</v>
      </c>
      <c r="D13429" s="1">
        <v>46120</v>
      </c>
      <c r="E13429" t="s">
        <v>5818</v>
      </c>
      <c r="F13429">
        <v>9</v>
      </c>
      <c r="G13429">
        <v>236</v>
      </c>
      <c r="H13429" t="str">
        <f>VLOOKUP(G13429,[1]OPERADORES!$A:$B,2,0)</f>
        <v>DANIEL</v>
      </c>
      <c r="I13429" t="s">
        <v>21</v>
      </c>
      <c r="J13429" t="s">
        <v>339</v>
      </c>
      <c r="K13429" t="s">
        <v>5067</v>
      </c>
      <c r="L13429">
        <v>84113</v>
      </c>
      <c r="M13429" t="s">
        <v>737</v>
      </c>
      <c r="O13429" t="s">
        <v>11</v>
      </c>
      <c r="P13429">
        <v>5403</v>
      </c>
      <c r="Q13429">
        <v>1</v>
      </c>
      <c r="R13429">
        <v>162.34</v>
      </c>
      <c r="S13429">
        <v>162.34</v>
      </c>
      <c r="T13429">
        <v>120.39</v>
      </c>
      <c r="U13429">
        <v>25.84</v>
      </c>
      <c r="V13429" t="str">
        <f>VLOOKUP(L13429,'[2]tabela de preços'!$A:$D,4,0)</f>
        <v>BRASILUX</v>
      </c>
      <c r="W13429" t="str">
        <f>VLOOKUP(L13429,'[2]tabela de preços'!$A:$F,6,0)</f>
        <v>EPOXI</v>
      </c>
      <c r="X13429" t="str">
        <f>VLOOKUP(L13429,'[2]tabela de preços'!$A:$G,7,0)</f>
        <v>INDUSTRIAL</v>
      </c>
    </row>
    <row r="13430" spans="1:24" x14ac:dyDescent="0.3">
      <c r="A13430" t="s">
        <v>5064</v>
      </c>
      <c r="C13430" t="s">
        <v>5817</v>
      </c>
      <c r="D13430" s="1">
        <v>46120</v>
      </c>
      <c r="E13430" t="s">
        <v>5818</v>
      </c>
      <c r="F13430">
        <v>9</v>
      </c>
      <c r="G13430">
        <v>236</v>
      </c>
      <c r="H13430" t="str">
        <f>VLOOKUP(G13430,[1]OPERADORES!$A:$B,2,0)</f>
        <v>DANIEL</v>
      </c>
      <c r="I13430" t="s">
        <v>21</v>
      </c>
      <c r="J13430" t="s">
        <v>339</v>
      </c>
      <c r="K13430" t="s">
        <v>5067</v>
      </c>
      <c r="L13430">
        <v>87108</v>
      </c>
      <c r="M13430" t="s">
        <v>3782</v>
      </c>
      <c r="O13430" t="s">
        <v>11</v>
      </c>
      <c r="P13430">
        <v>5102</v>
      </c>
      <c r="Q13430">
        <v>3</v>
      </c>
      <c r="R13430">
        <v>41.95</v>
      </c>
      <c r="S13430">
        <v>125.85</v>
      </c>
      <c r="T13430">
        <v>95.52</v>
      </c>
      <c r="U13430">
        <v>24.1</v>
      </c>
      <c r="V13430" t="str">
        <f>VLOOKUP(L13430,'[2]tabela de preços'!$A:$D,4,0)</f>
        <v>SHERWIN WILLIAMS</v>
      </c>
      <c r="W13430" t="str">
        <f>VLOOKUP(L13430,'[2]tabela de preços'!$A:$F,6,0)</f>
        <v>TINTAS PU</v>
      </c>
      <c r="X13430" t="str">
        <f>VLOOKUP(L13430,'[2]tabela de preços'!$A:$G,7,0)</f>
        <v>AUTOMOTIVO</v>
      </c>
    </row>
    <row r="13431" spans="1:24" x14ac:dyDescent="0.3">
      <c r="A13431" t="s">
        <v>5064</v>
      </c>
      <c r="C13431" t="s">
        <v>5950</v>
      </c>
      <c r="D13431" s="1">
        <v>46122</v>
      </c>
      <c r="E13431" t="s">
        <v>5951</v>
      </c>
      <c r="F13431">
        <v>9</v>
      </c>
      <c r="G13431">
        <v>236</v>
      </c>
      <c r="H13431" t="str">
        <f>VLOOKUP(G13431,[1]OPERADORES!$A:$B,2,0)</f>
        <v>DANIEL</v>
      </c>
      <c r="I13431" t="s">
        <v>21</v>
      </c>
      <c r="J13431" t="s">
        <v>339</v>
      </c>
      <c r="K13431" t="s">
        <v>5067</v>
      </c>
      <c r="L13431">
        <v>84767</v>
      </c>
      <c r="M13431" t="s">
        <v>732</v>
      </c>
      <c r="O13431" t="s">
        <v>11</v>
      </c>
      <c r="P13431">
        <v>5403</v>
      </c>
      <c r="Q13431">
        <v>1</v>
      </c>
      <c r="R13431">
        <v>158.6</v>
      </c>
      <c r="S13431">
        <v>158.6</v>
      </c>
      <c r="T13431">
        <v>120.38</v>
      </c>
      <c r="U13431">
        <v>24.1</v>
      </c>
      <c r="V13431" t="str">
        <f>VLOOKUP(L13431,'[2]tabela de preços'!$A:$D,4,0)</f>
        <v>BRASILUX</v>
      </c>
      <c r="W13431" t="str">
        <f>VLOOKUP(L13431,'[2]tabela de preços'!$A:$F,6,0)</f>
        <v>EPOXI</v>
      </c>
      <c r="X13431" t="str">
        <f>VLOOKUP(L13431,'[2]tabela de preços'!$A:$G,7,0)</f>
        <v>INDUSTRIAL</v>
      </c>
    </row>
    <row r="13432" spans="1:24" x14ac:dyDescent="0.3">
      <c r="A13432" t="s">
        <v>5064</v>
      </c>
      <c r="C13432" t="s">
        <v>6229</v>
      </c>
      <c r="D13432" s="1">
        <v>46129</v>
      </c>
      <c r="E13432" t="s">
        <v>6230</v>
      </c>
      <c r="F13432">
        <v>9</v>
      </c>
      <c r="G13432">
        <v>236</v>
      </c>
      <c r="H13432" t="str">
        <f>VLOOKUP(G13432,[1]OPERADORES!$A:$B,2,0)</f>
        <v>DANIEL</v>
      </c>
      <c r="I13432" t="s">
        <v>21</v>
      </c>
      <c r="J13432" t="s">
        <v>339</v>
      </c>
      <c r="K13432" t="s">
        <v>5067</v>
      </c>
      <c r="L13432">
        <v>84113</v>
      </c>
      <c r="M13432" t="s">
        <v>737</v>
      </c>
      <c r="O13432" t="s">
        <v>11</v>
      </c>
      <c r="P13432">
        <v>5403</v>
      </c>
      <c r="Q13432">
        <v>2</v>
      </c>
      <c r="R13432">
        <v>162.34</v>
      </c>
      <c r="S13432">
        <v>324.68</v>
      </c>
      <c r="T13432">
        <v>240.78</v>
      </c>
      <c r="U13432">
        <v>25.84</v>
      </c>
      <c r="V13432" t="str">
        <f>VLOOKUP(L13432,'[2]tabela de preços'!$A:$D,4,0)</f>
        <v>BRASILUX</v>
      </c>
      <c r="W13432" t="str">
        <f>VLOOKUP(L13432,'[2]tabela de preços'!$A:$F,6,0)</f>
        <v>EPOXI</v>
      </c>
      <c r="X13432" t="str">
        <f>VLOOKUP(L13432,'[2]tabela de preços'!$A:$G,7,0)</f>
        <v>INDUSTRIAL</v>
      </c>
    </row>
    <row r="13433" spans="1:24" x14ac:dyDescent="0.3">
      <c r="A13433" t="s">
        <v>5064</v>
      </c>
      <c r="C13433" t="s">
        <v>6401</v>
      </c>
      <c r="D13433" s="1">
        <v>46134</v>
      </c>
      <c r="E13433" t="s">
        <v>6402</v>
      </c>
      <c r="F13433">
        <v>9</v>
      </c>
      <c r="G13433">
        <v>236</v>
      </c>
      <c r="H13433" t="str">
        <f>VLOOKUP(G13433,[1]OPERADORES!$A:$B,2,0)</f>
        <v>DANIEL</v>
      </c>
      <c r="I13433" t="s">
        <v>21</v>
      </c>
      <c r="J13433" t="s">
        <v>339</v>
      </c>
      <c r="K13433" t="s">
        <v>5067</v>
      </c>
      <c r="L13433">
        <v>84113</v>
      </c>
      <c r="M13433" t="s">
        <v>737</v>
      </c>
      <c r="O13433" t="s">
        <v>11</v>
      </c>
      <c r="P13433">
        <v>5403</v>
      </c>
      <c r="Q13433">
        <v>1</v>
      </c>
      <c r="R13433">
        <v>162.34</v>
      </c>
      <c r="S13433">
        <v>162.34</v>
      </c>
      <c r="T13433">
        <v>120.39</v>
      </c>
      <c r="U13433">
        <v>25.84</v>
      </c>
      <c r="V13433" t="str">
        <f>VLOOKUP(L13433,'[2]tabela de preços'!$A:$D,4,0)</f>
        <v>BRASILUX</v>
      </c>
      <c r="W13433" t="str">
        <f>VLOOKUP(L13433,'[2]tabela de preços'!$A:$F,6,0)</f>
        <v>EPOXI</v>
      </c>
      <c r="X13433" t="str">
        <f>VLOOKUP(L13433,'[2]tabela de preços'!$A:$G,7,0)</f>
        <v>INDUSTRIAL</v>
      </c>
    </row>
    <row r="13434" spans="1:24" x14ac:dyDescent="0.3">
      <c r="A13434" t="s">
        <v>4676</v>
      </c>
      <c r="C13434" t="s">
        <v>6654</v>
      </c>
      <c r="D13434" s="1">
        <v>46140</v>
      </c>
      <c r="E13434" t="s">
        <v>6655</v>
      </c>
      <c r="F13434">
        <v>9</v>
      </c>
      <c r="G13434">
        <v>236</v>
      </c>
      <c r="H13434" t="str">
        <f>VLOOKUP(G13434,[1]OPERADORES!$A:$B,2,0)</f>
        <v>DANIEL</v>
      </c>
      <c r="I13434" t="s">
        <v>21</v>
      </c>
      <c r="J13434" t="s">
        <v>372</v>
      </c>
      <c r="K13434" t="s">
        <v>4679</v>
      </c>
      <c r="L13434">
        <v>20814</v>
      </c>
      <c r="M13434" t="s">
        <v>445</v>
      </c>
      <c r="O13434" t="s">
        <v>11</v>
      </c>
      <c r="P13434">
        <v>5102</v>
      </c>
      <c r="Q13434">
        <v>2</v>
      </c>
      <c r="R13434">
        <v>8.8699999999999992</v>
      </c>
      <c r="S13434">
        <v>17.739999999999998</v>
      </c>
      <c r="T13434">
        <v>11.44</v>
      </c>
      <c r="U13434">
        <v>35.51</v>
      </c>
      <c r="V13434" t="str">
        <f>VLOOKUP(L13434,'[2]tabela de preços'!$A:$D,4,0)</f>
        <v>AUTO AMERICA</v>
      </c>
      <c r="W13434" t="str">
        <f>VLOOKUP(L13434,'[2]tabela de preços'!$A:$F,6,0)</f>
        <v>APLICADORES / ADAPTADORES / ENGATES / SUPORTES</v>
      </c>
      <c r="X13434" t="str">
        <f>VLOOKUP(L13434,'[2]tabela de preços'!$A:$G,7,0)</f>
        <v>AUTOMOTIVO</v>
      </c>
    </row>
    <row r="13435" spans="1:24" x14ac:dyDescent="0.3">
      <c r="A13435" t="s">
        <v>4676</v>
      </c>
      <c r="C13435" t="s">
        <v>6654</v>
      </c>
      <c r="D13435" s="1">
        <v>46140</v>
      </c>
      <c r="E13435" t="s">
        <v>6655</v>
      </c>
      <c r="F13435">
        <v>9</v>
      </c>
      <c r="G13435">
        <v>236</v>
      </c>
      <c r="H13435" t="str">
        <f>VLOOKUP(G13435,[1]OPERADORES!$A:$B,2,0)</f>
        <v>DANIEL</v>
      </c>
      <c r="I13435" t="s">
        <v>21</v>
      </c>
      <c r="J13435" t="s">
        <v>372</v>
      </c>
      <c r="K13435" t="s">
        <v>4679</v>
      </c>
      <c r="L13435">
        <v>9751</v>
      </c>
      <c r="M13435" t="s">
        <v>1333</v>
      </c>
      <c r="O13435" t="s">
        <v>11</v>
      </c>
      <c r="P13435">
        <v>5102</v>
      </c>
      <c r="Q13435">
        <v>1</v>
      </c>
      <c r="R13435">
        <v>52.74</v>
      </c>
      <c r="S13435">
        <v>52.74</v>
      </c>
      <c r="T13435">
        <v>39.11</v>
      </c>
      <c r="U13435">
        <v>25.84</v>
      </c>
      <c r="V13435" t="str">
        <f>VLOOKUP(L13435,'[2]tabela de preços'!$A:$D,4,0)</f>
        <v>3M</v>
      </c>
      <c r="W13435" t="str">
        <f>VLOOKUP(L13435,'[2]tabela de preços'!$A:$F,6,0)</f>
        <v xml:space="preserve">LÍQUIDOS P/ POLIMENTO </v>
      </c>
      <c r="X13435" t="str">
        <f>VLOOKUP(L13435,'[2]tabela de preços'!$A:$G,7,0)</f>
        <v>AUTOMOTIVO</v>
      </c>
    </row>
    <row r="13436" spans="1:24" x14ac:dyDescent="0.3">
      <c r="A13436" t="s">
        <v>4676</v>
      </c>
      <c r="C13436" t="s">
        <v>6654</v>
      </c>
      <c r="D13436" s="1">
        <v>46140</v>
      </c>
      <c r="E13436" t="s">
        <v>6655</v>
      </c>
      <c r="F13436">
        <v>9</v>
      </c>
      <c r="G13436">
        <v>236</v>
      </c>
      <c r="H13436" t="str">
        <f>VLOOKUP(G13436,[1]OPERADORES!$A:$B,2,0)</f>
        <v>DANIEL</v>
      </c>
      <c r="I13436" t="s">
        <v>21</v>
      </c>
      <c r="J13436" t="s">
        <v>372</v>
      </c>
      <c r="K13436" t="s">
        <v>4679</v>
      </c>
      <c r="L13436">
        <v>21321</v>
      </c>
      <c r="M13436" t="s">
        <v>272</v>
      </c>
      <c r="O13436" t="s">
        <v>11</v>
      </c>
      <c r="P13436">
        <v>5102</v>
      </c>
      <c r="Q13436">
        <v>1</v>
      </c>
      <c r="R13436">
        <v>20.71</v>
      </c>
      <c r="S13436">
        <v>20.71</v>
      </c>
      <c r="T13436">
        <v>15.36</v>
      </c>
      <c r="U13436">
        <v>25.83</v>
      </c>
      <c r="V13436" t="str">
        <f>VLOOKUP(L13436,'[2]tabela de preços'!$A:$D,4,0)</f>
        <v>AUTO AMERICA</v>
      </c>
      <c r="W13436" t="str">
        <f>VLOOKUP(L13436,'[2]tabela de preços'!$A:$F,6,0)</f>
        <v>CERA  / LIMPEZA /  POLIMENTO VEICULAR</v>
      </c>
      <c r="X13436" t="str">
        <f>VLOOKUP(L13436,'[2]tabela de preços'!$A:$G,7,0)</f>
        <v>AUTOMOTIVO</v>
      </c>
    </row>
    <row r="13437" spans="1:24" x14ac:dyDescent="0.3">
      <c r="A13437" t="s">
        <v>1606</v>
      </c>
      <c r="C13437" t="s">
        <v>5819</v>
      </c>
      <c r="D13437" s="1">
        <v>46119</v>
      </c>
      <c r="E13437" t="s">
        <v>5820</v>
      </c>
      <c r="F13437">
        <v>9</v>
      </c>
      <c r="G13437">
        <v>231</v>
      </c>
      <c r="H13437" t="str">
        <f>VLOOKUP(G13437,[1]OPERADORES!$A:$B,2,0)</f>
        <v>EDIJANE</v>
      </c>
      <c r="I13437" t="s">
        <v>21</v>
      </c>
      <c r="J13437" t="s">
        <v>397</v>
      </c>
      <c r="K13437" t="s">
        <v>1609</v>
      </c>
      <c r="L13437">
        <v>84624</v>
      </c>
      <c r="M13437" t="s">
        <v>1611</v>
      </c>
      <c r="O13437" t="s">
        <v>11</v>
      </c>
      <c r="P13437">
        <v>5403</v>
      </c>
      <c r="Q13437">
        <v>2</v>
      </c>
      <c r="R13437">
        <v>82.09</v>
      </c>
      <c r="S13437">
        <v>164.18</v>
      </c>
      <c r="T13437">
        <v>124.62</v>
      </c>
      <c r="U13437">
        <v>24.1</v>
      </c>
      <c r="V13437" t="str">
        <f>VLOOKUP(L13437,'[2]tabela de preços'!$A:$D,4,0)</f>
        <v>BRASILUX</v>
      </c>
      <c r="W13437" t="str">
        <f>VLOOKUP(L13437,'[2]tabela de preços'!$A:$F,6,0)</f>
        <v xml:space="preserve">BASES SISTEMA NO MACHINE </v>
      </c>
      <c r="X13437" t="str">
        <f>VLOOKUP(L13437,'[2]tabela de preços'!$A:$G,7,0)</f>
        <v>INDUSTRIAL</v>
      </c>
    </row>
    <row r="13438" spans="1:24" x14ac:dyDescent="0.3">
      <c r="A13438" t="s">
        <v>1606</v>
      </c>
      <c r="C13438" t="s">
        <v>5819</v>
      </c>
      <c r="D13438" s="1">
        <v>46119</v>
      </c>
      <c r="E13438" t="s">
        <v>5820</v>
      </c>
      <c r="F13438">
        <v>9</v>
      </c>
      <c r="G13438">
        <v>231</v>
      </c>
      <c r="H13438" t="str">
        <f>VLOOKUP(G13438,[1]OPERADORES!$A:$B,2,0)</f>
        <v>EDIJANE</v>
      </c>
      <c r="I13438" t="s">
        <v>21</v>
      </c>
      <c r="J13438" t="s">
        <v>397</v>
      </c>
      <c r="K13438" t="s">
        <v>1609</v>
      </c>
      <c r="L13438">
        <v>84625</v>
      </c>
      <c r="M13438" t="s">
        <v>1612</v>
      </c>
      <c r="O13438" t="s">
        <v>11</v>
      </c>
      <c r="P13438">
        <v>5403</v>
      </c>
      <c r="Q13438">
        <v>2</v>
      </c>
      <c r="R13438">
        <v>82.99</v>
      </c>
      <c r="S13438">
        <v>165.98</v>
      </c>
      <c r="T13438">
        <v>125.98</v>
      </c>
      <c r="U13438">
        <v>24.1</v>
      </c>
      <c r="V13438" t="str">
        <f>VLOOKUP(L13438,'[2]tabela de preços'!$A:$D,4,0)</f>
        <v>BRASILUX</v>
      </c>
      <c r="W13438" t="str">
        <f>VLOOKUP(L13438,'[2]tabela de preços'!$A:$F,6,0)</f>
        <v xml:space="preserve">BASES SISTEMA NO MACHINE </v>
      </c>
      <c r="X13438" t="str">
        <f>VLOOKUP(L13438,'[2]tabela de preços'!$A:$G,7,0)</f>
        <v>INDUSTRIAL</v>
      </c>
    </row>
    <row r="13439" spans="1:24" x14ac:dyDescent="0.3">
      <c r="A13439" t="s">
        <v>1606</v>
      </c>
      <c r="C13439" t="s">
        <v>5819</v>
      </c>
      <c r="D13439" s="1">
        <v>46119</v>
      </c>
      <c r="E13439" t="s">
        <v>5820</v>
      </c>
      <c r="F13439">
        <v>9</v>
      </c>
      <c r="G13439">
        <v>231</v>
      </c>
      <c r="H13439" t="str">
        <f>VLOOKUP(G13439,[1]OPERADORES!$A:$B,2,0)</f>
        <v>EDIJANE</v>
      </c>
      <c r="I13439" t="s">
        <v>21</v>
      </c>
      <c r="J13439" t="s">
        <v>397</v>
      </c>
      <c r="K13439" t="s">
        <v>1609</v>
      </c>
      <c r="L13439">
        <v>84628</v>
      </c>
      <c r="M13439" t="s">
        <v>5821</v>
      </c>
      <c r="O13439" t="s">
        <v>11</v>
      </c>
      <c r="P13439">
        <v>5403</v>
      </c>
      <c r="Q13439">
        <v>2</v>
      </c>
      <c r="R13439">
        <v>49.76</v>
      </c>
      <c r="S13439">
        <v>99.52</v>
      </c>
      <c r="T13439">
        <v>75.540000000000006</v>
      </c>
      <c r="U13439">
        <v>24.1</v>
      </c>
      <c r="V13439" t="str">
        <f>VLOOKUP(L13439,'[2]tabela de preços'!$A:$D,4,0)</f>
        <v>BRASILUX</v>
      </c>
      <c r="W13439" t="str">
        <f>VLOOKUP(L13439,'[2]tabela de preços'!$A:$F,6,0)</f>
        <v xml:space="preserve">BASES SISTEMA NO MACHINE </v>
      </c>
      <c r="X13439" t="str">
        <f>VLOOKUP(L13439,'[2]tabela de preços'!$A:$G,7,0)</f>
        <v>INDUSTRIAL</v>
      </c>
    </row>
    <row r="13440" spans="1:24" x14ac:dyDescent="0.3">
      <c r="A13440" t="s">
        <v>1606</v>
      </c>
      <c r="C13440" t="s">
        <v>5819</v>
      </c>
      <c r="D13440" s="1">
        <v>46119</v>
      </c>
      <c r="E13440" t="s">
        <v>5820</v>
      </c>
      <c r="F13440">
        <v>9</v>
      </c>
      <c r="G13440">
        <v>231</v>
      </c>
      <c r="H13440" t="str">
        <f>VLOOKUP(G13440,[1]OPERADORES!$A:$B,2,0)</f>
        <v>EDIJANE</v>
      </c>
      <c r="I13440" t="s">
        <v>21</v>
      </c>
      <c r="J13440" t="s">
        <v>397</v>
      </c>
      <c r="K13440" t="s">
        <v>1609</v>
      </c>
      <c r="L13440">
        <v>84629</v>
      </c>
      <c r="M13440" t="s">
        <v>1613</v>
      </c>
      <c r="O13440" t="s">
        <v>11</v>
      </c>
      <c r="P13440">
        <v>5403</v>
      </c>
      <c r="Q13440">
        <v>2</v>
      </c>
      <c r="R13440">
        <v>54.76</v>
      </c>
      <c r="S13440">
        <v>109.52</v>
      </c>
      <c r="T13440">
        <v>83.12</v>
      </c>
      <c r="U13440">
        <v>24.11</v>
      </c>
      <c r="V13440" t="str">
        <f>VLOOKUP(L13440,'[2]tabela de preços'!$A:$D,4,0)</f>
        <v>BRASILUX</v>
      </c>
      <c r="W13440" t="str">
        <f>VLOOKUP(L13440,'[2]tabela de preços'!$A:$F,6,0)</f>
        <v xml:space="preserve">BASES SISTEMA NO MACHINE </v>
      </c>
      <c r="X13440" t="str">
        <f>VLOOKUP(L13440,'[2]tabela de preços'!$A:$G,7,0)</f>
        <v>INDUSTRIAL</v>
      </c>
    </row>
    <row r="13441" spans="1:24" x14ac:dyDescent="0.3">
      <c r="A13441" t="s">
        <v>1606</v>
      </c>
      <c r="C13441" t="s">
        <v>5819</v>
      </c>
      <c r="D13441" s="1">
        <v>46119</v>
      </c>
      <c r="E13441" t="s">
        <v>5820</v>
      </c>
      <c r="F13441">
        <v>9</v>
      </c>
      <c r="G13441">
        <v>231</v>
      </c>
      <c r="H13441" t="str">
        <f>VLOOKUP(G13441,[1]OPERADORES!$A:$B,2,0)</f>
        <v>EDIJANE</v>
      </c>
      <c r="I13441" t="s">
        <v>21</v>
      </c>
      <c r="J13441" t="s">
        <v>397</v>
      </c>
      <c r="K13441" t="s">
        <v>1609</v>
      </c>
      <c r="L13441">
        <v>84632</v>
      </c>
      <c r="M13441" t="s">
        <v>1614</v>
      </c>
      <c r="O13441" t="s">
        <v>11</v>
      </c>
      <c r="P13441">
        <v>5403</v>
      </c>
      <c r="Q13441">
        <v>2</v>
      </c>
      <c r="R13441">
        <v>95.2</v>
      </c>
      <c r="S13441">
        <v>190.4</v>
      </c>
      <c r="T13441">
        <v>144.52000000000001</v>
      </c>
      <c r="U13441">
        <v>24.1</v>
      </c>
      <c r="V13441" t="str">
        <f>VLOOKUP(L13441,'[2]tabela de preços'!$A:$D,4,0)</f>
        <v>BRASILUX</v>
      </c>
      <c r="W13441" t="str">
        <f>VLOOKUP(L13441,'[2]tabela de preços'!$A:$F,6,0)</f>
        <v xml:space="preserve">BASES SISTEMA NO MACHINE </v>
      </c>
      <c r="X13441" t="str">
        <f>VLOOKUP(L13441,'[2]tabela de preços'!$A:$G,7,0)</f>
        <v>INDUSTRIAL</v>
      </c>
    </row>
    <row r="13442" spans="1:24" x14ac:dyDescent="0.3">
      <c r="A13442" t="s">
        <v>1606</v>
      </c>
      <c r="C13442" t="s">
        <v>5819</v>
      </c>
      <c r="D13442" s="1">
        <v>46119</v>
      </c>
      <c r="E13442" t="s">
        <v>5820</v>
      </c>
      <c r="F13442">
        <v>9</v>
      </c>
      <c r="G13442">
        <v>231</v>
      </c>
      <c r="H13442" t="str">
        <f>VLOOKUP(G13442,[1]OPERADORES!$A:$B,2,0)</f>
        <v>EDIJANE</v>
      </c>
      <c r="I13442" t="s">
        <v>21</v>
      </c>
      <c r="J13442" t="s">
        <v>397</v>
      </c>
      <c r="K13442" t="s">
        <v>1609</v>
      </c>
      <c r="L13442">
        <v>84633</v>
      </c>
      <c r="M13442" t="s">
        <v>5822</v>
      </c>
      <c r="O13442" t="s">
        <v>11</v>
      </c>
      <c r="P13442">
        <v>5403</v>
      </c>
      <c r="Q13442">
        <v>2</v>
      </c>
      <c r="R13442">
        <v>95.48</v>
      </c>
      <c r="S13442">
        <v>190.96</v>
      </c>
      <c r="T13442">
        <v>144.94</v>
      </c>
      <c r="U13442">
        <v>24.1</v>
      </c>
      <c r="V13442" t="str">
        <f>VLOOKUP(L13442,'[2]tabela de preços'!$A:$D,4,0)</f>
        <v>BRASILUX</v>
      </c>
      <c r="W13442" t="str">
        <f>VLOOKUP(L13442,'[2]tabela de preços'!$A:$F,6,0)</f>
        <v xml:space="preserve">BASES SISTEMA NO MACHINE </v>
      </c>
      <c r="X13442" t="str">
        <f>VLOOKUP(L13442,'[2]tabela de preços'!$A:$G,7,0)</f>
        <v>INDUSTRIAL</v>
      </c>
    </row>
    <row r="13443" spans="1:24" x14ac:dyDescent="0.3">
      <c r="A13443" t="s">
        <v>1606</v>
      </c>
      <c r="C13443" t="s">
        <v>5819</v>
      </c>
      <c r="D13443" s="1">
        <v>46119</v>
      </c>
      <c r="E13443" t="s">
        <v>5820</v>
      </c>
      <c r="F13443">
        <v>9</v>
      </c>
      <c r="G13443">
        <v>231</v>
      </c>
      <c r="H13443" t="str">
        <f>VLOOKUP(G13443,[1]OPERADORES!$A:$B,2,0)</f>
        <v>EDIJANE</v>
      </c>
      <c r="I13443" t="s">
        <v>21</v>
      </c>
      <c r="J13443" t="s">
        <v>397</v>
      </c>
      <c r="K13443" t="s">
        <v>1609</v>
      </c>
      <c r="L13443">
        <v>84631</v>
      </c>
      <c r="M13443" t="s">
        <v>1615</v>
      </c>
      <c r="O13443" t="s">
        <v>11</v>
      </c>
      <c r="P13443">
        <v>5403</v>
      </c>
      <c r="Q13443">
        <v>2</v>
      </c>
      <c r="R13443">
        <v>51.12</v>
      </c>
      <c r="S13443">
        <v>102.24</v>
      </c>
      <c r="T13443">
        <v>77.599999999999994</v>
      </c>
      <c r="U13443">
        <v>24.1</v>
      </c>
      <c r="V13443" t="str">
        <f>VLOOKUP(L13443,'[2]tabela de preços'!$A:$D,4,0)</f>
        <v>BRASILUX</v>
      </c>
      <c r="W13443" t="str">
        <f>VLOOKUP(L13443,'[2]tabela de preços'!$A:$F,6,0)</f>
        <v xml:space="preserve">BASES SISTEMA NO MACHINE </v>
      </c>
      <c r="X13443" t="str">
        <f>VLOOKUP(L13443,'[2]tabela de preços'!$A:$G,7,0)</f>
        <v>INDUSTRIAL</v>
      </c>
    </row>
    <row r="13444" spans="1:24" x14ac:dyDescent="0.3">
      <c r="A13444" t="s">
        <v>1606</v>
      </c>
      <c r="C13444" t="s">
        <v>5819</v>
      </c>
      <c r="D13444" s="1">
        <v>46119</v>
      </c>
      <c r="E13444" t="s">
        <v>5820</v>
      </c>
      <c r="F13444">
        <v>9</v>
      </c>
      <c r="G13444">
        <v>231</v>
      </c>
      <c r="H13444" t="str">
        <f>VLOOKUP(G13444,[1]OPERADORES!$A:$B,2,0)</f>
        <v>EDIJANE</v>
      </c>
      <c r="I13444" t="s">
        <v>21</v>
      </c>
      <c r="J13444" t="s">
        <v>397</v>
      </c>
      <c r="K13444" t="s">
        <v>1609</v>
      </c>
      <c r="L13444">
        <v>24355</v>
      </c>
      <c r="M13444" t="s">
        <v>3511</v>
      </c>
      <c r="O13444" t="s">
        <v>11</v>
      </c>
      <c r="P13444">
        <v>5403</v>
      </c>
      <c r="Q13444">
        <v>1</v>
      </c>
      <c r="R13444">
        <v>500.73</v>
      </c>
      <c r="S13444">
        <v>500.73</v>
      </c>
      <c r="T13444">
        <v>380.06</v>
      </c>
      <c r="U13444">
        <v>24.1</v>
      </c>
      <c r="V13444" t="str">
        <f>VLOOKUP(L13444,'[2]tabela de preços'!$A:$D,4,0)</f>
        <v>BRASILUX</v>
      </c>
      <c r="W13444" t="str">
        <f>VLOOKUP(L13444,'[2]tabela de preços'!$A:$F,6,0)</f>
        <v xml:space="preserve">BASES SISTEMA NO MACHINE </v>
      </c>
      <c r="X13444" t="str">
        <f>VLOOKUP(L13444,'[2]tabela de preços'!$A:$G,7,0)</f>
        <v>INDUSTRIAL</v>
      </c>
    </row>
    <row r="13445" spans="1:24" x14ac:dyDescent="0.3">
      <c r="A13445" t="s">
        <v>1623</v>
      </c>
      <c r="C13445" t="s">
        <v>6403</v>
      </c>
      <c r="D13445" s="1">
        <v>46134</v>
      </c>
      <c r="E13445" t="s">
        <v>6404</v>
      </c>
      <c r="F13445">
        <v>9</v>
      </c>
      <c r="G13445">
        <v>231</v>
      </c>
      <c r="H13445" t="str">
        <f>VLOOKUP(G13445,[1]OPERADORES!$A:$B,2,0)</f>
        <v>EDIJANE</v>
      </c>
      <c r="I13445" t="s">
        <v>21</v>
      </c>
      <c r="J13445" t="s">
        <v>531</v>
      </c>
      <c r="K13445" t="s">
        <v>1626</v>
      </c>
      <c r="L13445">
        <v>85321</v>
      </c>
      <c r="M13445" t="s">
        <v>1063</v>
      </c>
      <c r="O13445" t="s">
        <v>11</v>
      </c>
      <c r="P13445">
        <v>5102</v>
      </c>
      <c r="Q13445">
        <v>1</v>
      </c>
      <c r="R13445">
        <v>675.85</v>
      </c>
      <c r="S13445">
        <v>675.85</v>
      </c>
      <c r="T13445">
        <v>481.89</v>
      </c>
      <c r="U13445">
        <v>28.7</v>
      </c>
      <c r="V13445" t="str">
        <f>VLOOKUP(L13445,'[2]tabela de preços'!$A:$D,4,0)</f>
        <v>BRASILUX</v>
      </c>
      <c r="W13445" t="str">
        <f>VLOOKUP(L13445,'[2]tabela de preços'!$A:$F,6,0)</f>
        <v>TINTA EM PÓ</v>
      </c>
      <c r="X13445" t="str">
        <f>VLOOKUP(L13445,'[2]tabela de preços'!$A:$G,7,0)</f>
        <v>INDUSTRIAL</v>
      </c>
    </row>
    <row r="13446" spans="1:24" x14ac:dyDescent="0.3">
      <c r="A13446" t="s">
        <v>1623</v>
      </c>
      <c r="C13446" t="s">
        <v>6403</v>
      </c>
      <c r="D13446" s="1">
        <v>46134</v>
      </c>
      <c r="E13446" t="s">
        <v>6404</v>
      </c>
      <c r="F13446">
        <v>9</v>
      </c>
      <c r="G13446">
        <v>231</v>
      </c>
      <c r="H13446" t="str">
        <f>VLOOKUP(G13446,[1]OPERADORES!$A:$B,2,0)</f>
        <v>EDIJANE</v>
      </c>
      <c r="I13446" t="s">
        <v>21</v>
      </c>
      <c r="J13446" t="s">
        <v>531</v>
      </c>
      <c r="K13446" t="s">
        <v>1626</v>
      </c>
      <c r="L13446">
        <v>85401</v>
      </c>
      <c r="M13446" t="s">
        <v>261</v>
      </c>
      <c r="O13446" t="s">
        <v>11</v>
      </c>
      <c r="P13446">
        <v>5102</v>
      </c>
      <c r="Q13446">
        <v>3</v>
      </c>
      <c r="R13446">
        <v>706.51</v>
      </c>
      <c r="S13446" s="2">
        <v>2119.5300000000002</v>
      </c>
      <c r="T13446" s="2">
        <v>1511.25</v>
      </c>
      <c r="U13446">
        <v>28.7</v>
      </c>
      <c r="V13446" t="str">
        <f>VLOOKUP(L13446,'[2]tabela de preços'!$A:$D,4,0)</f>
        <v>BRASILUX</v>
      </c>
      <c r="W13446" t="str">
        <f>VLOOKUP(L13446,'[2]tabela de preços'!$A:$F,6,0)</f>
        <v>TINTA EM PÓ</v>
      </c>
      <c r="X13446" t="str">
        <f>VLOOKUP(L13446,'[2]tabela de preços'!$A:$G,7,0)</f>
        <v>INDUSTRIAL</v>
      </c>
    </row>
    <row r="13447" spans="1:24" x14ac:dyDescent="0.3">
      <c r="A13447" t="s">
        <v>1630</v>
      </c>
      <c r="C13447" t="s">
        <v>5823</v>
      </c>
      <c r="D13447" s="1">
        <v>46119</v>
      </c>
      <c r="E13447" t="s">
        <v>5824</v>
      </c>
      <c r="F13447">
        <v>9</v>
      </c>
      <c r="G13447">
        <v>174</v>
      </c>
      <c r="H13447" t="str">
        <f>VLOOKUP(G13447,[1]OPERADORES!$A:$B,2,0)</f>
        <v>MIRIÃ LOBATO RODRIGUES</v>
      </c>
      <c r="I13447" t="s">
        <v>21</v>
      </c>
      <c r="J13447" t="s">
        <v>762</v>
      </c>
      <c r="K13447" t="s">
        <v>1633</v>
      </c>
      <c r="L13447">
        <v>22684</v>
      </c>
      <c r="M13447" t="s">
        <v>73</v>
      </c>
      <c r="O13447" t="s">
        <v>11</v>
      </c>
      <c r="P13447">
        <v>5102</v>
      </c>
      <c r="Q13447">
        <v>80</v>
      </c>
      <c r="R13447">
        <v>3.65</v>
      </c>
      <c r="S13447">
        <v>292</v>
      </c>
      <c r="T13447">
        <v>246.4</v>
      </c>
      <c r="U13447">
        <v>15.62</v>
      </c>
      <c r="V13447" t="str">
        <f>VLOOKUP(L13447,'[2]tabela de preços'!$A:$D,4,0)</f>
        <v>3M</v>
      </c>
      <c r="W13447" t="str">
        <f>VLOOKUP(L13447,'[2]tabela de preços'!$A:$F,6,0)</f>
        <v>FITA AUTOMOTIVA</v>
      </c>
      <c r="X13447" t="str">
        <f>VLOOKUP(L13447,'[2]tabela de preços'!$A:$G,7,0)</f>
        <v>AUTOMOTIVO</v>
      </c>
    </row>
    <row r="13448" spans="1:24" x14ac:dyDescent="0.3">
      <c r="A13448" t="s">
        <v>1630</v>
      </c>
      <c r="C13448" t="s">
        <v>5823</v>
      </c>
      <c r="D13448" s="1">
        <v>46119</v>
      </c>
      <c r="E13448" t="s">
        <v>5824</v>
      </c>
      <c r="F13448">
        <v>9</v>
      </c>
      <c r="G13448">
        <v>174</v>
      </c>
      <c r="H13448" t="str">
        <f>VLOOKUP(G13448,[1]OPERADORES!$A:$B,2,0)</f>
        <v>MIRIÃ LOBATO RODRIGUES</v>
      </c>
      <c r="I13448" t="s">
        <v>21</v>
      </c>
      <c r="J13448" t="s">
        <v>762</v>
      </c>
      <c r="K13448" t="s">
        <v>1633</v>
      </c>
      <c r="L13448">
        <v>58</v>
      </c>
      <c r="M13448" t="s">
        <v>389</v>
      </c>
      <c r="O13448" t="s">
        <v>11</v>
      </c>
      <c r="P13448">
        <v>5102</v>
      </c>
      <c r="Q13448">
        <v>100</v>
      </c>
      <c r="R13448">
        <v>1.05</v>
      </c>
      <c r="S13448">
        <v>105</v>
      </c>
      <c r="T13448">
        <v>77</v>
      </c>
      <c r="U13448">
        <v>26.67</v>
      </c>
      <c r="V13448" t="str">
        <f>VLOOKUP(L13448,'[2]tabela de preços'!$A:$D,4,0)</f>
        <v>3M</v>
      </c>
      <c r="W13448" t="str">
        <f>VLOOKUP(L13448,'[2]tabela de preços'!$A:$F,6,0)</f>
        <v>LIXA DÁGUA</v>
      </c>
      <c r="X13448" t="str">
        <f>VLOOKUP(L13448,'[2]tabela de preços'!$A:$G,7,0)</f>
        <v>AUTOMOTIVO</v>
      </c>
    </row>
    <row r="13449" spans="1:24" x14ac:dyDescent="0.3">
      <c r="A13449" t="s">
        <v>1630</v>
      </c>
      <c r="C13449" t="s">
        <v>5823</v>
      </c>
      <c r="D13449" s="1">
        <v>46119</v>
      </c>
      <c r="E13449" t="s">
        <v>5824</v>
      </c>
      <c r="F13449">
        <v>9</v>
      </c>
      <c r="G13449">
        <v>174</v>
      </c>
      <c r="H13449" t="str">
        <f>VLOOKUP(G13449,[1]OPERADORES!$A:$B,2,0)</f>
        <v>MIRIÃ LOBATO RODRIGUES</v>
      </c>
      <c r="I13449" t="s">
        <v>21</v>
      </c>
      <c r="J13449" t="s">
        <v>762</v>
      </c>
      <c r="K13449" t="s">
        <v>1633</v>
      </c>
      <c r="L13449">
        <v>24355</v>
      </c>
      <c r="M13449" t="s">
        <v>3511</v>
      </c>
      <c r="O13449" t="s">
        <v>11</v>
      </c>
      <c r="P13449">
        <v>5403</v>
      </c>
      <c r="Q13449">
        <v>1</v>
      </c>
      <c r="R13449">
        <v>500.73</v>
      </c>
      <c r="S13449">
        <v>500.73</v>
      </c>
      <c r="T13449">
        <v>380.06</v>
      </c>
      <c r="U13449">
        <v>24.1</v>
      </c>
      <c r="V13449" t="str">
        <f>VLOOKUP(L13449,'[2]tabela de preços'!$A:$D,4,0)</f>
        <v>BRASILUX</v>
      </c>
      <c r="W13449" t="str">
        <f>VLOOKUP(L13449,'[2]tabela de preços'!$A:$F,6,0)</f>
        <v xml:space="preserve">BASES SISTEMA NO MACHINE </v>
      </c>
      <c r="X13449" t="str">
        <f>VLOOKUP(L13449,'[2]tabela de preços'!$A:$G,7,0)</f>
        <v>INDUSTRIAL</v>
      </c>
    </row>
    <row r="13450" spans="1:24" x14ac:dyDescent="0.3">
      <c r="A13450" t="s">
        <v>1630</v>
      </c>
      <c r="C13450" t="s">
        <v>5825</v>
      </c>
      <c r="D13450" s="1">
        <v>46119</v>
      </c>
      <c r="E13450" t="s">
        <v>5826</v>
      </c>
      <c r="F13450">
        <v>9</v>
      </c>
      <c r="G13450">
        <v>174</v>
      </c>
      <c r="H13450" t="str">
        <f>VLOOKUP(G13450,[1]OPERADORES!$A:$B,2,0)</f>
        <v>MIRIÃ LOBATO RODRIGUES</v>
      </c>
      <c r="I13450" t="s">
        <v>21</v>
      </c>
      <c r="J13450" t="s">
        <v>762</v>
      </c>
      <c r="K13450" t="s">
        <v>1633</v>
      </c>
      <c r="L13450">
        <v>83819</v>
      </c>
      <c r="M13450" t="s">
        <v>5827</v>
      </c>
      <c r="O13450" t="s">
        <v>11</v>
      </c>
      <c r="P13450">
        <v>5102</v>
      </c>
      <c r="Q13450">
        <v>50</v>
      </c>
      <c r="R13450">
        <v>3.49</v>
      </c>
      <c r="S13450">
        <v>174.5</v>
      </c>
      <c r="T13450">
        <v>132.5</v>
      </c>
      <c r="U13450">
        <v>24.07</v>
      </c>
      <c r="V13450" t="str">
        <f>VLOOKUP(L13450,'[2]tabela de preços'!$A:$D,4,0)</f>
        <v>3M</v>
      </c>
      <c r="W13450" t="str">
        <f>VLOOKUP(L13450,'[2]tabela de preços'!$A:$F,6,0)</f>
        <v>LIXA DÁGUA</v>
      </c>
      <c r="X13450" t="str">
        <f>VLOOKUP(L13450,'[2]tabela de preços'!$A:$G,7,0)</f>
        <v>AUTOMOTIVO</v>
      </c>
    </row>
    <row r="13451" spans="1:24" x14ac:dyDescent="0.3">
      <c r="A13451" t="s">
        <v>1630</v>
      </c>
      <c r="C13451" t="s">
        <v>6231</v>
      </c>
      <c r="D13451" s="1">
        <v>46128</v>
      </c>
      <c r="E13451" t="s">
        <v>6232</v>
      </c>
      <c r="F13451">
        <v>9</v>
      </c>
      <c r="G13451">
        <v>174</v>
      </c>
      <c r="H13451" t="str">
        <f>VLOOKUP(G13451,[1]OPERADORES!$A:$B,2,0)</f>
        <v>MIRIÃ LOBATO RODRIGUES</v>
      </c>
      <c r="I13451" t="s">
        <v>21</v>
      </c>
      <c r="J13451" t="s">
        <v>762</v>
      </c>
      <c r="K13451" t="s">
        <v>1633</v>
      </c>
      <c r="L13451">
        <v>9799</v>
      </c>
      <c r="M13451" t="s">
        <v>1636</v>
      </c>
      <c r="O13451" t="s">
        <v>11</v>
      </c>
      <c r="P13451">
        <v>5102</v>
      </c>
      <c r="Q13451">
        <v>24</v>
      </c>
      <c r="R13451">
        <v>34.729999999999997</v>
      </c>
      <c r="S13451">
        <v>833.52</v>
      </c>
      <c r="T13451">
        <v>632.64</v>
      </c>
      <c r="U13451">
        <v>24.1</v>
      </c>
      <c r="V13451" t="str">
        <f>VLOOKUP(L13451,'[2]tabela de preços'!$A:$D,4,0)</f>
        <v>WANDA</v>
      </c>
      <c r="W13451" t="str">
        <f>VLOOKUP(L13451,'[2]tabela de preços'!$A:$F,6,0)</f>
        <v>FERRUGEM</v>
      </c>
      <c r="X13451" t="str">
        <f>VLOOKUP(L13451,'[2]tabela de preços'!$A:$G,7,0)</f>
        <v>AUTOMOTIVO</v>
      </c>
    </row>
    <row r="13452" spans="1:24" x14ac:dyDescent="0.3">
      <c r="A13452" t="s">
        <v>1630</v>
      </c>
      <c r="C13452" t="s">
        <v>6231</v>
      </c>
      <c r="D13452" s="1">
        <v>46128</v>
      </c>
      <c r="E13452" t="s">
        <v>6232</v>
      </c>
      <c r="F13452">
        <v>9</v>
      </c>
      <c r="G13452">
        <v>174</v>
      </c>
      <c r="H13452" t="str">
        <f>VLOOKUP(G13452,[1]OPERADORES!$A:$B,2,0)</f>
        <v>MIRIÃ LOBATO RODRIGUES</v>
      </c>
      <c r="I13452" t="s">
        <v>21</v>
      </c>
      <c r="J13452" t="s">
        <v>762</v>
      </c>
      <c r="K13452" t="s">
        <v>1633</v>
      </c>
      <c r="L13452">
        <v>16</v>
      </c>
      <c r="M13452" t="s">
        <v>5334</v>
      </c>
      <c r="O13452" t="s">
        <v>11</v>
      </c>
      <c r="P13452">
        <v>5102</v>
      </c>
      <c r="Q13452">
        <v>150</v>
      </c>
      <c r="R13452">
        <v>2.95</v>
      </c>
      <c r="S13452">
        <v>442.5</v>
      </c>
      <c r="T13452">
        <v>330</v>
      </c>
      <c r="U13452">
        <v>25.42</v>
      </c>
      <c r="V13452" t="str">
        <f>VLOOKUP(L13452,'[2]tabela de preços'!$A:$D,4,0)</f>
        <v>3M</v>
      </c>
      <c r="W13452" t="str">
        <f>VLOOKUP(L13452,'[2]tabela de preços'!$A:$F,6,0)</f>
        <v>LIXA DÁGUA</v>
      </c>
      <c r="X13452" t="str">
        <f>VLOOKUP(L13452,'[2]tabela de preços'!$A:$G,7,0)</f>
        <v>AUTOMOTIVO</v>
      </c>
    </row>
    <row r="13453" spans="1:24" x14ac:dyDescent="0.3">
      <c r="A13453" t="s">
        <v>1630</v>
      </c>
      <c r="C13453" t="s">
        <v>6656</v>
      </c>
      <c r="D13453" s="1">
        <v>46140</v>
      </c>
      <c r="E13453" t="s">
        <v>6657</v>
      </c>
      <c r="F13453">
        <v>9</v>
      </c>
      <c r="G13453">
        <v>174</v>
      </c>
      <c r="H13453" t="str">
        <f>VLOOKUP(G13453,[1]OPERADORES!$A:$B,2,0)</f>
        <v>MIRIÃ LOBATO RODRIGUES</v>
      </c>
      <c r="I13453" t="s">
        <v>21</v>
      </c>
      <c r="J13453" t="s">
        <v>762</v>
      </c>
      <c r="K13453" t="s">
        <v>1633</v>
      </c>
      <c r="L13453">
        <v>22684</v>
      </c>
      <c r="M13453" t="s">
        <v>73</v>
      </c>
      <c r="O13453" t="s">
        <v>11</v>
      </c>
      <c r="P13453">
        <v>5102</v>
      </c>
      <c r="Q13453">
        <v>80</v>
      </c>
      <c r="R13453">
        <v>3.65</v>
      </c>
      <c r="S13453">
        <v>292</v>
      </c>
      <c r="T13453">
        <v>246.4</v>
      </c>
      <c r="U13453">
        <v>15.62</v>
      </c>
      <c r="V13453" t="str">
        <f>VLOOKUP(L13453,'[2]tabela de preços'!$A:$D,4,0)</f>
        <v>3M</v>
      </c>
      <c r="W13453" t="str">
        <f>VLOOKUP(L13453,'[2]tabela de preços'!$A:$F,6,0)</f>
        <v>FITA AUTOMOTIVA</v>
      </c>
      <c r="X13453" t="str">
        <f>VLOOKUP(L13453,'[2]tabela de preços'!$A:$G,7,0)</f>
        <v>AUTOMOTIVO</v>
      </c>
    </row>
    <row r="13454" spans="1:24" x14ac:dyDescent="0.3">
      <c r="A13454" t="s">
        <v>1630</v>
      </c>
      <c r="C13454" t="s">
        <v>6656</v>
      </c>
      <c r="D13454" s="1">
        <v>46140</v>
      </c>
      <c r="E13454" t="s">
        <v>6657</v>
      </c>
      <c r="F13454">
        <v>9</v>
      </c>
      <c r="G13454">
        <v>174</v>
      </c>
      <c r="H13454" t="str">
        <f>VLOOKUP(G13454,[1]OPERADORES!$A:$B,2,0)</f>
        <v>MIRIÃ LOBATO RODRIGUES</v>
      </c>
      <c r="I13454" t="s">
        <v>21</v>
      </c>
      <c r="J13454" t="s">
        <v>762</v>
      </c>
      <c r="K13454" t="s">
        <v>1633</v>
      </c>
      <c r="L13454">
        <v>22173</v>
      </c>
      <c r="M13454" t="s">
        <v>194</v>
      </c>
      <c r="O13454" t="s">
        <v>11</v>
      </c>
      <c r="P13454">
        <v>5102</v>
      </c>
      <c r="Q13454">
        <v>96</v>
      </c>
      <c r="R13454">
        <v>4.58</v>
      </c>
      <c r="S13454">
        <v>439.68</v>
      </c>
      <c r="T13454">
        <v>334.08</v>
      </c>
      <c r="U13454">
        <v>24.02</v>
      </c>
      <c r="V13454" t="str">
        <f>VLOOKUP(L13454,'[2]tabela de preços'!$A:$D,4,0)</f>
        <v>3M</v>
      </c>
      <c r="W13454" t="str">
        <f>VLOOKUP(L13454,'[2]tabela de preços'!$A:$F,6,0)</f>
        <v>FITA AUTOMOTIVA</v>
      </c>
      <c r="X13454" t="str">
        <f>VLOOKUP(L13454,'[2]tabela de preços'!$A:$G,7,0)</f>
        <v>AUTOMOTIVO</v>
      </c>
    </row>
    <row r="13455" spans="1:24" x14ac:dyDescent="0.3">
      <c r="A13455" t="s">
        <v>1630</v>
      </c>
      <c r="C13455" t="s">
        <v>6656</v>
      </c>
      <c r="D13455" s="1">
        <v>46140</v>
      </c>
      <c r="E13455" t="s">
        <v>6657</v>
      </c>
      <c r="F13455">
        <v>9</v>
      </c>
      <c r="G13455">
        <v>174</v>
      </c>
      <c r="H13455" t="str">
        <f>VLOOKUP(G13455,[1]OPERADORES!$A:$B,2,0)</f>
        <v>MIRIÃ LOBATO RODRIGUES</v>
      </c>
      <c r="I13455" t="s">
        <v>21</v>
      </c>
      <c r="J13455" t="s">
        <v>762</v>
      </c>
      <c r="K13455" t="s">
        <v>1633</v>
      </c>
      <c r="L13455">
        <v>83992</v>
      </c>
      <c r="M13455" t="s">
        <v>1038</v>
      </c>
      <c r="O13455" t="s">
        <v>11</v>
      </c>
      <c r="P13455">
        <v>5102</v>
      </c>
      <c r="Q13455">
        <v>50</v>
      </c>
      <c r="R13455">
        <v>2.41</v>
      </c>
      <c r="S13455">
        <v>120.5</v>
      </c>
      <c r="T13455">
        <v>91.5</v>
      </c>
      <c r="U13455">
        <v>24.07</v>
      </c>
      <c r="V13455" t="str">
        <f>VLOOKUP(L13455,'[2]tabela de preços'!$A:$D,4,0)</f>
        <v>3M</v>
      </c>
      <c r="W13455" t="str">
        <f>VLOOKUP(L13455,'[2]tabela de preços'!$A:$F,6,0)</f>
        <v>LIXA FERRO</v>
      </c>
      <c r="X13455" t="str">
        <f>VLOOKUP(L13455,'[2]tabela de preços'!$A:$G,7,0)</f>
        <v>IMOBILIÁRIO</v>
      </c>
    </row>
    <row r="13456" spans="1:24" x14ac:dyDescent="0.3">
      <c r="A13456" t="s">
        <v>1630</v>
      </c>
      <c r="C13456" t="s">
        <v>6656</v>
      </c>
      <c r="D13456" s="1">
        <v>46140</v>
      </c>
      <c r="E13456" t="s">
        <v>6657</v>
      </c>
      <c r="F13456">
        <v>9</v>
      </c>
      <c r="G13456">
        <v>174</v>
      </c>
      <c r="H13456" t="str">
        <f>VLOOKUP(G13456,[1]OPERADORES!$A:$B,2,0)</f>
        <v>MIRIÃ LOBATO RODRIGUES</v>
      </c>
      <c r="I13456" t="s">
        <v>21</v>
      </c>
      <c r="J13456" t="s">
        <v>762</v>
      </c>
      <c r="K13456" t="s">
        <v>1633</v>
      </c>
      <c r="L13456">
        <v>84014</v>
      </c>
      <c r="M13456" t="s">
        <v>1152</v>
      </c>
      <c r="O13456" t="s">
        <v>11</v>
      </c>
      <c r="P13456">
        <v>5102</v>
      </c>
      <c r="Q13456">
        <v>50</v>
      </c>
      <c r="R13456">
        <v>2.2000000000000002</v>
      </c>
      <c r="S13456">
        <v>110</v>
      </c>
      <c r="T13456">
        <v>83.5</v>
      </c>
      <c r="U13456">
        <v>24.09</v>
      </c>
      <c r="V13456" t="str">
        <f>VLOOKUP(L13456,'[2]tabela de preços'!$A:$D,4,0)</f>
        <v>3M</v>
      </c>
      <c r="W13456" t="str">
        <f>VLOOKUP(L13456,'[2]tabela de preços'!$A:$F,6,0)</f>
        <v>LIXA FERRO</v>
      </c>
      <c r="X13456" t="str">
        <f>VLOOKUP(L13456,'[2]tabela de preços'!$A:$G,7,0)</f>
        <v>IMOBILIÁRIO</v>
      </c>
    </row>
    <row r="13457" spans="1:24" x14ac:dyDescent="0.3">
      <c r="A13457" t="s">
        <v>1630</v>
      </c>
      <c r="C13457" t="s">
        <v>6656</v>
      </c>
      <c r="D13457" s="1">
        <v>46140</v>
      </c>
      <c r="E13457" t="s">
        <v>6657</v>
      </c>
      <c r="F13457">
        <v>9</v>
      </c>
      <c r="G13457">
        <v>174</v>
      </c>
      <c r="H13457" t="str">
        <f>VLOOKUP(G13457,[1]OPERADORES!$A:$B,2,0)</f>
        <v>MIRIÃ LOBATO RODRIGUES</v>
      </c>
      <c r="I13457" t="s">
        <v>21</v>
      </c>
      <c r="J13457" t="s">
        <v>762</v>
      </c>
      <c r="K13457" t="s">
        <v>1633</v>
      </c>
      <c r="L13457">
        <v>85698</v>
      </c>
      <c r="M13457" t="s">
        <v>1946</v>
      </c>
      <c r="O13457" t="s">
        <v>11</v>
      </c>
      <c r="P13457">
        <v>5102</v>
      </c>
      <c r="Q13457">
        <v>1</v>
      </c>
      <c r="R13457">
        <v>129.9</v>
      </c>
      <c r="S13457">
        <v>129.9</v>
      </c>
      <c r="T13457">
        <v>103.86</v>
      </c>
      <c r="U13457">
        <v>20.05</v>
      </c>
      <c r="V13457" t="str">
        <f>VLOOKUP(L13457,'[2]tabela de preços'!$A:$D,4,0)</f>
        <v>SIMAPPEL</v>
      </c>
      <c r="W13457" t="str">
        <f>VLOOKUP(L13457,'[2]tabela de preços'!$A:$F,6,0)</f>
        <v>PAPELAO ONDULADO</v>
      </c>
      <c r="X13457" t="str">
        <f>VLOOKUP(L13457,'[2]tabela de preços'!$A:$G,7,0)</f>
        <v>IMOBILIÁRIO</v>
      </c>
    </row>
    <row r="13458" spans="1:24" x14ac:dyDescent="0.3">
      <c r="A13458" t="s">
        <v>1649</v>
      </c>
      <c r="B13458" t="s">
        <v>1650</v>
      </c>
      <c r="C13458" t="s">
        <v>5561</v>
      </c>
      <c r="D13458" s="1">
        <v>46113</v>
      </c>
      <c r="E13458" t="s">
        <v>5562</v>
      </c>
      <c r="F13458">
        <v>9</v>
      </c>
      <c r="G13458">
        <v>236</v>
      </c>
      <c r="H13458" t="str">
        <f>VLOOKUP(G13458,[1]OPERADORES!$A:$B,2,0)</f>
        <v>DANIEL</v>
      </c>
      <c r="I13458" t="s">
        <v>21</v>
      </c>
      <c r="J13458" t="s">
        <v>1653</v>
      </c>
      <c r="K13458" t="s">
        <v>1654</v>
      </c>
      <c r="L13458">
        <v>10236</v>
      </c>
      <c r="M13458" t="s">
        <v>133</v>
      </c>
      <c r="O13458" t="s">
        <v>11</v>
      </c>
      <c r="P13458">
        <v>5102</v>
      </c>
      <c r="Q13458">
        <v>102</v>
      </c>
      <c r="R13458">
        <v>2.79</v>
      </c>
      <c r="S13458">
        <v>284.58</v>
      </c>
      <c r="T13458">
        <v>236.64</v>
      </c>
      <c r="U13458">
        <v>16.850000000000001</v>
      </c>
      <c r="V13458" t="str">
        <f>VLOOKUP(L13458,'[2]tabela de preços'!$A:$D,4,0)</f>
        <v>NORTON</v>
      </c>
      <c r="W13458" t="str">
        <f>VLOOKUP(L13458,'[2]tabela de preços'!$A:$F,6,0)</f>
        <v xml:space="preserve">DISCOS / LIXAS / ABRASIVOS </v>
      </c>
      <c r="X13458" t="str">
        <f>VLOOKUP(L13458,'[2]tabela de preços'!$A:$G,7,0)</f>
        <v>AUTOMOTIVO</v>
      </c>
    </row>
    <row r="13459" spans="1:24" x14ac:dyDescent="0.3">
      <c r="A13459" t="s">
        <v>1649</v>
      </c>
      <c r="B13459" t="s">
        <v>1650</v>
      </c>
      <c r="C13459" t="s">
        <v>5561</v>
      </c>
      <c r="D13459" s="1">
        <v>46113</v>
      </c>
      <c r="E13459" t="s">
        <v>5562</v>
      </c>
      <c r="F13459">
        <v>9</v>
      </c>
      <c r="G13459">
        <v>236</v>
      </c>
      <c r="H13459" t="str">
        <f>VLOOKUP(G13459,[1]OPERADORES!$A:$B,2,0)</f>
        <v>DANIEL</v>
      </c>
      <c r="I13459" t="s">
        <v>21</v>
      </c>
      <c r="J13459" t="s">
        <v>1653</v>
      </c>
      <c r="K13459" t="s">
        <v>1654</v>
      </c>
      <c r="L13459">
        <v>10230</v>
      </c>
      <c r="M13459" t="s">
        <v>193</v>
      </c>
      <c r="O13459" t="s">
        <v>11</v>
      </c>
      <c r="P13459">
        <v>5102</v>
      </c>
      <c r="Q13459">
        <v>102</v>
      </c>
      <c r="R13459">
        <v>2.79</v>
      </c>
      <c r="S13459">
        <v>284.58</v>
      </c>
      <c r="T13459">
        <v>236.64</v>
      </c>
      <c r="U13459">
        <v>16.850000000000001</v>
      </c>
      <c r="V13459" t="str">
        <f>VLOOKUP(L13459,'[2]tabela de preços'!$A:$D,4,0)</f>
        <v>NORTON</v>
      </c>
      <c r="W13459" t="str">
        <f>VLOOKUP(L13459,'[2]tabela de preços'!$A:$F,6,0)</f>
        <v xml:space="preserve">DISCOS / LIXAS / ABRASIVOS </v>
      </c>
      <c r="X13459" t="str">
        <f>VLOOKUP(L13459,'[2]tabela de preços'!$A:$G,7,0)</f>
        <v>AUTOMOTIVO</v>
      </c>
    </row>
    <row r="13460" spans="1:24" x14ac:dyDescent="0.3">
      <c r="A13460" t="s">
        <v>1649</v>
      </c>
      <c r="B13460" t="s">
        <v>1650</v>
      </c>
      <c r="C13460" t="s">
        <v>5561</v>
      </c>
      <c r="D13460" s="1">
        <v>46113</v>
      </c>
      <c r="E13460" t="s">
        <v>5562</v>
      </c>
      <c r="F13460">
        <v>9</v>
      </c>
      <c r="G13460">
        <v>236</v>
      </c>
      <c r="H13460" t="str">
        <f>VLOOKUP(G13460,[1]OPERADORES!$A:$B,2,0)</f>
        <v>DANIEL</v>
      </c>
      <c r="I13460" t="s">
        <v>21</v>
      </c>
      <c r="J13460" t="s">
        <v>1653</v>
      </c>
      <c r="K13460" t="s">
        <v>1654</v>
      </c>
      <c r="L13460">
        <v>10238</v>
      </c>
      <c r="M13460" t="s">
        <v>79</v>
      </c>
      <c r="O13460" t="s">
        <v>11</v>
      </c>
      <c r="P13460">
        <v>5102</v>
      </c>
      <c r="Q13460">
        <v>50</v>
      </c>
      <c r="R13460">
        <v>2.79</v>
      </c>
      <c r="S13460">
        <v>139.5</v>
      </c>
      <c r="T13460">
        <v>112</v>
      </c>
      <c r="U13460">
        <v>19.71</v>
      </c>
      <c r="V13460" t="str">
        <f>VLOOKUP(L13460,'[2]tabela de preços'!$A:$D,4,0)</f>
        <v>NORTON</v>
      </c>
      <c r="W13460" t="str">
        <f>VLOOKUP(L13460,'[2]tabela de preços'!$A:$F,6,0)</f>
        <v xml:space="preserve">DISCOS / LIXAS / ABRASIVOS </v>
      </c>
      <c r="X13460" t="str">
        <f>VLOOKUP(L13460,'[2]tabela de preços'!$A:$G,7,0)</f>
        <v>AUTOMOTIVO</v>
      </c>
    </row>
    <row r="13461" spans="1:24" x14ac:dyDescent="0.3">
      <c r="A13461" t="s">
        <v>1649</v>
      </c>
      <c r="B13461" t="s">
        <v>1650</v>
      </c>
      <c r="C13461" t="s">
        <v>5561</v>
      </c>
      <c r="D13461" s="1">
        <v>46113</v>
      </c>
      <c r="E13461" t="s">
        <v>5562</v>
      </c>
      <c r="F13461">
        <v>9</v>
      </c>
      <c r="G13461">
        <v>236</v>
      </c>
      <c r="H13461" t="str">
        <f>VLOOKUP(G13461,[1]OPERADORES!$A:$B,2,0)</f>
        <v>DANIEL</v>
      </c>
      <c r="I13461" t="s">
        <v>21</v>
      </c>
      <c r="J13461" t="s">
        <v>1653</v>
      </c>
      <c r="K13461" t="s">
        <v>1654</v>
      </c>
      <c r="L13461">
        <v>10242</v>
      </c>
      <c r="M13461" t="s">
        <v>82</v>
      </c>
      <c r="O13461" t="s">
        <v>11</v>
      </c>
      <c r="P13461">
        <v>5102</v>
      </c>
      <c r="Q13461">
        <v>50</v>
      </c>
      <c r="R13461">
        <v>2.79</v>
      </c>
      <c r="S13461">
        <v>139.5</v>
      </c>
      <c r="T13461">
        <v>112</v>
      </c>
      <c r="U13461">
        <v>19.71</v>
      </c>
      <c r="V13461" t="str">
        <f>VLOOKUP(L13461,'[2]tabela de preços'!$A:$D,4,0)</f>
        <v>NORTON</v>
      </c>
      <c r="W13461" t="str">
        <f>VLOOKUP(L13461,'[2]tabela de preços'!$A:$F,6,0)</f>
        <v xml:space="preserve">DISCOS / LIXAS / ABRASIVOS </v>
      </c>
      <c r="X13461" t="str">
        <f>VLOOKUP(L13461,'[2]tabela de preços'!$A:$G,7,0)</f>
        <v>AUTOMOTIVO</v>
      </c>
    </row>
    <row r="13462" spans="1:24" x14ac:dyDescent="0.3">
      <c r="A13462" t="s">
        <v>1649</v>
      </c>
      <c r="B13462" t="s">
        <v>1650</v>
      </c>
      <c r="C13462" t="s">
        <v>5561</v>
      </c>
      <c r="D13462" s="1">
        <v>46113</v>
      </c>
      <c r="E13462" t="s">
        <v>5562</v>
      </c>
      <c r="F13462">
        <v>9</v>
      </c>
      <c r="G13462">
        <v>236</v>
      </c>
      <c r="H13462" t="str">
        <f>VLOOKUP(G13462,[1]OPERADORES!$A:$B,2,0)</f>
        <v>DANIEL</v>
      </c>
      <c r="I13462" t="s">
        <v>21</v>
      </c>
      <c r="J13462" t="s">
        <v>1653</v>
      </c>
      <c r="K13462" t="s">
        <v>1654</v>
      </c>
      <c r="L13462">
        <v>10243</v>
      </c>
      <c r="M13462" t="s">
        <v>83</v>
      </c>
      <c r="O13462" t="s">
        <v>11</v>
      </c>
      <c r="P13462">
        <v>5102</v>
      </c>
      <c r="Q13462">
        <v>50</v>
      </c>
      <c r="R13462">
        <v>2.79</v>
      </c>
      <c r="S13462">
        <v>139.5</v>
      </c>
      <c r="T13462">
        <v>96.5</v>
      </c>
      <c r="U13462">
        <v>30.82</v>
      </c>
      <c r="V13462" t="str">
        <f>VLOOKUP(L13462,'[2]tabela de preços'!$A:$D,4,0)</f>
        <v>NORTON</v>
      </c>
      <c r="W13462" t="str">
        <f>VLOOKUP(L13462,'[2]tabela de preços'!$A:$F,6,0)</f>
        <v xml:space="preserve">DISCOS / LIXAS / ABRASIVOS </v>
      </c>
      <c r="X13462" t="str">
        <f>VLOOKUP(L13462,'[2]tabela de preços'!$A:$G,7,0)</f>
        <v>AUTOMOTIVO</v>
      </c>
    </row>
    <row r="13463" spans="1:24" x14ac:dyDescent="0.3">
      <c r="A13463" t="s">
        <v>1649</v>
      </c>
      <c r="B13463" t="s">
        <v>1650</v>
      </c>
      <c r="C13463" t="s">
        <v>5561</v>
      </c>
      <c r="D13463" s="1">
        <v>46113</v>
      </c>
      <c r="E13463" t="s">
        <v>5562</v>
      </c>
      <c r="F13463">
        <v>9</v>
      </c>
      <c r="G13463">
        <v>236</v>
      </c>
      <c r="H13463" t="str">
        <f>VLOOKUP(G13463,[1]OPERADORES!$A:$B,2,0)</f>
        <v>DANIEL</v>
      </c>
      <c r="I13463" t="s">
        <v>21</v>
      </c>
      <c r="J13463" t="s">
        <v>1653</v>
      </c>
      <c r="K13463" t="s">
        <v>1654</v>
      </c>
      <c r="L13463">
        <v>10246</v>
      </c>
      <c r="M13463" t="s">
        <v>206</v>
      </c>
      <c r="O13463" t="s">
        <v>11</v>
      </c>
      <c r="P13463">
        <v>5102</v>
      </c>
      <c r="Q13463">
        <v>50</v>
      </c>
      <c r="R13463">
        <v>2.79</v>
      </c>
      <c r="S13463">
        <v>139.5</v>
      </c>
      <c r="T13463">
        <v>96.5</v>
      </c>
      <c r="U13463">
        <v>30.82</v>
      </c>
      <c r="V13463" t="str">
        <f>VLOOKUP(L13463,'[2]tabela de preços'!$A:$D,4,0)</f>
        <v>NORTON</v>
      </c>
      <c r="W13463" t="str">
        <f>VLOOKUP(L13463,'[2]tabela de preços'!$A:$F,6,0)</f>
        <v xml:space="preserve">DISCOS / LIXAS / ABRASIVOS </v>
      </c>
      <c r="X13463" t="str">
        <f>VLOOKUP(L13463,'[2]tabela de preços'!$A:$G,7,0)</f>
        <v>AUTOMOTIVO</v>
      </c>
    </row>
    <row r="13464" spans="1:24" x14ac:dyDescent="0.3">
      <c r="A13464" t="s">
        <v>1649</v>
      </c>
      <c r="B13464" t="s">
        <v>1650</v>
      </c>
      <c r="C13464" t="s">
        <v>5828</v>
      </c>
      <c r="D13464" s="1">
        <v>46119</v>
      </c>
      <c r="E13464" t="s">
        <v>5829</v>
      </c>
      <c r="F13464">
        <v>9</v>
      </c>
      <c r="G13464">
        <v>236</v>
      </c>
      <c r="H13464" t="str">
        <f>VLOOKUP(G13464,[1]OPERADORES!$A:$B,2,0)</f>
        <v>DANIEL</v>
      </c>
      <c r="I13464" t="s">
        <v>21</v>
      </c>
      <c r="J13464" t="s">
        <v>1653</v>
      </c>
      <c r="K13464" t="s">
        <v>1654</v>
      </c>
      <c r="L13464">
        <v>21437</v>
      </c>
      <c r="M13464" t="s">
        <v>1832</v>
      </c>
      <c r="O13464" t="s">
        <v>11</v>
      </c>
      <c r="P13464">
        <v>5102</v>
      </c>
      <c r="Q13464">
        <v>24</v>
      </c>
      <c r="R13464">
        <v>8.41</v>
      </c>
      <c r="S13464">
        <v>201.84</v>
      </c>
      <c r="T13464">
        <v>153.12</v>
      </c>
      <c r="U13464">
        <v>24.14</v>
      </c>
      <c r="V13464" t="str">
        <f>VLOOKUP(L13464,'[2]tabela de preços'!$A:$D,4,0)</f>
        <v>ROBERLO</v>
      </c>
      <c r="W13464" t="str">
        <f>VLOOKUP(L13464,'[2]tabela de preços'!$A:$F,6,0)</f>
        <v>PRIMER AUTOMOTIVO</v>
      </c>
      <c r="X13464" t="str">
        <f>VLOOKUP(L13464,'[2]tabela de preços'!$A:$G,7,0)</f>
        <v>AUTOMOTIVO</v>
      </c>
    </row>
    <row r="13465" spans="1:24" x14ac:dyDescent="0.3">
      <c r="A13465" t="s">
        <v>1649</v>
      </c>
      <c r="B13465" t="s">
        <v>1650</v>
      </c>
      <c r="C13465" t="s">
        <v>5828</v>
      </c>
      <c r="D13465" s="1">
        <v>46119</v>
      </c>
      <c r="E13465" t="s">
        <v>5829</v>
      </c>
      <c r="F13465">
        <v>9</v>
      </c>
      <c r="G13465">
        <v>236</v>
      </c>
      <c r="H13465" t="str">
        <f>VLOOKUP(G13465,[1]OPERADORES!$A:$B,2,0)</f>
        <v>DANIEL</v>
      </c>
      <c r="I13465" t="s">
        <v>21</v>
      </c>
      <c r="J13465" t="s">
        <v>1653</v>
      </c>
      <c r="K13465" t="s">
        <v>1654</v>
      </c>
      <c r="L13465">
        <v>21436</v>
      </c>
      <c r="M13465" t="s">
        <v>1833</v>
      </c>
      <c r="O13465" t="s">
        <v>11</v>
      </c>
      <c r="P13465">
        <v>5102</v>
      </c>
      <c r="Q13465">
        <v>24</v>
      </c>
      <c r="R13465">
        <v>34.659999999999997</v>
      </c>
      <c r="S13465">
        <v>831.84</v>
      </c>
      <c r="T13465">
        <v>631.44000000000005</v>
      </c>
      <c r="U13465">
        <v>24.09</v>
      </c>
      <c r="V13465" t="str">
        <f>VLOOKUP(L13465,'[2]tabela de preços'!$A:$D,4,0)</f>
        <v>ROBERLO</v>
      </c>
      <c r="W13465" t="str">
        <f>VLOOKUP(L13465,'[2]tabela de preços'!$A:$F,6,0)</f>
        <v>PRIMER AUTOMOTIVO</v>
      </c>
      <c r="X13465" t="str">
        <f>VLOOKUP(L13465,'[2]tabela de preços'!$A:$G,7,0)</f>
        <v>AUTOMOTIVO</v>
      </c>
    </row>
    <row r="13466" spans="1:24" x14ac:dyDescent="0.3">
      <c r="A13466" t="s">
        <v>1649</v>
      </c>
      <c r="B13466" t="s">
        <v>1650</v>
      </c>
      <c r="C13466" t="s">
        <v>5828</v>
      </c>
      <c r="D13466" s="1">
        <v>46119</v>
      </c>
      <c r="E13466" t="s">
        <v>5829</v>
      </c>
      <c r="F13466">
        <v>9</v>
      </c>
      <c r="G13466">
        <v>236</v>
      </c>
      <c r="H13466" t="str">
        <f>VLOOKUP(G13466,[1]OPERADORES!$A:$B,2,0)</f>
        <v>DANIEL</v>
      </c>
      <c r="I13466" t="s">
        <v>21</v>
      </c>
      <c r="J13466" t="s">
        <v>1653</v>
      </c>
      <c r="K13466" t="s">
        <v>1654</v>
      </c>
      <c r="L13466">
        <v>24355</v>
      </c>
      <c r="M13466" t="s">
        <v>3511</v>
      </c>
      <c r="O13466" t="s">
        <v>11</v>
      </c>
      <c r="P13466">
        <v>5403</v>
      </c>
      <c r="Q13466">
        <v>1</v>
      </c>
      <c r="R13466">
        <v>500.73</v>
      </c>
      <c r="S13466">
        <v>500.73</v>
      </c>
      <c r="T13466">
        <v>380.06</v>
      </c>
      <c r="U13466">
        <v>24.1</v>
      </c>
      <c r="V13466" t="str">
        <f>VLOOKUP(L13466,'[2]tabela de preços'!$A:$D,4,0)</f>
        <v>BRASILUX</v>
      </c>
      <c r="W13466" t="str">
        <f>VLOOKUP(L13466,'[2]tabela de preços'!$A:$F,6,0)</f>
        <v xml:space="preserve">BASES SISTEMA NO MACHINE </v>
      </c>
      <c r="X13466" t="str">
        <f>VLOOKUP(L13466,'[2]tabela de preços'!$A:$G,7,0)</f>
        <v>INDUSTRIAL</v>
      </c>
    </row>
    <row r="13467" spans="1:24" x14ac:dyDescent="0.3">
      <c r="A13467" t="s">
        <v>1649</v>
      </c>
      <c r="B13467" t="s">
        <v>1650</v>
      </c>
      <c r="C13467" t="s">
        <v>5830</v>
      </c>
      <c r="D13467" s="1">
        <v>46120</v>
      </c>
      <c r="F13467">
        <v>9</v>
      </c>
      <c r="G13467">
        <v>236</v>
      </c>
      <c r="H13467" t="str">
        <f>VLOOKUP(G13467,[1]OPERADORES!$A:$B,2,0)</f>
        <v>DANIEL</v>
      </c>
      <c r="I13467" t="s">
        <v>21</v>
      </c>
      <c r="J13467" t="s">
        <v>1653</v>
      </c>
      <c r="K13467" t="s">
        <v>1654</v>
      </c>
      <c r="L13467">
        <v>10236</v>
      </c>
      <c r="M13467" t="s">
        <v>133</v>
      </c>
      <c r="N13467" t="s">
        <v>5831</v>
      </c>
      <c r="O13467" t="s">
        <v>11</v>
      </c>
      <c r="P13467">
        <v>1202</v>
      </c>
      <c r="Q13467">
        <v>-102</v>
      </c>
      <c r="R13467">
        <v>2.79</v>
      </c>
      <c r="S13467">
        <v>-284.58</v>
      </c>
      <c r="T13467">
        <v>-236.64</v>
      </c>
      <c r="U13467">
        <v>16.850000000000001</v>
      </c>
      <c r="V13467" t="str">
        <f>VLOOKUP(L13467,'[2]tabela de preços'!$A:$D,4,0)</f>
        <v>NORTON</v>
      </c>
      <c r="W13467" t="str">
        <f>VLOOKUP(L13467,'[2]tabela de preços'!$A:$F,6,0)</f>
        <v xml:space="preserve">DISCOS / LIXAS / ABRASIVOS </v>
      </c>
      <c r="X13467" t="str">
        <f>VLOOKUP(L13467,'[2]tabela de preços'!$A:$G,7,0)</f>
        <v>AUTOMOTIVO</v>
      </c>
    </row>
    <row r="13468" spans="1:24" x14ac:dyDescent="0.3">
      <c r="A13468" t="s">
        <v>1649</v>
      </c>
      <c r="B13468" t="s">
        <v>1650</v>
      </c>
      <c r="C13468" t="s">
        <v>5830</v>
      </c>
      <c r="D13468" s="1">
        <v>46120</v>
      </c>
      <c r="F13468">
        <v>9</v>
      </c>
      <c r="G13468">
        <v>236</v>
      </c>
      <c r="H13468" t="str">
        <f>VLOOKUP(G13468,[1]OPERADORES!$A:$B,2,0)</f>
        <v>DANIEL</v>
      </c>
      <c r="I13468" t="s">
        <v>21</v>
      </c>
      <c r="J13468" t="s">
        <v>1653</v>
      </c>
      <c r="K13468" t="s">
        <v>1654</v>
      </c>
      <c r="L13468">
        <v>10230</v>
      </c>
      <c r="M13468" t="s">
        <v>193</v>
      </c>
      <c r="N13468" t="s">
        <v>5831</v>
      </c>
      <c r="O13468" t="s">
        <v>11</v>
      </c>
      <c r="P13468">
        <v>1202</v>
      </c>
      <c r="Q13468">
        <v>-102</v>
      </c>
      <c r="R13468">
        <v>2.79</v>
      </c>
      <c r="S13468">
        <v>-284.58</v>
      </c>
      <c r="T13468">
        <v>-236.64</v>
      </c>
      <c r="U13468">
        <v>16.850000000000001</v>
      </c>
      <c r="V13468" t="str">
        <f>VLOOKUP(L13468,'[2]tabela de preços'!$A:$D,4,0)</f>
        <v>NORTON</v>
      </c>
      <c r="W13468" t="str">
        <f>VLOOKUP(L13468,'[2]tabela de preços'!$A:$F,6,0)</f>
        <v xml:space="preserve">DISCOS / LIXAS / ABRASIVOS </v>
      </c>
      <c r="X13468" t="str">
        <f>VLOOKUP(L13468,'[2]tabela de preços'!$A:$G,7,0)</f>
        <v>AUTOMOTIVO</v>
      </c>
    </row>
    <row r="13469" spans="1:24" x14ac:dyDescent="0.3">
      <c r="A13469" t="s">
        <v>1649</v>
      </c>
      <c r="B13469" t="s">
        <v>1650</v>
      </c>
      <c r="C13469" t="s">
        <v>5830</v>
      </c>
      <c r="D13469" s="1">
        <v>46120</v>
      </c>
      <c r="F13469">
        <v>9</v>
      </c>
      <c r="G13469">
        <v>236</v>
      </c>
      <c r="H13469" t="str">
        <f>VLOOKUP(G13469,[1]OPERADORES!$A:$B,2,0)</f>
        <v>DANIEL</v>
      </c>
      <c r="I13469" t="s">
        <v>21</v>
      </c>
      <c r="J13469" t="s">
        <v>1653</v>
      </c>
      <c r="K13469" t="s">
        <v>1654</v>
      </c>
      <c r="L13469">
        <v>10238</v>
      </c>
      <c r="M13469" t="s">
        <v>79</v>
      </c>
      <c r="N13469" t="s">
        <v>5831</v>
      </c>
      <c r="O13469" t="s">
        <v>11</v>
      </c>
      <c r="P13469">
        <v>1202</v>
      </c>
      <c r="Q13469">
        <v>-50</v>
      </c>
      <c r="R13469">
        <v>2.79</v>
      </c>
      <c r="S13469">
        <v>-139.5</v>
      </c>
      <c r="T13469">
        <v>-112</v>
      </c>
      <c r="U13469">
        <v>19.71</v>
      </c>
      <c r="V13469" t="str">
        <f>VLOOKUP(L13469,'[2]tabela de preços'!$A:$D,4,0)</f>
        <v>NORTON</v>
      </c>
      <c r="W13469" t="str">
        <f>VLOOKUP(L13469,'[2]tabela de preços'!$A:$F,6,0)</f>
        <v xml:space="preserve">DISCOS / LIXAS / ABRASIVOS </v>
      </c>
      <c r="X13469" t="str">
        <f>VLOOKUP(L13469,'[2]tabela de preços'!$A:$G,7,0)</f>
        <v>AUTOMOTIVO</v>
      </c>
    </row>
    <row r="13470" spans="1:24" x14ac:dyDescent="0.3">
      <c r="A13470" t="s">
        <v>1649</v>
      </c>
      <c r="B13470" t="s">
        <v>1650</v>
      </c>
      <c r="C13470" t="s">
        <v>5830</v>
      </c>
      <c r="D13470" s="1">
        <v>46120</v>
      </c>
      <c r="F13470">
        <v>9</v>
      </c>
      <c r="G13470">
        <v>236</v>
      </c>
      <c r="H13470" t="str">
        <f>VLOOKUP(G13470,[1]OPERADORES!$A:$B,2,0)</f>
        <v>DANIEL</v>
      </c>
      <c r="I13470" t="s">
        <v>21</v>
      </c>
      <c r="J13470" t="s">
        <v>1653</v>
      </c>
      <c r="K13470" t="s">
        <v>1654</v>
      </c>
      <c r="L13470">
        <v>10242</v>
      </c>
      <c r="M13470" t="s">
        <v>82</v>
      </c>
      <c r="N13470" t="s">
        <v>5831</v>
      </c>
      <c r="O13470" t="s">
        <v>11</v>
      </c>
      <c r="P13470">
        <v>1202</v>
      </c>
      <c r="Q13470">
        <v>-50</v>
      </c>
      <c r="R13470">
        <v>2.79</v>
      </c>
      <c r="S13470">
        <v>-139.5</v>
      </c>
      <c r="T13470">
        <v>-112</v>
      </c>
      <c r="U13470">
        <v>19.71</v>
      </c>
      <c r="V13470" t="str">
        <f>VLOOKUP(L13470,'[2]tabela de preços'!$A:$D,4,0)</f>
        <v>NORTON</v>
      </c>
      <c r="W13470" t="str">
        <f>VLOOKUP(L13470,'[2]tabela de preços'!$A:$F,6,0)</f>
        <v xml:space="preserve">DISCOS / LIXAS / ABRASIVOS </v>
      </c>
      <c r="X13470" t="str">
        <f>VLOOKUP(L13470,'[2]tabela de preços'!$A:$G,7,0)</f>
        <v>AUTOMOTIVO</v>
      </c>
    </row>
    <row r="13471" spans="1:24" x14ac:dyDescent="0.3">
      <c r="A13471" t="s">
        <v>1649</v>
      </c>
      <c r="B13471" t="s">
        <v>1650</v>
      </c>
      <c r="C13471" t="s">
        <v>5830</v>
      </c>
      <c r="D13471" s="1">
        <v>46120</v>
      </c>
      <c r="F13471">
        <v>9</v>
      </c>
      <c r="G13471">
        <v>236</v>
      </c>
      <c r="H13471" t="str">
        <f>VLOOKUP(G13471,[1]OPERADORES!$A:$B,2,0)</f>
        <v>DANIEL</v>
      </c>
      <c r="I13471" t="s">
        <v>21</v>
      </c>
      <c r="J13471" t="s">
        <v>1653</v>
      </c>
      <c r="K13471" t="s">
        <v>1654</v>
      </c>
      <c r="L13471">
        <v>10243</v>
      </c>
      <c r="M13471" t="s">
        <v>83</v>
      </c>
      <c r="N13471" t="s">
        <v>5831</v>
      </c>
      <c r="O13471" t="s">
        <v>11</v>
      </c>
      <c r="P13471">
        <v>1202</v>
      </c>
      <c r="Q13471">
        <v>-50</v>
      </c>
      <c r="R13471">
        <v>2.79</v>
      </c>
      <c r="S13471">
        <v>-139.5</v>
      </c>
      <c r="T13471">
        <v>-96.5</v>
      </c>
      <c r="U13471">
        <v>30.82</v>
      </c>
      <c r="V13471" t="str">
        <f>VLOOKUP(L13471,'[2]tabela de preços'!$A:$D,4,0)</f>
        <v>NORTON</v>
      </c>
      <c r="W13471" t="str">
        <f>VLOOKUP(L13471,'[2]tabela de preços'!$A:$F,6,0)</f>
        <v xml:space="preserve">DISCOS / LIXAS / ABRASIVOS </v>
      </c>
      <c r="X13471" t="str">
        <f>VLOOKUP(L13471,'[2]tabela de preços'!$A:$G,7,0)</f>
        <v>AUTOMOTIVO</v>
      </c>
    </row>
    <row r="13472" spans="1:24" x14ac:dyDescent="0.3">
      <c r="A13472" t="s">
        <v>1649</v>
      </c>
      <c r="B13472" t="s">
        <v>1650</v>
      </c>
      <c r="C13472" t="s">
        <v>5830</v>
      </c>
      <c r="D13472" s="1">
        <v>46120</v>
      </c>
      <c r="F13472">
        <v>9</v>
      </c>
      <c r="G13472">
        <v>236</v>
      </c>
      <c r="H13472" t="str">
        <f>VLOOKUP(G13472,[1]OPERADORES!$A:$B,2,0)</f>
        <v>DANIEL</v>
      </c>
      <c r="I13472" t="s">
        <v>21</v>
      </c>
      <c r="J13472" t="s">
        <v>1653</v>
      </c>
      <c r="K13472" t="s">
        <v>1654</v>
      </c>
      <c r="L13472">
        <v>10246</v>
      </c>
      <c r="M13472" t="s">
        <v>206</v>
      </c>
      <c r="N13472" t="s">
        <v>5831</v>
      </c>
      <c r="O13472" t="s">
        <v>11</v>
      </c>
      <c r="P13472">
        <v>1202</v>
      </c>
      <c r="Q13472">
        <v>-50</v>
      </c>
      <c r="R13472">
        <v>2.79</v>
      </c>
      <c r="S13472">
        <v>-139.5</v>
      </c>
      <c r="T13472">
        <v>-96.5</v>
      </c>
      <c r="U13472">
        <v>30.82</v>
      </c>
      <c r="V13472" t="str">
        <f>VLOOKUP(L13472,'[2]tabela de preços'!$A:$D,4,0)</f>
        <v>NORTON</v>
      </c>
      <c r="W13472" t="str">
        <f>VLOOKUP(L13472,'[2]tabela de preços'!$A:$F,6,0)</f>
        <v xml:space="preserve">DISCOS / LIXAS / ABRASIVOS </v>
      </c>
      <c r="X13472" t="str">
        <f>VLOOKUP(L13472,'[2]tabela de preços'!$A:$G,7,0)</f>
        <v>AUTOMOTIVO</v>
      </c>
    </row>
    <row r="13473" spans="1:24" x14ac:dyDescent="0.3">
      <c r="A13473" t="s">
        <v>1649</v>
      </c>
      <c r="B13473" t="s">
        <v>1650</v>
      </c>
      <c r="C13473" t="s">
        <v>6405</v>
      </c>
      <c r="D13473" s="1">
        <v>46135</v>
      </c>
      <c r="E13473" t="s">
        <v>6406</v>
      </c>
      <c r="F13473">
        <v>9</v>
      </c>
      <c r="G13473">
        <v>236</v>
      </c>
      <c r="H13473" t="str">
        <f>VLOOKUP(G13473,[1]OPERADORES!$A:$B,2,0)</f>
        <v>DANIEL</v>
      </c>
      <c r="I13473" t="s">
        <v>21</v>
      </c>
      <c r="J13473" t="s">
        <v>1653</v>
      </c>
      <c r="K13473" t="s">
        <v>1654</v>
      </c>
      <c r="L13473">
        <v>21437</v>
      </c>
      <c r="M13473" t="s">
        <v>1832</v>
      </c>
      <c r="O13473" t="s">
        <v>11</v>
      </c>
      <c r="P13473">
        <v>5102</v>
      </c>
      <c r="Q13473">
        <v>16</v>
      </c>
      <c r="R13473">
        <v>9.17</v>
      </c>
      <c r="S13473">
        <v>146.72</v>
      </c>
      <c r="T13473">
        <v>111.36</v>
      </c>
      <c r="U13473">
        <v>24.1</v>
      </c>
      <c r="V13473" t="str">
        <f>VLOOKUP(L13473,'[2]tabela de preços'!$A:$D,4,0)</f>
        <v>ROBERLO</v>
      </c>
      <c r="W13473" t="str">
        <f>VLOOKUP(L13473,'[2]tabela de preços'!$A:$F,6,0)</f>
        <v>PRIMER AUTOMOTIVO</v>
      </c>
      <c r="X13473" t="str">
        <f>VLOOKUP(L13473,'[2]tabela de preços'!$A:$G,7,0)</f>
        <v>AUTOMOTIVO</v>
      </c>
    </row>
    <row r="13474" spans="1:24" x14ac:dyDescent="0.3">
      <c r="A13474" t="s">
        <v>1649</v>
      </c>
      <c r="B13474" t="s">
        <v>1650</v>
      </c>
      <c r="C13474" t="s">
        <v>6405</v>
      </c>
      <c r="D13474" s="1">
        <v>46135</v>
      </c>
      <c r="E13474" t="s">
        <v>6406</v>
      </c>
      <c r="F13474">
        <v>9</v>
      </c>
      <c r="G13474">
        <v>236</v>
      </c>
      <c r="H13474" t="str">
        <f>VLOOKUP(G13474,[1]OPERADORES!$A:$B,2,0)</f>
        <v>DANIEL</v>
      </c>
      <c r="I13474" t="s">
        <v>21</v>
      </c>
      <c r="J13474" t="s">
        <v>1653</v>
      </c>
      <c r="K13474" t="s">
        <v>1654</v>
      </c>
      <c r="L13474">
        <v>20135</v>
      </c>
      <c r="M13474" t="s">
        <v>459</v>
      </c>
      <c r="O13474" t="s">
        <v>11</v>
      </c>
      <c r="P13474">
        <v>5102</v>
      </c>
      <c r="Q13474">
        <v>30</v>
      </c>
      <c r="R13474">
        <v>25.37</v>
      </c>
      <c r="S13474">
        <v>761.1</v>
      </c>
      <c r="T13474">
        <v>577.79999999999995</v>
      </c>
      <c r="U13474">
        <v>24.08</v>
      </c>
      <c r="V13474" t="str">
        <f>VLOOKUP(L13474,'[2]tabela de preços'!$A:$D,4,0)</f>
        <v>3M</v>
      </c>
      <c r="W13474" t="str">
        <f>VLOOKUP(L13474,'[2]tabela de preços'!$A:$F,6,0)</f>
        <v>DISCO TRIZACT</v>
      </c>
      <c r="X13474" t="str">
        <f>VLOOKUP(L13474,'[2]tabela de preços'!$A:$G,7,0)</f>
        <v>AUTOMOTIVO</v>
      </c>
    </row>
    <row r="13475" spans="1:24" x14ac:dyDescent="0.3">
      <c r="A13475" t="s">
        <v>1649</v>
      </c>
      <c r="B13475" t="s">
        <v>1650</v>
      </c>
      <c r="C13475" t="s">
        <v>6405</v>
      </c>
      <c r="D13475" s="1">
        <v>46135</v>
      </c>
      <c r="E13475" t="s">
        <v>6406</v>
      </c>
      <c r="F13475">
        <v>9</v>
      </c>
      <c r="G13475">
        <v>236</v>
      </c>
      <c r="H13475" t="str">
        <f>VLOOKUP(G13475,[1]OPERADORES!$A:$B,2,0)</f>
        <v>DANIEL</v>
      </c>
      <c r="I13475" t="s">
        <v>21</v>
      </c>
      <c r="J13475" t="s">
        <v>1653</v>
      </c>
      <c r="K13475" t="s">
        <v>1654</v>
      </c>
      <c r="L13475">
        <v>24248</v>
      </c>
      <c r="M13475" t="s">
        <v>107</v>
      </c>
      <c r="O13475" t="s">
        <v>11</v>
      </c>
      <c r="P13475">
        <v>5102</v>
      </c>
      <c r="Q13475">
        <v>36</v>
      </c>
      <c r="R13475">
        <v>8.9</v>
      </c>
      <c r="S13475">
        <v>320.39999999999998</v>
      </c>
      <c r="T13475">
        <v>240.48</v>
      </c>
      <c r="U13475">
        <v>24.94</v>
      </c>
      <c r="V13475" t="str">
        <f>VLOOKUP(L13475,'[2]tabela de preços'!$A:$D,4,0)</f>
        <v>SHERWIN WILLIAMS</v>
      </c>
      <c r="W13475" t="str">
        <f>VLOOKUP(L13475,'[2]tabela de preços'!$A:$F,6,0)</f>
        <v>PRIMER AUTOMOTIVO</v>
      </c>
      <c r="X13475" t="str">
        <f>VLOOKUP(L13475,'[2]tabela de preços'!$A:$G,7,0)</f>
        <v>AUTOMOTIVO</v>
      </c>
    </row>
    <row r="13476" spans="1:24" x14ac:dyDescent="0.3">
      <c r="A13476" t="s">
        <v>1649</v>
      </c>
      <c r="B13476" t="s">
        <v>1650</v>
      </c>
      <c r="C13476" t="s">
        <v>6405</v>
      </c>
      <c r="D13476" s="1">
        <v>46135</v>
      </c>
      <c r="E13476" t="s">
        <v>6406</v>
      </c>
      <c r="F13476">
        <v>9</v>
      </c>
      <c r="G13476">
        <v>236</v>
      </c>
      <c r="H13476" t="str">
        <f>VLOOKUP(G13476,[1]OPERADORES!$A:$B,2,0)</f>
        <v>DANIEL</v>
      </c>
      <c r="I13476" t="s">
        <v>21</v>
      </c>
      <c r="J13476" t="s">
        <v>1653</v>
      </c>
      <c r="K13476" t="s">
        <v>1654</v>
      </c>
      <c r="L13476">
        <v>21078</v>
      </c>
      <c r="M13476" t="s">
        <v>141</v>
      </c>
      <c r="O13476" t="s">
        <v>11</v>
      </c>
      <c r="P13476">
        <v>5102</v>
      </c>
      <c r="Q13476">
        <v>24</v>
      </c>
      <c r="R13476">
        <v>23.49</v>
      </c>
      <c r="S13476">
        <v>563.76</v>
      </c>
      <c r="T13476">
        <v>452.16</v>
      </c>
      <c r="U13476">
        <v>19.8</v>
      </c>
      <c r="V13476" t="str">
        <f>VLOOKUP(L13476,'[2]tabela de preços'!$A:$D,4,0)</f>
        <v>SHERWIN WILLIAMS</v>
      </c>
      <c r="W13476" t="str">
        <f>VLOOKUP(L13476,'[2]tabela de preços'!$A:$F,6,0)</f>
        <v>MASSA POLIÉSTER</v>
      </c>
      <c r="X13476" t="str">
        <f>VLOOKUP(L13476,'[2]tabela de preços'!$A:$G,7,0)</f>
        <v>AUTOMOTIVO</v>
      </c>
    </row>
    <row r="13477" spans="1:24" x14ac:dyDescent="0.3">
      <c r="A13477" t="s">
        <v>1649</v>
      </c>
      <c r="B13477" t="s">
        <v>1650</v>
      </c>
      <c r="C13477" t="s">
        <v>6405</v>
      </c>
      <c r="D13477" s="1">
        <v>46135</v>
      </c>
      <c r="E13477" t="s">
        <v>6406</v>
      </c>
      <c r="F13477">
        <v>9</v>
      </c>
      <c r="G13477">
        <v>236</v>
      </c>
      <c r="H13477" t="str">
        <f>VLOOKUP(G13477,[1]OPERADORES!$A:$B,2,0)</f>
        <v>DANIEL</v>
      </c>
      <c r="I13477" t="s">
        <v>21</v>
      </c>
      <c r="J13477" t="s">
        <v>1653</v>
      </c>
      <c r="K13477" t="s">
        <v>1654</v>
      </c>
      <c r="L13477">
        <v>24247</v>
      </c>
      <c r="M13477" t="s">
        <v>160</v>
      </c>
      <c r="O13477" t="s">
        <v>11</v>
      </c>
      <c r="P13477">
        <v>5403</v>
      </c>
      <c r="Q13477">
        <v>36</v>
      </c>
      <c r="R13477">
        <v>20.9</v>
      </c>
      <c r="S13477">
        <v>752.4</v>
      </c>
      <c r="T13477">
        <v>623.16</v>
      </c>
      <c r="U13477">
        <v>17.18</v>
      </c>
      <c r="V13477" t="str">
        <f>VLOOKUP(L13477,'[2]tabela de preços'!$A:$D,4,0)</f>
        <v>SHERWIN WILLIAMS</v>
      </c>
      <c r="W13477" t="str">
        <f>VLOOKUP(L13477,'[2]tabela de preços'!$A:$F,6,0)</f>
        <v>PRIMER AUTOMOTIVO</v>
      </c>
      <c r="X13477" t="str">
        <f>VLOOKUP(L13477,'[2]tabela de preços'!$A:$G,7,0)</f>
        <v>AUTOMOTIVO</v>
      </c>
    </row>
    <row r="13478" spans="1:24" x14ac:dyDescent="0.3">
      <c r="A13478" t="s">
        <v>1649</v>
      </c>
      <c r="B13478" t="s">
        <v>1650</v>
      </c>
      <c r="C13478" t="s">
        <v>6405</v>
      </c>
      <c r="D13478" s="1">
        <v>46135</v>
      </c>
      <c r="E13478" t="s">
        <v>6406</v>
      </c>
      <c r="F13478">
        <v>9</v>
      </c>
      <c r="G13478">
        <v>236</v>
      </c>
      <c r="H13478" t="str">
        <f>VLOOKUP(G13478,[1]OPERADORES!$A:$B,2,0)</f>
        <v>DANIEL</v>
      </c>
      <c r="I13478" t="s">
        <v>21</v>
      </c>
      <c r="J13478" t="s">
        <v>1653</v>
      </c>
      <c r="K13478" t="s">
        <v>1654</v>
      </c>
      <c r="L13478">
        <v>21436</v>
      </c>
      <c r="M13478" t="s">
        <v>1833</v>
      </c>
      <c r="O13478" t="s">
        <v>11</v>
      </c>
      <c r="P13478">
        <v>5102</v>
      </c>
      <c r="Q13478">
        <v>16</v>
      </c>
      <c r="R13478">
        <v>27.81</v>
      </c>
      <c r="S13478">
        <v>444.96</v>
      </c>
      <c r="T13478">
        <v>337.76</v>
      </c>
      <c r="U13478">
        <v>24.09</v>
      </c>
      <c r="V13478" t="str">
        <f>VLOOKUP(L13478,'[2]tabela de preços'!$A:$D,4,0)</f>
        <v>ROBERLO</v>
      </c>
      <c r="W13478" t="str">
        <f>VLOOKUP(L13478,'[2]tabela de preços'!$A:$F,6,0)</f>
        <v>PRIMER AUTOMOTIVO</v>
      </c>
      <c r="X13478" t="str">
        <f>VLOOKUP(L13478,'[2]tabela de preços'!$A:$G,7,0)</f>
        <v>AUTOMOTIVO</v>
      </c>
    </row>
    <row r="13479" spans="1:24" x14ac:dyDescent="0.3">
      <c r="A13479" t="s">
        <v>1671</v>
      </c>
      <c r="B13479" t="s">
        <v>1672</v>
      </c>
      <c r="C13479" t="s">
        <v>6095</v>
      </c>
      <c r="D13479" s="1">
        <v>46126</v>
      </c>
      <c r="E13479" t="s">
        <v>6096</v>
      </c>
      <c r="F13479">
        <v>9</v>
      </c>
      <c r="G13479">
        <v>236</v>
      </c>
      <c r="H13479" t="str">
        <f>VLOOKUP(G13479,[1]OPERADORES!$A:$B,2,0)</f>
        <v>DANIEL</v>
      </c>
      <c r="I13479" t="s">
        <v>21</v>
      </c>
      <c r="J13479" t="s">
        <v>494</v>
      </c>
      <c r="K13479" t="s">
        <v>1675</v>
      </c>
      <c r="L13479">
        <v>84304</v>
      </c>
      <c r="M13479" t="s">
        <v>2078</v>
      </c>
      <c r="O13479" t="s">
        <v>11</v>
      </c>
      <c r="P13479">
        <v>5403</v>
      </c>
      <c r="Q13479">
        <v>4</v>
      </c>
      <c r="R13479">
        <v>50.84</v>
      </c>
      <c r="S13479">
        <v>203.36</v>
      </c>
      <c r="T13479">
        <v>154.36000000000001</v>
      </c>
      <c r="U13479">
        <v>24.1</v>
      </c>
      <c r="V13479" t="str">
        <f>VLOOKUP(L13479,'[2]tabela de preços'!$A:$D,4,0)</f>
        <v>BRASILUX</v>
      </c>
      <c r="W13479" t="str">
        <f>VLOOKUP(L13479,'[2]tabela de preços'!$A:$F,6,0)</f>
        <v>TINTA PARA PISO</v>
      </c>
      <c r="X13479" t="str">
        <f>VLOOKUP(L13479,'[2]tabela de preços'!$A:$G,7,0)</f>
        <v>IMOBILIÁRIO</v>
      </c>
    </row>
    <row r="13480" spans="1:24" x14ac:dyDescent="0.3">
      <c r="A13480" t="s">
        <v>1671</v>
      </c>
      <c r="B13480" t="s">
        <v>1672</v>
      </c>
      <c r="C13480" t="s">
        <v>6095</v>
      </c>
      <c r="D13480" s="1">
        <v>46126</v>
      </c>
      <c r="E13480" t="s">
        <v>6096</v>
      </c>
      <c r="F13480">
        <v>9</v>
      </c>
      <c r="G13480">
        <v>236</v>
      </c>
      <c r="H13480" t="str">
        <f>VLOOKUP(G13480,[1]OPERADORES!$A:$B,2,0)</f>
        <v>DANIEL</v>
      </c>
      <c r="I13480" t="s">
        <v>21</v>
      </c>
      <c r="J13480" t="s">
        <v>494</v>
      </c>
      <c r="K13480" t="s">
        <v>1675</v>
      </c>
      <c r="L13480">
        <v>84501</v>
      </c>
      <c r="M13480" t="s">
        <v>31</v>
      </c>
      <c r="O13480" t="s">
        <v>11</v>
      </c>
      <c r="P13480">
        <v>5403</v>
      </c>
      <c r="Q13480">
        <v>4</v>
      </c>
      <c r="R13480">
        <v>48.65</v>
      </c>
      <c r="S13480">
        <v>194.6</v>
      </c>
      <c r="T13480">
        <v>147.68</v>
      </c>
      <c r="U13480">
        <v>24.11</v>
      </c>
      <c r="V13480" t="str">
        <f>VLOOKUP(L13480,'[2]tabela de preços'!$A:$D,4,0)</f>
        <v>BRASILUX</v>
      </c>
      <c r="W13480" t="str">
        <f>VLOOKUP(L13480,'[2]tabela de preços'!$A:$F,6,0)</f>
        <v>CIMENTO QUEIMADO / EFEITOS DECORATIVOS</v>
      </c>
      <c r="X13480" t="str">
        <f>VLOOKUP(L13480,'[2]tabela de preços'!$A:$G,7,0)</f>
        <v>IMOBILIÁRIO</v>
      </c>
    </row>
    <row r="13481" spans="1:24" x14ac:dyDescent="0.3">
      <c r="A13481" t="s">
        <v>1671</v>
      </c>
      <c r="B13481" t="s">
        <v>1672</v>
      </c>
      <c r="C13481" t="s">
        <v>6787</v>
      </c>
      <c r="D13481" s="1">
        <v>46142</v>
      </c>
      <c r="E13481" t="s">
        <v>6788</v>
      </c>
      <c r="F13481">
        <v>9</v>
      </c>
      <c r="G13481">
        <v>236</v>
      </c>
      <c r="H13481" t="str">
        <f>VLOOKUP(G13481,[1]OPERADORES!$A:$B,2,0)</f>
        <v>DANIEL</v>
      </c>
      <c r="I13481" t="s">
        <v>21</v>
      </c>
      <c r="J13481" t="s">
        <v>494</v>
      </c>
      <c r="K13481" t="s">
        <v>1675</v>
      </c>
      <c r="L13481">
        <v>84383</v>
      </c>
      <c r="M13481" t="s">
        <v>6789</v>
      </c>
      <c r="O13481" t="s">
        <v>11</v>
      </c>
      <c r="P13481">
        <v>5403</v>
      </c>
      <c r="Q13481">
        <v>8</v>
      </c>
      <c r="R13481">
        <v>169.9</v>
      </c>
      <c r="S13481" s="2">
        <v>1359.2</v>
      </c>
      <c r="T13481" s="2">
        <v>1128.48</v>
      </c>
      <c r="U13481">
        <v>16.97</v>
      </c>
      <c r="V13481" t="str">
        <f>VLOOKUP(L13481,'[2]tabela de preços'!$A:$D,4,0)</f>
        <v>BRASILUX</v>
      </c>
      <c r="W13481" t="str">
        <f>VLOOKUP(L13481,'[2]tabela de preços'!$A:$F,6,0)</f>
        <v>TINTA PARA PISO</v>
      </c>
      <c r="X13481" t="str">
        <f>VLOOKUP(L13481,'[2]tabela de preços'!$A:$G,7,0)</f>
        <v>IMOBILIÁRIO</v>
      </c>
    </row>
    <row r="13482" spans="1:24" x14ac:dyDescent="0.3">
      <c r="A13482" t="s">
        <v>1671</v>
      </c>
      <c r="B13482" t="s">
        <v>1672</v>
      </c>
      <c r="C13482" t="s">
        <v>6787</v>
      </c>
      <c r="D13482" s="1">
        <v>46142</v>
      </c>
      <c r="E13482" t="s">
        <v>6788</v>
      </c>
      <c r="F13482">
        <v>9</v>
      </c>
      <c r="G13482">
        <v>236</v>
      </c>
      <c r="H13482" t="str">
        <f>VLOOKUP(G13482,[1]OPERADORES!$A:$B,2,0)</f>
        <v>DANIEL</v>
      </c>
      <c r="I13482" t="s">
        <v>21</v>
      </c>
      <c r="J13482" t="s">
        <v>494</v>
      </c>
      <c r="K13482" t="s">
        <v>1675</v>
      </c>
      <c r="L13482">
        <v>84385</v>
      </c>
      <c r="M13482" t="s">
        <v>6790</v>
      </c>
      <c r="O13482" t="s">
        <v>11</v>
      </c>
      <c r="P13482">
        <v>5403</v>
      </c>
      <c r="Q13482">
        <v>2</v>
      </c>
      <c r="R13482">
        <v>169.9</v>
      </c>
      <c r="S13482">
        <v>339.8</v>
      </c>
      <c r="T13482">
        <v>282.12</v>
      </c>
      <c r="U13482">
        <v>16.97</v>
      </c>
      <c r="V13482" t="str">
        <f>VLOOKUP(L13482,'[2]tabela de preços'!$A:$D,4,0)</f>
        <v>BRASILUX</v>
      </c>
      <c r="W13482" t="str">
        <f>VLOOKUP(L13482,'[2]tabela de preços'!$A:$F,6,0)</f>
        <v>TINTA PARA PISO</v>
      </c>
      <c r="X13482" t="str">
        <f>VLOOKUP(L13482,'[2]tabela de preços'!$A:$G,7,0)</f>
        <v>IMOBILIÁRIO</v>
      </c>
    </row>
    <row r="13483" spans="1:24" x14ac:dyDescent="0.3">
      <c r="A13483" t="s">
        <v>1676</v>
      </c>
      <c r="C13483" t="s">
        <v>6233</v>
      </c>
      <c r="D13483" s="1">
        <v>46128</v>
      </c>
      <c r="E13483" t="s">
        <v>6234</v>
      </c>
      <c r="F13483">
        <v>9</v>
      </c>
      <c r="G13483">
        <v>174</v>
      </c>
      <c r="H13483" t="str">
        <f>VLOOKUP(G13483,[1]OPERADORES!$A:$B,2,0)</f>
        <v>MIRIÃ LOBATO RODRIGUES</v>
      </c>
      <c r="I13483" t="s">
        <v>21</v>
      </c>
      <c r="J13483" t="s">
        <v>306</v>
      </c>
      <c r="K13483" t="s">
        <v>1679</v>
      </c>
      <c r="L13483">
        <v>24248</v>
      </c>
      <c r="M13483" t="s">
        <v>107</v>
      </c>
      <c r="O13483" t="s">
        <v>11</v>
      </c>
      <c r="P13483">
        <v>5102</v>
      </c>
      <c r="Q13483">
        <v>6</v>
      </c>
      <c r="R13483">
        <v>8.9</v>
      </c>
      <c r="S13483">
        <v>53.4</v>
      </c>
      <c r="T13483">
        <v>40.08</v>
      </c>
      <c r="U13483">
        <v>24.94</v>
      </c>
      <c r="V13483" t="str">
        <f>VLOOKUP(L13483,'[2]tabela de preços'!$A:$D,4,0)</f>
        <v>SHERWIN WILLIAMS</v>
      </c>
      <c r="W13483" t="str">
        <f>VLOOKUP(L13483,'[2]tabela de preços'!$A:$F,6,0)</f>
        <v>PRIMER AUTOMOTIVO</v>
      </c>
      <c r="X13483" t="str">
        <f>VLOOKUP(L13483,'[2]tabela de preços'!$A:$G,7,0)</f>
        <v>AUTOMOTIVO</v>
      </c>
    </row>
    <row r="13484" spans="1:24" x14ac:dyDescent="0.3">
      <c r="A13484" t="s">
        <v>1676</v>
      </c>
      <c r="C13484" t="s">
        <v>6233</v>
      </c>
      <c r="D13484" s="1">
        <v>46128</v>
      </c>
      <c r="E13484" t="s">
        <v>6234</v>
      </c>
      <c r="F13484">
        <v>9</v>
      </c>
      <c r="G13484">
        <v>174</v>
      </c>
      <c r="H13484" t="str">
        <f>VLOOKUP(G13484,[1]OPERADORES!$A:$B,2,0)</f>
        <v>MIRIÃ LOBATO RODRIGUES</v>
      </c>
      <c r="I13484" t="s">
        <v>21</v>
      </c>
      <c r="J13484" t="s">
        <v>306</v>
      </c>
      <c r="K13484" t="s">
        <v>1679</v>
      </c>
      <c r="L13484">
        <v>24240</v>
      </c>
      <c r="M13484" t="s">
        <v>240</v>
      </c>
      <c r="O13484" t="s">
        <v>11</v>
      </c>
      <c r="P13484">
        <v>5102</v>
      </c>
      <c r="Q13484">
        <v>32</v>
      </c>
      <c r="R13484">
        <v>4.32</v>
      </c>
      <c r="S13484">
        <v>138.24</v>
      </c>
      <c r="T13484">
        <v>104.96</v>
      </c>
      <c r="U13484">
        <v>24.07</v>
      </c>
      <c r="V13484" t="str">
        <f>VLOOKUP(L13484,'[2]tabela de preços'!$A:$D,4,0)</f>
        <v>ADERE</v>
      </c>
      <c r="W13484" t="str">
        <f>VLOOKUP(L13484,'[2]tabela de preços'!$A:$F,6,0)</f>
        <v>FITA AUTOMOTIVA</v>
      </c>
      <c r="X13484" t="str">
        <f>VLOOKUP(L13484,'[2]tabela de preços'!$A:$G,7,0)</f>
        <v>AUTOMOTIVO</v>
      </c>
    </row>
    <row r="13485" spans="1:24" x14ac:dyDescent="0.3">
      <c r="A13485" t="s">
        <v>1676</v>
      </c>
      <c r="C13485" t="s">
        <v>6233</v>
      </c>
      <c r="D13485" s="1">
        <v>46128</v>
      </c>
      <c r="E13485" t="s">
        <v>6234</v>
      </c>
      <c r="F13485">
        <v>9</v>
      </c>
      <c r="G13485">
        <v>174</v>
      </c>
      <c r="H13485" t="str">
        <f>VLOOKUP(G13485,[1]OPERADORES!$A:$B,2,0)</f>
        <v>MIRIÃ LOBATO RODRIGUES</v>
      </c>
      <c r="I13485" t="s">
        <v>21</v>
      </c>
      <c r="J13485" t="s">
        <v>306</v>
      </c>
      <c r="K13485" t="s">
        <v>1679</v>
      </c>
      <c r="L13485">
        <v>87043</v>
      </c>
      <c r="M13485" t="s">
        <v>217</v>
      </c>
      <c r="O13485" t="s">
        <v>11</v>
      </c>
      <c r="P13485">
        <v>5102</v>
      </c>
      <c r="Q13485">
        <v>8</v>
      </c>
      <c r="R13485">
        <v>21.89</v>
      </c>
      <c r="S13485">
        <v>175.12</v>
      </c>
      <c r="T13485">
        <v>144.16</v>
      </c>
      <c r="U13485">
        <v>17.68</v>
      </c>
      <c r="V13485" t="str">
        <f>VLOOKUP(L13485,'[2]tabela de preços'!$A:$D,4,0)</f>
        <v>ROBERLO</v>
      </c>
      <c r="W13485" t="str">
        <f>VLOOKUP(L13485,'[2]tabela de preços'!$A:$F,6,0)</f>
        <v>MASSA POLIÉSTER</v>
      </c>
      <c r="X13485" t="str">
        <f>VLOOKUP(L13485,'[2]tabela de preços'!$A:$G,7,0)</f>
        <v>AUTOMOTIVO</v>
      </c>
    </row>
    <row r="13486" spans="1:24" x14ac:dyDescent="0.3">
      <c r="A13486" t="s">
        <v>1676</v>
      </c>
      <c r="C13486" t="s">
        <v>6233</v>
      </c>
      <c r="D13486" s="1">
        <v>46128</v>
      </c>
      <c r="E13486" t="s">
        <v>6234</v>
      </c>
      <c r="F13486">
        <v>9</v>
      </c>
      <c r="G13486">
        <v>174</v>
      </c>
      <c r="H13486" t="str">
        <f>VLOOKUP(G13486,[1]OPERADORES!$A:$B,2,0)</f>
        <v>MIRIÃ LOBATO RODRIGUES</v>
      </c>
      <c r="I13486" t="s">
        <v>21</v>
      </c>
      <c r="J13486" t="s">
        <v>306</v>
      </c>
      <c r="K13486" t="s">
        <v>1679</v>
      </c>
      <c r="L13486">
        <v>24247</v>
      </c>
      <c r="M13486" t="s">
        <v>160</v>
      </c>
      <c r="O13486" t="s">
        <v>11</v>
      </c>
      <c r="P13486">
        <v>5405</v>
      </c>
      <c r="Q13486">
        <v>6</v>
      </c>
      <c r="R13486">
        <v>20.9</v>
      </c>
      <c r="S13486">
        <v>125.4</v>
      </c>
      <c r="T13486">
        <v>103.86</v>
      </c>
      <c r="U13486">
        <v>17.18</v>
      </c>
      <c r="V13486" t="str">
        <f>VLOOKUP(L13486,'[2]tabela de preços'!$A:$D,4,0)</f>
        <v>SHERWIN WILLIAMS</v>
      </c>
      <c r="W13486" t="str">
        <f>VLOOKUP(L13486,'[2]tabela de preços'!$A:$F,6,0)</f>
        <v>PRIMER AUTOMOTIVO</v>
      </c>
      <c r="X13486" t="str">
        <f>VLOOKUP(L13486,'[2]tabela de preços'!$A:$G,7,0)</f>
        <v>AUTOMOTIVO</v>
      </c>
    </row>
    <row r="13487" spans="1:24" x14ac:dyDescent="0.3">
      <c r="A13487" t="s">
        <v>1676</v>
      </c>
      <c r="C13487" t="s">
        <v>6233</v>
      </c>
      <c r="D13487" s="1">
        <v>46128</v>
      </c>
      <c r="E13487" t="s">
        <v>6234</v>
      </c>
      <c r="F13487">
        <v>9</v>
      </c>
      <c r="G13487">
        <v>174</v>
      </c>
      <c r="H13487" t="str">
        <f>VLOOKUP(G13487,[1]OPERADORES!$A:$B,2,0)</f>
        <v>MIRIÃ LOBATO RODRIGUES</v>
      </c>
      <c r="I13487" t="s">
        <v>21</v>
      </c>
      <c r="J13487" t="s">
        <v>306</v>
      </c>
      <c r="K13487" t="s">
        <v>1679</v>
      </c>
      <c r="L13487">
        <v>10297</v>
      </c>
      <c r="M13487" t="s">
        <v>41</v>
      </c>
      <c r="O13487" t="s">
        <v>11</v>
      </c>
      <c r="P13487">
        <v>5102</v>
      </c>
      <c r="Q13487">
        <v>12</v>
      </c>
      <c r="R13487">
        <v>12.08</v>
      </c>
      <c r="S13487">
        <v>144.96</v>
      </c>
      <c r="T13487">
        <v>118.92</v>
      </c>
      <c r="U13487">
        <v>17.96</v>
      </c>
      <c r="V13487" t="str">
        <f>VLOOKUP(L13487,'[2]tabela de preços'!$A:$D,4,0)</f>
        <v>ANJO</v>
      </c>
      <c r="W13487" t="str">
        <f>VLOOKUP(L13487,'[2]tabela de preços'!$A:$F,6,0)</f>
        <v>THINNER DE LIMPEZA</v>
      </c>
      <c r="X13487" t="str">
        <f>VLOOKUP(L13487,'[2]tabela de preços'!$A:$G,7,0)</f>
        <v>THINNER</v>
      </c>
    </row>
    <row r="13488" spans="1:24" x14ac:dyDescent="0.3">
      <c r="A13488" t="s">
        <v>1688</v>
      </c>
      <c r="C13488" t="s">
        <v>5637</v>
      </c>
      <c r="D13488" s="1">
        <v>46118</v>
      </c>
      <c r="E13488" t="s">
        <v>5638</v>
      </c>
      <c r="F13488">
        <v>9</v>
      </c>
      <c r="G13488">
        <v>174</v>
      </c>
      <c r="H13488" t="str">
        <f>VLOOKUP(G13488,[1]OPERADORES!$A:$B,2,0)</f>
        <v>MIRIÃ LOBATO RODRIGUES</v>
      </c>
      <c r="I13488" t="s">
        <v>21</v>
      </c>
      <c r="J13488" t="s">
        <v>1691</v>
      </c>
      <c r="K13488" t="s">
        <v>1692</v>
      </c>
      <c r="L13488">
        <v>84825</v>
      </c>
      <c r="M13488" t="s">
        <v>1864</v>
      </c>
      <c r="O13488" t="s">
        <v>11</v>
      </c>
      <c r="P13488">
        <v>5102</v>
      </c>
      <c r="Q13488">
        <v>1</v>
      </c>
      <c r="R13488">
        <v>198.75</v>
      </c>
      <c r="S13488">
        <v>198.75</v>
      </c>
      <c r="T13488">
        <v>150.85</v>
      </c>
      <c r="U13488">
        <v>24.1</v>
      </c>
      <c r="V13488" t="str">
        <f>VLOOKUP(L13488,'[2]tabela de preços'!$A:$D,4,0)</f>
        <v>BRASILUX</v>
      </c>
      <c r="W13488" t="str">
        <f>VLOOKUP(L13488,'[2]tabela de preços'!$A:$F,6,0)</f>
        <v>DILUENTE</v>
      </c>
      <c r="X13488" t="str">
        <f>VLOOKUP(L13488,'[2]tabela de preços'!$A:$G,7,0)</f>
        <v>AUTOMOTIVO</v>
      </c>
    </row>
    <row r="13489" spans="1:24" x14ac:dyDescent="0.3">
      <c r="A13489" t="s">
        <v>1688</v>
      </c>
      <c r="C13489" t="s">
        <v>5832</v>
      </c>
      <c r="D13489" s="1">
        <v>46121</v>
      </c>
      <c r="E13489" t="s">
        <v>5833</v>
      </c>
      <c r="F13489">
        <v>9</v>
      </c>
      <c r="G13489">
        <v>174</v>
      </c>
      <c r="H13489" t="str">
        <f>VLOOKUP(G13489,[1]OPERADORES!$A:$B,2,0)</f>
        <v>MIRIÃ LOBATO RODRIGUES</v>
      </c>
      <c r="I13489" t="s">
        <v>21</v>
      </c>
      <c r="J13489" t="s">
        <v>1691</v>
      </c>
      <c r="K13489" t="s">
        <v>1692</v>
      </c>
      <c r="L13489">
        <v>23716</v>
      </c>
      <c r="M13489" t="s">
        <v>220</v>
      </c>
      <c r="O13489" t="s">
        <v>11</v>
      </c>
      <c r="P13489">
        <v>5102</v>
      </c>
      <c r="Q13489">
        <v>1</v>
      </c>
      <c r="R13489">
        <v>41.19</v>
      </c>
      <c r="S13489">
        <v>41.19</v>
      </c>
      <c r="T13489">
        <v>30.9</v>
      </c>
      <c r="U13489">
        <v>24.98</v>
      </c>
      <c r="V13489" t="str">
        <f>VLOOKUP(L13489,'[2]tabela de preços'!$A:$D,4,0)</f>
        <v>NEW PAD</v>
      </c>
      <c r="W13489" t="str">
        <f>VLOOKUP(L13489,'[2]tabela de preços'!$A:$F,6,0)</f>
        <v>BOINAS PARA POLIMENTO</v>
      </c>
      <c r="X13489" t="str">
        <f>VLOOKUP(L13489,'[2]tabela de preços'!$A:$G,7,0)</f>
        <v>AUTOMOTIVO</v>
      </c>
    </row>
    <row r="13490" spans="1:24" x14ac:dyDescent="0.3">
      <c r="A13490" t="s">
        <v>1688</v>
      </c>
      <c r="C13490" t="s">
        <v>5832</v>
      </c>
      <c r="D13490" s="1">
        <v>46121</v>
      </c>
      <c r="E13490" t="s">
        <v>5833</v>
      </c>
      <c r="F13490">
        <v>9</v>
      </c>
      <c r="G13490">
        <v>174</v>
      </c>
      <c r="H13490" t="str">
        <f>VLOOKUP(G13490,[1]OPERADORES!$A:$B,2,0)</f>
        <v>MIRIÃ LOBATO RODRIGUES</v>
      </c>
      <c r="I13490" t="s">
        <v>21</v>
      </c>
      <c r="J13490" t="s">
        <v>1691</v>
      </c>
      <c r="K13490" t="s">
        <v>1692</v>
      </c>
      <c r="L13490">
        <v>24248</v>
      </c>
      <c r="M13490" t="s">
        <v>107</v>
      </c>
      <c r="O13490" t="s">
        <v>11</v>
      </c>
      <c r="P13490">
        <v>5102</v>
      </c>
      <c r="Q13490">
        <v>12</v>
      </c>
      <c r="R13490">
        <v>8.9</v>
      </c>
      <c r="S13490">
        <v>106.8</v>
      </c>
      <c r="T13490">
        <v>80.16</v>
      </c>
      <c r="U13490">
        <v>24.94</v>
      </c>
      <c r="V13490" t="str">
        <f>VLOOKUP(L13490,'[2]tabela de preços'!$A:$D,4,0)</f>
        <v>SHERWIN WILLIAMS</v>
      </c>
      <c r="W13490" t="str">
        <f>VLOOKUP(L13490,'[2]tabela de preços'!$A:$F,6,0)</f>
        <v>PRIMER AUTOMOTIVO</v>
      </c>
      <c r="X13490" t="str">
        <f>VLOOKUP(L13490,'[2]tabela de preços'!$A:$G,7,0)</f>
        <v>AUTOMOTIVO</v>
      </c>
    </row>
    <row r="13491" spans="1:24" x14ac:dyDescent="0.3">
      <c r="A13491" t="s">
        <v>1688</v>
      </c>
      <c r="C13491" t="s">
        <v>5832</v>
      </c>
      <c r="D13491" s="1">
        <v>46121</v>
      </c>
      <c r="E13491" t="s">
        <v>5833</v>
      </c>
      <c r="F13491">
        <v>9</v>
      </c>
      <c r="G13491">
        <v>174</v>
      </c>
      <c r="H13491" t="str">
        <f>VLOOKUP(G13491,[1]OPERADORES!$A:$B,2,0)</f>
        <v>MIRIÃ LOBATO RODRIGUES</v>
      </c>
      <c r="I13491" t="s">
        <v>21</v>
      </c>
      <c r="J13491" t="s">
        <v>1691</v>
      </c>
      <c r="K13491" t="s">
        <v>1692</v>
      </c>
      <c r="L13491">
        <v>83883</v>
      </c>
      <c r="M13491" t="s">
        <v>5834</v>
      </c>
      <c r="O13491" t="s">
        <v>11</v>
      </c>
      <c r="P13491">
        <v>5102</v>
      </c>
      <c r="Q13491">
        <v>1</v>
      </c>
      <c r="R13491">
        <v>45.9</v>
      </c>
      <c r="S13491">
        <v>45.9</v>
      </c>
      <c r="T13491">
        <v>34.840000000000003</v>
      </c>
      <c r="U13491">
        <v>24.1</v>
      </c>
      <c r="V13491" t="str">
        <f>VLOOKUP(L13491,'[2]tabela de preços'!$A:$D,4,0)</f>
        <v>AUTO AMERICA</v>
      </c>
      <c r="W13491" t="str">
        <f>VLOOKUP(L13491,'[2]tabela de preços'!$A:$F,6,0)</f>
        <v>CERA  / LIMPEZA /  POLIMENTO VEICULAR</v>
      </c>
      <c r="X13491" t="str">
        <f>VLOOKUP(L13491,'[2]tabela de preços'!$A:$G,7,0)</f>
        <v>AUTOMOTIVO</v>
      </c>
    </row>
    <row r="13492" spans="1:24" x14ac:dyDescent="0.3">
      <c r="A13492" t="s">
        <v>1688</v>
      </c>
      <c r="C13492" t="s">
        <v>5832</v>
      </c>
      <c r="D13492" s="1">
        <v>46121</v>
      </c>
      <c r="E13492" t="s">
        <v>5833</v>
      </c>
      <c r="F13492">
        <v>9</v>
      </c>
      <c r="G13492">
        <v>174</v>
      </c>
      <c r="H13492" t="str">
        <f>VLOOKUP(G13492,[1]OPERADORES!$A:$B,2,0)</f>
        <v>MIRIÃ LOBATO RODRIGUES</v>
      </c>
      <c r="I13492" t="s">
        <v>21</v>
      </c>
      <c r="J13492" t="s">
        <v>1691</v>
      </c>
      <c r="K13492" t="s">
        <v>1692</v>
      </c>
      <c r="L13492">
        <v>24247</v>
      </c>
      <c r="M13492" t="s">
        <v>160</v>
      </c>
      <c r="O13492" t="s">
        <v>11</v>
      </c>
      <c r="P13492">
        <v>5403</v>
      </c>
      <c r="Q13492">
        <v>12</v>
      </c>
      <c r="R13492">
        <v>20.9</v>
      </c>
      <c r="S13492">
        <v>250.8</v>
      </c>
      <c r="T13492">
        <v>207.72</v>
      </c>
      <c r="U13492">
        <v>17.18</v>
      </c>
      <c r="V13492" t="str">
        <f>VLOOKUP(L13492,'[2]tabela de preços'!$A:$D,4,0)</f>
        <v>SHERWIN WILLIAMS</v>
      </c>
      <c r="W13492" t="str">
        <f>VLOOKUP(L13492,'[2]tabela de preços'!$A:$F,6,0)</f>
        <v>PRIMER AUTOMOTIVO</v>
      </c>
      <c r="X13492" t="str">
        <f>VLOOKUP(L13492,'[2]tabela de preços'!$A:$G,7,0)</f>
        <v>AUTOMOTIVO</v>
      </c>
    </row>
    <row r="13493" spans="1:24" x14ac:dyDescent="0.3">
      <c r="A13493" t="s">
        <v>1688</v>
      </c>
      <c r="C13493" t="s">
        <v>6235</v>
      </c>
      <c r="D13493" s="1">
        <v>46129</v>
      </c>
      <c r="E13493" t="s">
        <v>6236</v>
      </c>
      <c r="F13493">
        <v>9</v>
      </c>
      <c r="G13493">
        <v>174</v>
      </c>
      <c r="H13493" t="str">
        <f>VLOOKUP(G13493,[1]OPERADORES!$A:$B,2,0)</f>
        <v>MIRIÃ LOBATO RODRIGUES</v>
      </c>
      <c r="I13493" t="s">
        <v>21</v>
      </c>
      <c r="J13493" t="s">
        <v>1691</v>
      </c>
      <c r="K13493" t="s">
        <v>1692</v>
      </c>
      <c r="L13493">
        <v>83825</v>
      </c>
      <c r="M13493" t="s">
        <v>332</v>
      </c>
      <c r="O13493" t="s">
        <v>11</v>
      </c>
      <c r="P13493">
        <v>5102</v>
      </c>
      <c r="Q13493">
        <v>10</v>
      </c>
      <c r="R13493">
        <v>2.64</v>
      </c>
      <c r="S13493">
        <v>26.4</v>
      </c>
      <c r="T13493">
        <v>20.100000000000001</v>
      </c>
      <c r="U13493">
        <v>23.86</v>
      </c>
      <c r="V13493" t="str">
        <f>VLOOKUP(L13493,'[2]tabela de preços'!$A:$D,4,0)</f>
        <v>NORTON</v>
      </c>
      <c r="W13493" t="str">
        <f>VLOOKUP(L13493,'[2]tabela de preços'!$A:$F,6,0)</f>
        <v xml:space="preserve">DISCOS / LIXAS / ABRASIVOS </v>
      </c>
      <c r="X13493" t="str">
        <f>VLOOKUP(L13493,'[2]tabela de preços'!$A:$G,7,0)</f>
        <v>AUTOMOTIVO</v>
      </c>
    </row>
    <row r="13494" spans="1:24" x14ac:dyDescent="0.3">
      <c r="A13494" t="s">
        <v>1688</v>
      </c>
      <c r="C13494" t="s">
        <v>6235</v>
      </c>
      <c r="D13494" s="1">
        <v>46129</v>
      </c>
      <c r="E13494" t="s">
        <v>6236</v>
      </c>
      <c r="F13494">
        <v>9</v>
      </c>
      <c r="G13494">
        <v>174</v>
      </c>
      <c r="H13494" t="str">
        <f>VLOOKUP(G13494,[1]OPERADORES!$A:$B,2,0)</f>
        <v>MIRIÃ LOBATO RODRIGUES</v>
      </c>
      <c r="I13494" t="s">
        <v>21</v>
      </c>
      <c r="J13494" t="s">
        <v>1691</v>
      </c>
      <c r="K13494" t="s">
        <v>1692</v>
      </c>
      <c r="L13494">
        <v>87043</v>
      </c>
      <c r="M13494" t="s">
        <v>217</v>
      </c>
      <c r="O13494" t="s">
        <v>11</v>
      </c>
      <c r="P13494">
        <v>5102</v>
      </c>
      <c r="Q13494">
        <v>8</v>
      </c>
      <c r="R13494">
        <v>21.89</v>
      </c>
      <c r="S13494">
        <v>175.12</v>
      </c>
      <c r="T13494">
        <v>144.16</v>
      </c>
      <c r="U13494">
        <v>17.68</v>
      </c>
      <c r="V13494" t="str">
        <f>VLOOKUP(L13494,'[2]tabela de preços'!$A:$D,4,0)</f>
        <v>ROBERLO</v>
      </c>
      <c r="W13494" t="str">
        <f>VLOOKUP(L13494,'[2]tabela de preços'!$A:$F,6,0)</f>
        <v>MASSA POLIÉSTER</v>
      </c>
      <c r="X13494" t="str">
        <f>VLOOKUP(L13494,'[2]tabela de preços'!$A:$G,7,0)</f>
        <v>AUTOMOTIVO</v>
      </c>
    </row>
    <row r="13495" spans="1:24" x14ac:dyDescent="0.3">
      <c r="A13495" t="s">
        <v>1688</v>
      </c>
      <c r="C13495" t="s">
        <v>6658</v>
      </c>
      <c r="D13495" s="1">
        <v>46140</v>
      </c>
      <c r="E13495" t="s">
        <v>6659</v>
      </c>
      <c r="F13495">
        <v>9</v>
      </c>
      <c r="G13495">
        <v>174</v>
      </c>
      <c r="H13495" t="str">
        <f>VLOOKUP(G13495,[1]OPERADORES!$A:$B,2,0)</f>
        <v>MIRIÃ LOBATO RODRIGUES</v>
      </c>
      <c r="I13495" t="s">
        <v>21</v>
      </c>
      <c r="J13495" t="s">
        <v>1691</v>
      </c>
      <c r="K13495" t="s">
        <v>1692</v>
      </c>
      <c r="L13495">
        <v>24248</v>
      </c>
      <c r="M13495" t="s">
        <v>107</v>
      </c>
      <c r="O13495" t="s">
        <v>11</v>
      </c>
      <c r="P13495">
        <v>5102</v>
      </c>
      <c r="Q13495">
        <v>12</v>
      </c>
      <c r="R13495">
        <v>8.9</v>
      </c>
      <c r="S13495">
        <v>106.8</v>
      </c>
      <c r="T13495">
        <v>80.16</v>
      </c>
      <c r="U13495">
        <v>24.94</v>
      </c>
      <c r="V13495" t="str">
        <f>VLOOKUP(L13495,'[2]tabela de preços'!$A:$D,4,0)</f>
        <v>SHERWIN WILLIAMS</v>
      </c>
      <c r="W13495" t="str">
        <f>VLOOKUP(L13495,'[2]tabela de preços'!$A:$F,6,0)</f>
        <v>PRIMER AUTOMOTIVO</v>
      </c>
      <c r="X13495" t="str">
        <f>VLOOKUP(L13495,'[2]tabela de preços'!$A:$G,7,0)</f>
        <v>AUTOMOTIVO</v>
      </c>
    </row>
    <row r="13496" spans="1:24" x14ac:dyDescent="0.3">
      <c r="A13496" t="s">
        <v>1688</v>
      </c>
      <c r="C13496" t="s">
        <v>6658</v>
      </c>
      <c r="D13496" s="1">
        <v>46140</v>
      </c>
      <c r="E13496" t="s">
        <v>6659</v>
      </c>
      <c r="F13496">
        <v>9</v>
      </c>
      <c r="G13496">
        <v>174</v>
      </c>
      <c r="H13496" t="str">
        <f>VLOOKUP(G13496,[1]OPERADORES!$A:$B,2,0)</f>
        <v>MIRIÃ LOBATO RODRIGUES</v>
      </c>
      <c r="I13496" t="s">
        <v>21</v>
      </c>
      <c r="J13496" t="s">
        <v>1691</v>
      </c>
      <c r="K13496" t="s">
        <v>1692</v>
      </c>
      <c r="L13496">
        <v>87043</v>
      </c>
      <c r="M13496" t="s">
        <v>217</v>
      </c>
      <c r="O13496" t="s">
        <v>11</v>
      </c>
      <c r="P13496">
        <v>5102</v>
      </c>
      <c r="Q13496">
        <v>8</v>
      </c>
      <c r="R13496">
        <v>21.89</v>
      </c>
      <c r="S13496">
        <v>175.12</v>
      </c>
      <c r="T13496">
        <v>144.16</v>
      </c>
      <c r="U13496">
        <v>17.68</v>
      </c>
      <c r="V13496" t="str">
        <f>VLOOKUP(L13496,'[2]tabela de preços'!$A:$D,4,0)</f>
        <v>ROBERLO</v>
      </c>
      <c r="W13496" t="str">
        <f>VLOOKUP(L13496,'[2]tabela de preços'!$A:$F,6,0)</f>
        <v>MASSA POLIÉSTER</v>
      </c>
      <c r="X13496" t="str">
        <f>VLOOKUP(L13496,'[2]tabela de preços'!$A:$G,7,0)</f>
        <v>AUTOMOTIVO</v>
      </c>
    </row>
    <row r="13497" spans="1:24" x14ac:dyDescent="0.3">
      <c r="A13497" t="s">
        <v>1688</v>
      </c>
      <c r="C13497" t="s">
        <v>6658</v>
      </c>
      <c r="D13497" s="1">
        <v>46140</v>
      </c>
      <c r="E13497" t="s">
        <v>6659</v>
      </c>
      <c r="F13497">
        <v>9</v>
      </c>
      <c r="G13497">
        <v>174</v>
      </c>
      <c r="H13497" t="str">
        <f>VLOOKUP(G13497,[1]OPERADORES!$A:$B,2,0)</f>
        <v>MIRIÃ LOBATO RODRIGUES</v>
      </c>
      <c r="I13497" t="s">
        <v>21</v>
      </c>
      <c r="J13497" t="s">
        <v>1691</v>
      </c>
      <c r="K13497" t="s">
        <v>1692</v>
      </c>
      <c r="L13497">
        <v>24247</v>
      </c>
      <c r="M13497" t="s">
        <v>160</v>
      </c>
      <c r="O13497" t="s">
        <v>11</v>
      </c>
      <c r="P13497">
        <v>5403</v>
      </c>
      <c r="Q13497">
        <v>12</v>
      </c>
      <c r="R13497">
        <v>20.9</v>
      </c>
      <c r="S13497">
        <v>250.8</v>
      </c>
      <c r="T13497">
        <v>207.72</v>
      </c>
      <c r="U13497">
        <v>17.18</v>
      </c>
      <c r="V13497" t="str">
        <f>VLOOKUP(L13497,'[2]tabela de preços'!$A:$D,4,0)</f>
        <v>SHERWIN WILLIAMS</v>
      </c>
      <c r="W13497" t="str">
        <f>VLOOKUP(L13497,'[2]tabela de preços'!$A:$F,6,0)</f>
        <v>PRIMER AUTOMOTIVO</v>
      </c>
      <c r="X13497" t="str">
        <f>VLOOKUP(L13497,'[2]tabela de preços'!$A:$G,7,0)</f>
        <v>AUTOMOTIVO</v>
      </c>
    </row>
    <row r="13498" spans="1:24" x14ac:dyDescent="0.3">
      <c r="A13498" t="s">
        <v>1701</v>
      </c>
      <c r="C13498" t="s">
        <v>5835</v>
      </c>
      <c r="D13498" s="1">
        <v>46121</v>
      </c>
      <c r="E13498" t="s">
        <v>5836</v>
      </c>
      <c r="F13498">
        <v>9</v>
      </c>
      <c r="G13498">
        <v>197</v>
      </c>
      <c r="H13498" t="str">
        <f>VLOOKUP(G13498,[1]OPERADORES!$A:$B,2,0)</f>
        <v xml:space="preserve">POLIANA LORRANE DE AMORIM </v>
      </c>
      <c r="I13498" t="s">
        <v>21</v>
      </c>
      <c r="J13498" t="s">
        <v>265</v>
      </c>
      <c r="K13498" t="s">
        <v>1704</v>
      </c>
      <c r="L13498">
        <v>84354</v>
      </c>
      <c r="M13498" t="s">
        <v>2782</v>
      </c>
      <c r="O13498" t="s">
        <v>11</v>
      </c>
      <c r="P13498">
        <v>5403</v>
      </c>
      <c r="Q13498">
        <v>1</v>
      </c>
      <c r="R13498">
        <v>18.510000000000002</v>
      </c>
      <c r="S13498">
        <v>18.510000000000002</v>
      </c>
      <c r="T13498">
        <v>14.05</v>
      </c>
      <c r="U13498">
        <v>24.1</v>
      </c>
      <c r="V13498" t="str">
        <f>VLOOKUP(L13498,'[2]tabela de preços'!$A:$D,4,0)</f>
        <v>BRASILUX</v>
      </c>
      <c r="W13498" t="str">
        <f>VLOOKUP(L13498,'[2]tabela de preços'!$A:$F,6,0)</f>
        <v>ESMALTES</v>
      </c>
      <c r="X13498" t="str">
        <f>VLOOKUP(L13498,'[2]tabela de preços'!$A:$G,7,0)</f>
        <v>INDUSTRIAL</v>
      </c>
    </row>
    <row r="13499" spans="1:24" x14ac:dyDescent="0.3">
      <c r="A13499" t="s">
        <v>1701</v>
      </c>
      <c r="C13499" t="s">
        <v>5835</v>
      </c>
      <c r="D13499" s="1">
        <v>46121</v>
      </c>
      <c r="E13499" t="s">
        <v>5836</v>
      </c>
      <c r="F13499">
        <v>9</v>
      </c>
      <c r="G13499">
        <v>197</v>
      </c>
      <c r="H13499" t="str">
        <f>VLOOKUP(G13499,[1]OPERADORES!$A:$B,2,0)</f>
        <v xml:space="preserve">POLIANA LORRANE DE AMORIM </v>
      </c>
      <c r="I13499" t="s">
        <v>21</v>
      </c>
      <c r="J13499" t="s">
        <v>265</v>
      </c>
      <c r="K13499" t="s">
        <v>1704</v>
      </c>
      <c r="L13499">
        <v>84146</v>
      </c>
      <c r="M13499" t="s">
        <v>1707</v>
      </c>
      <c r="O13499" t="s">
        <v>11</v>
      </c>
      <c r="P13499">
        <v>5403</v>
      </c>
      <c r="Q13499">
        <v>3</v>
      </c>
      <c r="R13499">
        <v>22.64</v>
      </c>
      <c r="S13499">
        <v>67.92</v>
      </c>
      <c r="T13499">
        <v>51.57</v>
      </c>
      <c r="U13499">
        <v>24.07</v>
      </c>
      <c r="V13499" t="str">
        <f>VLOOKUP(L13499,'[2]tabela de preços'!$A:$D,4,0)</f>
        <v>BRASILUX</v>
      </c>
      <c r="W13499" t="str">
        <f>VLOOKUP(L13499,'[2]tabela de preços'!$A:$F,6,0)</f>
        <v>ESMALTES</v>
      </c>
      <c r="X13499" t="str">
        <f>VLOOKUP(L13499,'[2]tabela de preços'!$A:$G,7,0)</f>
        <v>INDUSTRIAL</v>
      </c>
    </row>
    <row r="13500" spans="1:24" x14ac:dyDescent="0.3">
      <c r="A13500" t="s">
        <v>1701</v>
      </c>
      <c r="C13500" t="s">
        <v>5835</v>
      </c>
      <c r="D13500" s="1">
        <v>46121</v>
      </c>
      <c r="E13500" t="s">
        <v>5836</v>
      </c>
      <c r="F13500">
        <v>9</v>
      </c>
      <c r="G13500">
        <v>197</v>
      </c>
      <c r="H13500" t="str">
        <f>VLOOKUP(G13500,[1]OPERADORES!$A:$B,2,0)</f>
        <v xml:space="preserve">POLIANA LORRANE DE AMORIM </v>
      </c>
      <c r="I13500" t="s">
        <v>21</v>
      </c>
      <c r="J13500" t="s">
        <v>265</v>
      </c>
      <c r="K13500" t="s">
        <v>1704</v>
      </c>
      <c r="L13500">
        <v>84358</v>
      </c>
      <c r="M13500" t="s">
        <v>5669</v>
      </c>
      <c r="O13500" t="s">
        <v>11</v>
      </c>
      <c r="P13500">
        <v>5403</v>
      </c>
      <c r="Q13500">
        <v>2</v>
      </c>
      <c r="R13500">
        <v>17.920000000000002</v>
      </c>
      <c r="S13500">
        <v>35.840000000000003</v>
      </c>
      <c r="T13500">
        <v>27.2</v>
      </c>
      <c r="U13500">
        <v>24.11</v>
      </c>
      <c r="V13500" t="str">
        <f>VLOOKUP(L13500,'[2]tabela de preços'!$A:$D,4,0)</f>
        <v>BRASILUX</v>
      </c>
      <c r="W13500" t="str">
        <f>VLOOKUP(L13500,'[2]tabela de preços'!$A:$F,6,0)</f>
        <v>ESMALTES</v>
      </c>
      <c r="X13500" t="str">
        <f>VLOOKUP(L13500,'[2]tabela de preços'!$A:$G,7,0)</f>
        <v>INDUSTRIAL</v>
      </c>
    </row>
    <row r="13501" spans="1:24" x14ac:dyDescent="0.3">
      <c r="A13501" t="s">
        <v>1701</v>
      </c>
      <c r="C13501" t="s">
        <v>5835</v>
      </c>
      <c r="D13501" s="1">
        <v>46121</v>
      </c>
      <c r="E13501" t="s">
        <v>5836</v>
      </c>
      <c r="F13501">
        <v>9</v>
      </c>
      <c r="G13501">
        <v>197</v>
      </c>
      <c r="H13501" t="str">
        <f>VLOOKUP(G13501,[1]OPERADORES!$A:$B,2,0)</f>
        <v xml:space="preserve">POLIANA LORRANE DE AMORIM </v>
      </c>
      <c r="I13501" t="s">
        <v>21</v>
      </c>
      <c r="J13501" t="s">
        <v>265</v>
      </c>
      <c r="K13501" t="s">
        <v>1704</v>
      </c>
      <c r="L13501">
        <v>84341</v>
      </c>
      <c r="M13501" t="s">
        <v>4157</v>
      </c>
      <c r="O13501" t="s">
        <v>11</v>
      </c>
      <c r="P13501">
        <v>5403</v>
      </c>
      <c r="Q13501">
        <v>2</v>
      </c>
      <c r="R13501">
        <v>62.9</v>
      </c>
      <c r="S13501">
        <v>125.8</v>
      </c>
      <c r="T13501">
        <v>92.1</v>
      </c>
      <c r="U13501">
        <v>26.79</v>
      </c>
      <c r="V13501" t="str">
        <f>VLOOKUP(L13501,'[2]tabela de preços'!$A:$D,4,0)</f>
        <v>BRASILUX</v>
      </c>
      <c r="W13501" t="str">
        <f>VLOOKUP(L13501,'[2]tabela de preços'!$A:$F,6,0)</f>
        <v>ESMALTES</v>
      </c>
      <c r="X13501" t="str">
        <f>VLOOKUP(L13501,'[2]tabela de preços'!$A:$G,7,0)</f>
        <v>INDUSTRIAL</v>
      </c>
    </row>
    <row r="13502" spans="1:24" x14ac:dyDescent="0.3">
      <c r="A13502" t="s">
        <v>1701</v>
      </c>
      <c r="C13502" t="s">
        <v>5835</v>
      </c>
      <c r="D13502" s="1">
        <v>46121</v>
      </c>
      <c r="E13502" t="s">
        <v>5836</v>
      </c>
      <c r="F13502">
        <v>9</v>
      </c>
      <c r="G13502">
        <v>197</v>
      </c>
      <c r="H13502" t="str">
        <f>VLOOKUP(G13502,[1]OPERADORES!$A:$B,2,0)</f>
        <v xml:space="preserve">POLIANA LORRANE DE AMORIM </v>
      </c>
      <c r="I13502" t="s">
        <v>21</v>
      </c>
      <c r="J13502" t="s">
        <v>265</v>
      </c>
      <c r="K13502" t="s">
        <v>1704</v>
      </c>
      <c r="L13502">
        <v>84128</v>
      </c>
      <c r="M13502" t="s">
        <v>1710</v>
      </c>
      <c r="O13502" t="s">
        <v>11</v>
      </c>
      <c r="P13502">
        <v>5403</v>
      </c>
      <c r="Q13502">
        <v>3</v>
      </c>
      <c r="R13502">
        <v>21.9</v>
      </c>
      <c r="S13502">
        <v>65.7</v>
      </c>
      <c r="T13502">
        <v>49.86</v>
      </c>
      <c r="U13502">
        <v>24.11</v>
      </c>
      <c r="V13502" t="str">
        <f>VLOOKUP(L13502,'[2]tabela de preços'!$A:$D,4,0)</f>
        <v>BRASILUX</v>
      </c>
      <c r="W13502" t="str">
        <f>VLOOKUP(L13502,'[2]tabela de preços'!$A:$F,6,0)</f>
        <v>ESMALTES</v>
      </c>
      <c r="X13502" t="str">
        <f>VLOOKUP(L13502,'[2]tabela de preços'!$A:$G,7,0)</f>
        <v>INDUSTRIAL</v>
      </c>
    </row>
    <row r="13503" spans="1:24" x14ac:dyDescent="0.3">
      <c r="A13503" t="s">
        <v>1701</v>
      </c>
      <c r="C13503" t="s">
        <v>5835</v>
      </c>
      <c r="D13503" s="1">
        <v>46121</v>
      </c>
      <c r="E13503" t="s">
        <v>5836</v>
      </c>
      <c r="F13503">
        <v>9</v>
      </c>
      <c r="G13503">
        <v>197</v>
      </c>
      <c r="H13503" t="str">
        <f>VLOOKUP(G13503,[1]OPERADORES!$A:$B,2,0)</f>
        <v xml:space="preserve">POLIANA LORRANE DE AMORIM </v>
      </c>
      <c r="I13503" t="s">
        <v>21</v>
      </c>
      <c r="J13503" t="s">
        <v>265</v>
      </c>
      <c r="K13503" t="s">
        <v>1704</v>
      </c>
      <c r="L13503">
        <v>84113</v>
      </c>
      <c r="M13503" t="s">
        <v>737</v>
      </c>
      <c r="O13503" t="s">
        <v>11</v>
      </c>
      <c r="P13503">
        <v>5403</v>
      </c>
      <c r="Q13503">
        <v>2</v>
      </c>
      <c r="R13503">
        <v>158.61000000000001</v>
      </c>
      <c r="S13503">
        <v>317.22000000000003</v>
      </c>
      <c r="T13503">
        <v>240.78</v>
      </c>
      <c r="U13503">
        <v>24.1</v>
      </c>
      <c r="V13503" t="str">
        <f>VLOOKUP(L13503,'[2]tabela de preços'!$A:$D,4,0)</f>
        <v>BRASILUX</v>
      </c>
      <c r="W13503" t="str">
        <f>VLOOKUP(L13503,'[2]tabela de preços'!$A:$F,6,0)</f>
        <v>EPOXI</v>
      </c>
      <c r="X13503" t="str">
        <f>VLOOKUP(L13503,'[2]tabela de preços'!$A:$G,7,0)</f>
        <v>INDUSTRIAL</v>
      </c>
    </row>
    <row r="13504" spans="1:24" x14ac:dyDescent="0.3">
      <c r="A13504" t="s">
        <v>1701</v>
      </c>
      <c r="C13504" t="s">
        <v>5835</v>
      </c>
      <c r="D13504" s="1">
        <v>46121</v>
      </c>
      <c r="E13504" t="s">
        <v>5836</v>
      </c>
      <c r="F13504">
        <v>9</v>
      </c>
      <c r="G13504">
        <v>197</v>
      </c>
      <c r="H13504" t="str">
        <f>VLOOKUP(G13504,[1]OPERADORES!$A:$B,2,0)</f>
        <v xml:space="preserve">POLIANA LORRANE DE AMORIM </v>
      </c>
      <c r="I13504" t="s">
        <v>21</v>
      </c>
      <c r="J13504" t="s">
        <v>265</v>
      </c>
      <c r="K13504" t="s">
        <v>1704</v>
      </c>
      <c r="L13504">
        <v>84762</v>
      </c>
      <c r="M13504" t="s">
        <v>1014</v>
      </c>
      <c r="O13504" t="s">
        <v>11</v>
      </c>
      <c r="P13504">
        <v>5403</v>
      </c>
      <c r="Q13504">
        <v>2</v>
      </c>
      <c r="R13504">
        <v>164.21</v>
      </c>
      <c r="S13504">
        <v>328.42</v>
      </c>
      <c r="T13504">
        <v>240.78</v>
      </c>
      <c r="U13504">
        <v>26.69</v>
      </c>
      <c r="V13504" t="str">
        <f>VLOOKUP(L13504,'[2]tabela de preços'!$A:$D,4,0)</f>
        <v>BRASILUX</v>
      </c>
      <c r="W13504" t="str">
        <f>VLOOKUP(L13504,'[2]tabela de preços'!$A:$F,6,0)</f>
        <v>EPOXI</v>
      </c>
      <c r="X13504" t="str">
        <f>VLOOKUP(L13504,'[2]tabela de preços'!$A:$G,7,0)</f>
        <v>INDUSTRIAL</v>
      </c>
    </row>
    <row r="13505" spans="1:24" x14ac:dyDescent="0.3">
      <c r="A13505" t="s">
        <v>1701</v>
      </c>
      <c r="C13505" t="s">
        <v>5837</v>
      </c>
      <c r="D13505" s="1">
        <v>46121</v>
      </c>
      <c r="E13505" t="s">
        <v>5838</v>
      </c>
      <c r="F13505">
        <v>9</v>
      </c>
      <c r="G13505">
        <v>197</v>
      </c>
      <c r="H13505" t="str">
        <f>VLOOKUP(G13505,[1]OPERADORES!$A:$B,2,0)</f>
        <v xml:space="preserve">POLIANA LORRANE DE AMORIM </v>
      </c>
      <c r="I13505" t="s">
        <v>21</v>
      </c>
      <c r="J13505" t="s">
        <v>265</v>
      </c>
      <c r="K13505" t="s">
        <v>1704</v>
      </c>
      <c r="L13505">
        <v>84342</v>
      </c>
      <c r="M13505" t="s">
        <v>498</v>
      </c>
      <c r="O13505" t="s">
        <v>11</v>
      </c>
      <c r="P13505">
        <v>5403</v>
      </c>
      <c r="Q13505">
        <v>4</v>
      </c>
      <c r="R13505">
        <v>62.9</v>
      </c>
      <c r="S13505">
        <v>251.6</v>
      </c>
      <c r="T13505">
        <v>212.28</v>
      </c>
      <c r="U13505">
        <v>15.63</v>
      </c>
      <c r="V13505" t="str">
        <f>VLOOKUP(L13505,'[2]tabela de preços'!$A:$D,4,0)</f>
        <v>BRASILUX</v>
      </c>
      <c r="W13505" t="str">
        <f>VLOOKUP(L13505,'[2]tabela de preços'!$A:$F,6,0)</f>
        <v>ESMALTES</v>
      </c>
      <c r="X13505" t="str">
        <f>VLOOKUP(L13505,'[2]tabela de preços'!$A:$G,7,0)</f>
        <v>INDUSTRIAL</v>
      </c>
    </row>
    <row r="13506" spans="1:24" x14ac:dyDescent="0.3">
      <c r="A13506" t="s">
        <v>1701</v>
      </c>
      <c r="C13506" t="s">
        <v>5837</v>
      </c>
      <c r="D13506" s="1">
        <v>46121</v>
      </c>
      <c r="E13506" t="s">
        <v>5838</v>
      </c>
      <c r="F13506">
        <v>9</v>
      </c>
      <c r="G13506">
        <v>197</v>
      </c>
      <c r="H13506" t="str">
        <f>VLOOKUP(G13506,[1]OPERADORES!$A:$B,2,0)</f>
        <v xml:space="preserve">POLIANA LORRANE DE AMORIM </v>
      </c>
      <c r="I13506" t="s">
        <v>21</v>
      </c>
      <c r="J13506" t="s">
        <v>265</v>
      </c>
      <c r="K13506" t="s">
        <v>1704</v>
      </c>
      <c r="L13506">
        <v>84147</v>
      </c>
      <c r="M13506" t="s">
        <v>1717</v>
      </c>
      <c r="O13506" t="s">
        <v>11</v>
      </c>
      <c r="P13506">
        <v>5403</v>
      </c>
      <c r="Q13506">
        <v>2</v>
      </c>
      <c r="R13506">
        <v>20.37</v>
      </c>
      <c r="S13506">
        <v>40.74</v>
      </c>
      <c r="T13506">
        <v>30.92</v>
      </c>
      <c r="U13506">
        <v>24.1</v>
      </c>
      <c r="V13506" t="str">
        <f>VLOOKUP(L13506,'[2]tabela de preços'!$A:$D,4,0)</f>
        <v>BRASILUX</v>
      </c>
      <c r="W13506" t="str">
        <f>VLOOKUP(L13506,'[2]tabela de preços'!$A:$F,6,0)</f>
        <v>ESMALTES</v>
      </c>
      <c r="X13506" t="str">
        <f>VLOOKUP(L13506,'[2]tabela de preços'!$A:$G,7,0)</f>
        <v>INDUSTRIAL</v>
      </c>
    </row>
    <row r="13507" spans="1:24" x14ac:dyDescent="0.3">
      <c r="A13507" t="s">
        <v>1701</v>
      </c>
      <c r="C13507" t="s">
        <v>5837</v>
      </c>
      <c r="D13507" s="1">
        <v>46121</v>
      </c>
      <c r="E13507" t="s">
        <v>5838</v>
      </c>
      <c r="F13507">
        <v>9</v>
      </c>
      <c r="G13507">
        <v>197</v>
      </c>
      <c r="H13507" t="str">
        <f>VLOOKUP(G13507,[1]OPERADORES!$A:$B,2,0)</f>
        <v xml:space="preserve">POLIANA LORRANE DE AMORIM </v>
      </c>
      <c r="I13507" t="s">
        <v>21</v>
      </c>
      <c r="J13507" t="s">
        <v>265</v>
      </c>
      <c r="K13507" t="s">
        <v>1704</v>
      </c>
      <c r="L13507">
        <v>84177</v>
      </c>
      <c r="M13507" t="s">
        <v>1718</v>
      </c>
      <c r="O13507" t="s">
        <v>11</v>
      </c>
      <c r="P13507">
        <v>5403</v>
      </c>
      <c r="Q13507">
        <v>6</v>
      </c>
      <c r="R13507">
        <v>32.67</v>
      </c>
      <c r="S13507">
        <v>196.02</v>
      </c>
      <c r="T13507">
        <v>148.80000000000001</v>
      </c>
      <c r="U13507">
        <v>24.09</v>
      </c>
      <c r="V13507" t="str">
        <f>VLOOKUP(L13507,'[2]tabela de preços'!$A:$D,4,0)</f>
        <v>BRASILUX</v>
      </c>
      <c r="W13507" t="str">
        <f>VLOOKUP(L13507,'[2]tabela de preços'!$A:$F,6,0)</f>
        <v>ESMALTES</v>
      </c>
      <c r="X13507" t="str">
        <f>VLOOKUP(L13507,'[2]tabela de preços'!$A:$G,7,0)</f>
        <v>INDUSTRIAL</v>
      </c>
    </row>
    <row r="13508" spans="1:24" x14ac:dyDescent="0.3">
      <c r="A13508" t="s">
        <v>1701</v>
      </c>
      <c r="C13508" t="s">
        <v>5837</v>
      </c>
      <c r="D13508" s="1">
        <v>46121</v>
      </c>
      <c r="E13508" t="s">
        <v>5838</v>
      </c>
      <c r="F13508">
        <v>9</v>
      </c>
      <c r="G13508">
        <v>197</v>
      </c>
      <c r="H13508" t="str">
        <f>VLOOKUP(G13508,[1]OPERADORES!$A:$B,2,0)</f>
        <v xml:space="preserve">POLIANA LORRANE DE AMORIM </v>
      </c>
      <c r="I13508" t="s">
        <v>21</v>
      </c>
      <c r="J13508" t="s">
        <v>265</v>
      </c>
      <c r="K13508" t="s">
        <v>1704</v>
      </c>
      <c r="L13508">
        <v>5</v>
      </c>
      <c r="M13508" t="s">
        <v>147</v>
      </c>
      <c r="O13508" t="s">
        <v>11</v>
      </c>
      <c r="P13508">
        <v>5102</v>
      </c>
      <c r="Q13508">
        <v>10</v>
      </c>
      <c r="R13508">
        <v>5.3</v>
      </c>
      <c r="S13508">
        <v>53</v>
      </c>
      <c r="T13508">
        <v>40.200000000000003</v>
      </c>
      <c r="U13508">
        <v>24.15</v>
      </c>
      <c r="V13508" t="str">
        <f>VLOOKUP(L13508,'[2]tabela de preços'!$A:$D,4,0)</f>
        <v>BRILHO ESTOPA</v>
      </c>
      <c r="W13508" t="str">
        <f>VLOOKUP(L13508,'[2]tabela de preços'!$A:$F,6,0)</f>
        <v>ESTOPAS</v>
      </c>
      <c r="X13508" t="str">
        <f>VLOOKUP(L13508,'[2]tabela de preços'!$A:$G,7,0)</f>
        <v>AUTOMOTIVO</v>
      </c>
    </row>
    <row r="13509" spans="1:24" x14ac:dyDescent="0.3">
      <c r="A13509" t="s">
        <v>1701</v>
      </c>
      <c r="C13509" t="s">
        <v>6237</v>
      </c>
      <c r="D13509" s="1">
        <v>46128</v>
      </c>
      <c r="E13509" t="s">
        <v>6238</v>
      </c>
      <c r="F13509">
        <v>9</v>
      </c>
      <c r="G13509">
        <v>197</v>
      </c>
      <c r="H13509" t="str">
        <f>VLOOKUP(G13509,[1]OPERADORES!$A:$B,2,0)</f>
        <v xml:space="preserve">POLIANA LORRANE DE AMORIM </v>
      </c>
      <c r="I13509" t="s">
        <v>21</v>
      </c>
      <c r="J13509" t="s">
        <v>265</v>
      </c>
      <c r="K13509" t="s">
        <v>1704</v>
      </c>
      <c r="L13509">
        <v>84338</v>
      </c>
      <c r="M13509" t="s">
        <v>752</v>
      </c>
      <c r="O13509" t="s">
        <v>11</v>
      </c>
      <c r="P13509">
        <v>5403</v>
      </c>
      <c r="Q13509">
        <v>1</v>
      </c>
      <c r="R13509">
        <v>62.9</v>
      </c>
      <c r="S13509">
        <v>62.9</v>
      </c>
      <c r="T13509">
        <v>53.07</v>
      </c>
      <c r="U13509">
        <v>15.63</v>
      </c>
      <c r="V13509" t="str">
        <f>VLOOKUP(L13509,'[2]tabela de preços'!$A:$D,4,0)</f>
        <v>BRASILUX</v>
      </c>
      <c r="W13509" t="str">
        <f>VLOOKUP(L13509,'[2]tabela de preços'!$A:$F,6,0)</f>
        <v>ESMALTES</v>
      </c>
      <c r="X13509" t="str">
        <f>VLOOKUP(L13509,'[2]tabela de preços'!$A:$G,7,0)</f>
        <v>INDUSTRIAL</v>
      </c>
    </row>
    <row r="13510" spans="1:24" x14ac:dyDescent="0.3">
      <c r="A13510" t="s">
        <v>1701</v>
      </c>
      <c r="C13510" t="s">
        <v>6237</v>
      </c>
      <c r="D13510" s="1">
        <v>46128</v>
      </c>
      <c r="E13510" t="s">
        <v>6238</v>
      </c>
      <c r="F13510">
        <v>9</v>
      </c>
      <c r="G13510">
        <v>197</v>
      </c>
      <c r="H13510" t="str">
        <f>VLOOKUP(G13510,[1]OPERADORES!$A:$B,2,0)</f>
        <v xml:space="preserve">POLIANA LORRANE DE AMORIM </v>
      </c>
      <c r="I13510" t="s">
        <v>21</v>
      </c>
      <c r="J13510" t="s">
        <v>265</v>
      </c>
      <c r="K13510" t="s">
        <v>1704</v>
      </c>
      <c r="L13510">
        <v>84346</v>
      </c>
      <c r="M13510" t="s">
        <v>1909</v>
      </c>
      <c r="O13510" t="s">
        <v>11</v>
      </c>
      <c r="P13510">
        <v>5403</v>
      </c>
      <c r="Q13510">
        <v>2</v>
      </c>
      <c r="R13510">
        <v>62.9</v>
      </c>
      <c r="S13510">
        <v>125.8</v>
      </c>
      <c r="T13510">
        <v>106.14</v>
      </c>
      <c r="U13510">
        <v>15.63</v>
      </c>
      <c r="V13510" t="str">
        <f>VLOOKUP(L13510,'[2]tabela de preços'!$A:$D,4,0)</f>
        <v>BRASILUX</v>
      </c>
      <c r="W13510" t="str">
        <f>VLOOKUP(L13510,'[2]tabela de preços'!$A:$F,6,0)</f>
        <v>ESMALTES</v>
      </c>
      <c r="X13510" t="str">
        <f>VLOOKUP(L13510,'[2]tabela de preços'!$A:$G,7,0)</f>
        <v>INDUSTRIAL</v>
      </c>
    </row>
    <row r="13511" spans="1:24" x14ac:dyDescent="0.3">
      <c r="A13511" t="s">
        <v>1701</v>
      </c>
      <c r="C13511" t="s">
        <v>6237</v>
      </c>
      <c r="D13511" s="1">
        <v>46128</v>
      </c>
      <c r="E13511" t="s">
        <v>6238</v>
      </c>
      <c r="F13511">
        <v>9</v>
      </c>
      <c r="G13511">
        <v>197</v>
      </c>
      <c r="H13511" t="str">
        <f>VLOOKUP(G13511,[1]OPERADORES!$A:$B,2,0)</f>
        <v xml:space="preserve">POLIANA LORRANE DE AMORIM </v>
      </c>
      <c r="I13511" t="s">
        <v>21</v>
      </c>
      <c r="J13511" t="s">
        <v>265</v>
      </c>
      <c r="K13511" t="s">
        <v>1704</v>
      </c>
      <c r="L13511">
        <v>84127</v>
      </c>
      <c r="M13511" t="s">
        <v>1709</v>
      </c>
      <c r="O13511" t="s">
        <v>11</v>
      </c>
      <c r="P13511">
        <v>5403</v>
      </c>
      <c r="Q13511">
        <v>2</v>
      </c>
      <c r="R13511">
        <v>17.690000000000001</v>
      </c>
      <c r="S13511">
        <v>35.380000000000003</v>
      </c>
      <c r="T13511">
        <v>26.86</v>
      </c>
      <c r="U13511">
        <v>24.08</v>
      </c>
      <c r="V13511" t="str">
        <f>VLOOKUP(L13511,'[2]tabela de preços'!$A:$D,4,0)</f>
        <v>BRASILUX</v>
      </c>
      <c r="W13511" t="str">
        <f>VLOOKUP(L13511,'[2]tabela de preços'!$A:$F,6,0)</f>
        <v>ESMALTES</v>
      </c>
      <c r="X13511" t="str">
        <f>VLOOKUP(L13511,'[2]tabela de preços'!$A:$G,7,0)</f>
        <v>INDUSTRIAL</v>
      </c>
    </row>
    <row r="13512" spans="1:24" x14ac:dyDescent="0.3">
      <c r="A13512" t="s">
        <v>1701</v>
      </c>
      <c r="C13512" t="s">
        <v>6237</v>
      </c>
      <c r="D13512" s="1">
        <v>46128</v>
      </c>
      <c r="E13512" t="s">
        <v>6238</v>
      </c>
      <c r="F13512">
        <v>9</v>
      </c>
      <c r="G13512">
        <v>197</v>
      </c>
      <c r="H13512" t="str">
        <f>VLOOKUP(G13512,[1]OPERADORES!$A:$B,2,0)</f>
        <v xml:space="preserve">POLIANA LORRANE DE AMORIM </v>
      </c>
      <c r="I13512" t="s">
        <v>21</v>
      </c>
      <c r="J13512" t="s">
        <v>265</v>
      </c>
      <c r="K13512" t="s">
        <v>1704</v>
      </c>
      <c r="L13512">
        <v>84113</v>
      </c>
      <c r="M13512" t="s">
        <v>737</v>
      </c>
      <c r="O13512" t="s">
        <v>11</v>
      </c>
      <c r="P13512">
        <v>5403</v>
      </c>
      <c r="Q13512">
        <v>1</v>
      </c>
      <c r="R13512">
        <v>158.61000000000001</v>
      </c>
      <c r="S13512">
        <v>158.61000000000001</v>
      </c>
      <c r="T13512">
        <v>120.39</v>
      </c>
      <c r="U13512">
        <v>24.1</v>
      </c>
      <c r="V13512" t="str">
        <f>VLOOKUP(L13512,'[2]tabela de preços'!$A:$D,4,0)</f>
        <v>BRASILUX</v>
      </c>
      <c r="W13512" t="str">
        <f>VLOOKUP(L13512,'[2]tabela de preços'!$A:$F,6,0)</f>
        <v>EPOXI</v>
      </c>
      <c r="X13512" t="str">
        <f>VLOOKUP(L13512,'[2]tabela de preços'!$A:$G,7,0)</f>
        <v>INDUSTRIAL</v>
      </c>
    </row>
    <row r="13513" spans="1:24" x14ac:dyDescent="0.3">
      <c r="A13513" t="s">
        <v>1701</v>
      </c>
      <c r="C13513" t="s">
        <v>6237</v>
      </c>
      <c r="D13513" s="1">
        <v>46128</v>
      </c>
      <c r="E13513" t="s">
        <v>6238</v>
      </c>
      <c r="F13513">
        <v>9</v>
      </c>
      <c r="G13513">
        <v>197</v>
      </c>
      <c r="H13513" t="str">
        <f>VLOOKUP(G13513,[1]OPERADORES!$A:$B,2,0)</f>
        <v xml:space="preserve">POLIANA LORRANE DE AMORIM </v>
      </c>
      <c r="I13513" t="s">
        <v>21</v>
      </c>
      <c r="J13513" t="s">
        <v>265</v>
      </c>
      <c r="K13513" t="s">
        <v>1704</v>
      </c>
      <c r="L13513">
        <v>84116</v>
      </c>
      <c r="M13513" t="s">
        <v>2417</v>
      </c>
      <c r="O13513" t="s">
        <v>11</v>
      </c>
      <c r="P13513">
        <v>5403</v>
      </c>
      <c r="Q13513">
        <v>2</v>
      </c>
      <c r="R13513">
        <v>159.41999999999999</v>
      </c>
      <c r="S13513">
        <v>318.83999999999997</v>
      </c>
      <c r="T13513">
        <v>233.76</v>
      </c>
      <c r="U13513">
        <v>26.68</v>
      </c>
      <c r="V13513" t="str">
        <f>VLOOKUP(L13513,'[2]tabela de preços'!$A:$D,4,0)</f>
        <v>BRASILUX</v>
      </c>
      <c r="W13513" t="str">
        <f>VLOOKUP(L13513,'[2]tabela de preços'!$A:$F,6,0)</f>
        <v>EPOXI</v>
      </c>
      <c r="X13513" t="str">
        <f>VLOOKUP(L13513,'[2]tabela de preços'!$A:$G,7,0)</f>
        <v>INDUSTRIAL</v>
      </c>
    </row>
    <row r="13514" spans="1:24" x14ac:dyDescent="0.3">
      <c r="A13514" t="s">
        <v>1701</v>
      </c>
      <c r="C13514" t="s">
        <v>6660</v>
      </c>
      <c r="D13514" s="1">
        <v>46140</v>
      </c>
      <c r="E13514" t="s">
        <v>6661</v>
      </c>
      <c r="F13514">
        <v>9</v>
      </c>
      <c r="G13514">
        <v>197</v>
      </c>
      <c r="H13514" t="str">
        <f>VLOOKUP(G13514,[1]OPERADORES!$A:$B,2,0)</f>
        <v xml:space="preserve">POLIANA LORRANE DE AMORIM </v>
      </c>
      <c r="I13514" t="s">
        <v>21</v>
      </c>
      <c r="J13514" t="s">
        <v>265</v>
      </c>
      <c r="K13514" t="s">
        <v>1704</v>
      </c>
      <c r="L13514">
        <v>84328</v>
      </c>
      <c r="M13514" t="s">
        <v>496</v>
      </c>
      <c r="O13514" t="s">
        <v>11</v>
      </c>
      <c r="P13514">
        <v>5403</v>
      </c>
      <c r="Q13514">
        <v>1</v>
      </c>
      <c r="R13514">
        <v>62.9</v>
      </c>
      <c r="S13514">
        <v>62.9</v>
      </c>
      <c r="T13514">
        <v>53.07</v>
      </c>
      <c r="U13514">
        <v>15.63</v>
      </c>
      <c r="V13514" t="str">
        <f>VLOOKUP(L13514,'[2]tabela de preços'!$A:$D,4,0)</f>
        <v>BRASILUX</v>
      </c>
      <c r="W13514" t="str">
        <f>VLOOKUP(L13514,'[2]tabela de preços'!$A:$F,6,0)</f>
        <v>ESMALTES</v>
      </c>
      <c r="X13514" t="str">
        <f>VLOOKUP(L13514,'[2]tabela de preços'!$A:$G,7,0)</f>
        <v>INDUSTRIAL</v>
      </c>
    </row>
    <row r="13515" spans="1:24" x14ac:dyDescent="0.3">
      <c r="A13515" t="s">
        <v>1701</v>
      </c>
      <c r="C13515" t="s">
        <v>6660</v>
      </c>
      <c r="D13515" s="1">
        <v>46140</v>
      </c>
      <c r="E13515" t="s">
        <v>6661</v>
      </c>
      <c r="F13515">
        <v>9</v>
      </c>
      <c r="G13515">
        <v>197</v>
      </c>
      <c r="H13515" t="str">
        <f>VLOOKUP(G13515,[1]OPERADORES!$A:$B,2,0)</f>
        <v xml:space="preserve">POLIANA LORRANE DE AMORIM </v>
      </c>
      <c r="I13515" t="s">
        <v>21</v>
      </c>
      <c r="J13515" t="s">
        <v>265</v>
      </c>
      <c r="K13515" t="s">
        <v>1704</v>
      </c>
      <c r="L13515">
        <v>84354</v>
      </c>
      <c r="M13515" t="s">
        <v>2782</v>
      </c>
      <c r="O13515" t="s">
        <v>11</v>
      </c>
      <c r="P13515">
        <v>5403</v>
      </c>
      <c r="Q13515">
        <v>1</v>
      </c>
      <c r="R13515">
        <v>18.510000000000002</v>
      </c>
      <c r="S13515">
        <v>18.510000000000002</v>
      </c>
      <c r="T13515">
        <v>14.05</v>
      </c>
      <c r="U13515">
        <v>24.1</v>
      </c>
      <c r="V13515" t="str">
        <f>VLOOKUP(L13515,'[2]tabela de preços'!$A:$D,4,0)</f>
        <v>BRASILUX</v>
      </c>
      <c r="W13515" t="str">
        <f>VLOOKUP(L13515,'[2]tabela de preços'!$A:$F,6,0)</f>
        <v>ESMALTES</v>
      </c>
      <c r="X13515" t="str">
        <f>VLOOKUP(L13515,'[2]tabela de preços'!$A:$G,7,0)</f>
        <v>INDUSTRIAL</v>
      </c>
    </row>
    <row r="13516" spans="1:24" x14ac:dyDescent="0.3">
      <c r="A13516" t="s">
        <v>1701</v>
      </c>
      <c r="C13516" t="s">
        <v>6660</v>
      </c>
      <c r="D13516" s="1">
        <v>46140</v>
      </c>
      <c r="E13516" t="s">
        <v>6661</v>
      </c>
      <c r="F13516">
        <v>9</v>
      </c>
      <c r="G13516">
        <v>197</v>
      </c>
      <c r="H13516" t="str">
        <f>VLOOKUP(G13516,[1]OPERADORES!$A:$B,2,0)</f>
        <v xml:space="preserve">POLIANA LORRANE DE AMORIM </v>
      </c>
      <c r="I13516" t="s">
        <v>21</v>
      </c>
      <c r="J13516" t="s">
        <v>265</v>
      </c>
      <c r="K13516" t="s">
        <v>1704</v>
      </c>
      <c r="L13516">
        <v>84329</v>
      </c>
      <c r="M13516" t="s">
        <v>285</v>
      </c>
      <c r="O13516" t="s">
        <v>11</v>
      </c>
      <c r="P13516">
        <v>5403</v>
      </c>
      <c r="Q13516">
        <v>2</v>
      </c>
      <c r="R13516">
        <v>62.9</v>
      </c>
      <c r="S13516">
        <v>125.8</v>
      </c>
      <c r="T13516">
        <v>106.14</v>
      </c>
      <c r="U13516">
        <v>15.63</v>
      </c>
      <c r="V13516" t="str">
        <f>VLOOKUP(L13516,'[2]tabela de preços'!$A:$D,4,0)</f>
        <v>BRASILUX</v>
      </c>
      <c r="W13516" t="str">
        <f>VLOOKUP(L13516,'[2]tabela de preços'!$A:$F,6,0)</f>
        <v>ESMALTES</v>
      </c>
      <c r="X13516" t="str">
        <f>VLOOKUP(L13516,'[2]tabela de preços'!$A:$G,7,0)</f>
        <v>INDUSTRIAL</v>
      </c>
    </row>
    <row r="13517" spans="1:24" x14ac:dyDescent="0.3">
      <c r="A13517" t="s">
        <v>1701</v>
      </c>
      <c r="C13517" t="s">
        <v>6660</v>
      </c>
      <c r="D13517" s="1">
        <v>46140</v>
      </c>
      <c r="E13517" t="s">
        <v>6661</v>
      </c>
      <c r="F13517">
        <v>9</v>
      </c>
      <c r="G13517">
        <v>197</v>
      </c>
      <c r="H13517" t="str">
        <f>VLOOKUP(G13517,[1]OPERADORES!$A:$B,2,0)</f>
        <v xml:space="preserve">POLIANA LORRANE DE AMORIM </v>
      </c>
      <c r="I13517" t="s">
        <v>21</v>
      </c>
      <c r="J13517" t="s">
        <v>265</v>
      </c>
      <c r="K13517" t="s">
        <v>1704</v>
      </c>
      <c r="L13517">
        <v>84357</v>
      </c>
      <c r="M13517" t="s">
        <v>580</v>
      </c>
      <c r="O13517" t="s">
        <v>11</v>
      </c>
      <c r="P13517">
        <v>5403</v>
      </c>
      <c r="Q13517">
        <v>4</v>
      </c>
      <c r="R13517">
        <v>22.77</v>
      </c>
      <c r="S13517">
        <v>91.08</v>
      </c>
      <c r="T13517">
        <v>69.12</v>
      </c>
      <c r="U13517">
        <v>24.11</v>
      </c>
      <c r="V13517" t="str">
        <f>VLOOKUP(L13517,'[2]tabela de preços'!$A:$D,4,0)</f>
        <v>BRASILUX</v>
      </c>
      <c r="W13517" t="str">
        <f>VLOOKUP(L13517,'[2]tabela de preços'!$A:$F,6,0)</f>
        <v>ESMALTES</v>
      </c>
      <c r="X13517" t="str">
        <f>VLOOKUP(L13517,'[2]tabela de preços'!$A:$G,7,0)</f>
        <v>INDUSTRIAL</v>
      </c>
    </row>
    <row r="13518" spans="1:24" x14ac:dyDescent="0.3">
      <c r="A13518" t="s">
        <v>1701</v>
      </c>
      <c r="C13518" t="s">
        <v>6660</v>
      </c>
      <c r="D13518" s="1">
        <v>46140</v>
      </c>
      <c r="E13518" t="s">
        <v>6661</v>
      </c>
      <c r="F13518">
        <v>9</v>
      </c>
      <c r="G13518">
        <v>197</v>
      </c>
      <c r="H13518" t="str">
        <f>VLOOKUP(G13518,[1]OPERADORES!$A:$B,2,0)</f>
        <v xml:space="preserve">POLIANA LORRANE DE AMORIM </v>
      </c>
      <c r="I13518" t="s">
        <v>21</v>
      </c>
      <c r="J13518" t="s">
        <v>265</v>
      </c>
      <c r="K13518" t="s">
        <v>1704</v>
      </c>
      <c r="L13518">
        <v>84338</v>
      </c>
      <c r="M13518" t="s">
        <v>752</v>
      </c>
      <c r="O13518" t="s">
        <v>11</v>
      </c>
      <c r="P13518">
        <v>5403</v>
      </c>
      <c r="Q13518">
        <v>1</v>
      </c>
      <c r="R13518">
        <v>62.9</v>
      </c>
      <c r="S13518">
        <v>62.9</v>
      </c>
      <c r="T13518">
        <v>53.07</v>
      </c>
      <c r="U13518">
        <v>15.63</v>
      </c>
      <c r="V13518" t="str">
        <f>VLOOKUP(L13518,'[2]tabela de preços'!$A:$D,4,0)</f>
        <v>BRASILUX</v>
      </c>
      <c r="W13518" t="str">
        <f>VLOOKUP(L13518,'[2]tabela de preços'!$A:$F,6,0)</f>
        <v>ESMALTES</v>
      </c>
      <c r="X13518" t="str">
        <f>VLOOKUP(L13518,'[2]tabela de preços'!$A:$G,7,0)</f>
        <v>INDUSTRIAL</v>
      </c>
    </row>
    <row r="13519" spans="1:24" x14ac:dyDescent="0.3">
      <c r="A13519" t="s">
        <v>1701</v>
      </c>
      <c r="C13519" t="s">
        <v>6660</v>
      </c>
      <c r="D13519" s="1">
        <v>46140</v>
      </c>
      <c r="E13519" t="s">
        <v>6661</v>
      </c>
      <c r="F13519">
        <v>9</v>
      </c>
      <c r="G13519">
        <v>197</v>
      </c>
      <c r="H13519" t="str">
        <f>VLOOKUP(G13519,[1]OPERADORES!$A:$B,2,0)</f>
        <v xml:space="preserve">POLIANA LORRANE DE AMORIM </v>
      </c>
      <c r="I13519" t="s">
        <v>21</v>
      </c>
      <c r="J13519" t="s">
        <v>265</v>
      </c>
      <c r="K13519" t="s">
        <v>1704</v>
      </c>
      <c r="L13519">
        <v>84364</v>
      </c>
      <c r="M13519" t="s">
        <v>1725</v>
      </c>
      <c r="O13519" t="s">
        <v>11</v>
      </c>
      <c r="P13519">
        <v>5403</v>
      </c>
      <c r="Q13519">
        <v>2</v>
      </c>
      <c r="R13519">
        <v>19.77</v>
      </c>
      <c r="S13519">
        <v>39.54</v>
      </c>
      <c r="T13519">
        <v>30.02</v>
      </c>
      <c r="U13519">
        <v>24.08</v>
      </c>
      <c r="V13519" t="str">
        <f>VLOOKUP(L13519,'[2]tabela de preços'!$A:$D,4,0)</f>
        <v>BRASILUX</v>
      </c>
      <c r="W13519" t="str">
        <f>VLOOKUP(L13519,'[2]tabela de preços'!$A:$F,6,0)</f>
        <v>ESMALTES</v>
      </c>
      <c r="X13519" t="str">
        <f>VLOOKUP(L13519,'[2]tabela de preços'!$A:$G,7,0)</f>
        <v>INDUSTRIAL</v>
      </c>
    </row>
    <row r="13520" spans="1:24" x14ac:dyDescent="0.3">
      <c r="A13520" t="s">
        <v>1701</v>
      </c>
      <c r="C13520" t="s">
        <v>6660</v>
      </c>
      <c r="D13520" s="1">
        <v>46140</v>
      </c>
      <c r="E13520" t="s">
        <v>6661</v>
      </c>
      <c r="F13520">
        <v>9</v>
      </c>
      <c r="G13520">
        <v>197</v>
      </c>
      <c r="H13520" t="str">
        <f>VLOOKUP(G13520,[1]OPERADORES!$A:$B,2,0)</f>
        <v xml:space="preserve">POLIANA LORRANE DE AMORIM </v>
      </c>
      <c r="I13520" t="s">
        <v>21</v>
      </c>
      <c r="J13520" t="s">
        <v>265</v>
      </c>
      <c r="K13520" t="s">
        <v>1704</v>
      </c>
      <c r="L13520">
        <v>84341</v>
      </c>
      <c r="M13520" t="s">
        <v>4157</v>
      </c>
      <c r="O13520" t="s">
        <v>11</v>
      </c>
      <c r="P13520">
        <v>5403</v>
      </c>
      <c r="Q13520">
        <v>1</v>
      </c>
      <c r="R13520">
        <v>62.9</v>
      </c>
      <c r="S13520">
        <v>62.9</v>
      </c>
      <c r="T13520">
        <v>46.05</v>
      </c>
      <c r="U13520">
        <v>26.79</v>
      </c>
      <c r="V13520" t="str">
        <f>VLOOKUP(L13520,'[2]tabela de preços'!$A:$D,4,0)</f>
        <v>BRASILUX</v>
      </c>
      <c r="W13520" t="str">
        <f>VLOOKUP(L13520,'[2]tabela de preços'!$A:$F,6,0)</f>
        <v>ESMALTES</v>
      </c>
      <c r="X13520" t="str">
        <f>VLOOKUP(L13520,'[2]tabela de preços'!$A:$G,7,0)</f>
        <v>INDUSTRIAL</v>
      </c>
    </row>
    <row r="13521" spans="1:24" x14ac:dyDescent="0.3">
      <c r="A13521" t="s">
        <v>1701</v>
      </c>
      <c r="C13521" t="s">
        <v>6660</v>
      </c>
      <c r="D13521" s="1">
        <v>46140</v>
      </c>
      <c r="E13521" t="s">
        <v>6661</v>
      </c>
      <c r="F13521">
        <v>9</v>
      </c>
      <c r="G13521">
        <v>197</v>
      </c>
      <c r="H13521" t="str">
        <f>VLOOKUP(G13521,[1]OPERADORES!$A:$B,2,0)</f>
        <v xml:space="preserve">POLIANA LORRANE DE AMORIM </v>
      </c>
      <c r="I13521" t="s">
        <v>21</v>
      </c>
      <c r="J13521" t="s">
        <v>265</v>
      </c>
      <c r="K13521" t="s">
        <v>1704</v>
      </c>
      <c r="L13521">
        <v>84335</v>
      </c>
      <c r="M13521" t="s">
        <v>269</v>
      </c>
      <c r="O13521" t="s">
        <v>11</v>
      </c>
      <c r="P13521">
        <v>5403</v>
      </c>
      <c r="Q13521">
        <v>4</v>
      </c>
      <c r="R13521">
        <v>62.9</v>
      </c>
      <c r="S13521">
        <v>251.6</v>
      </c>
      <c r="T13521">
        <v>212.24</v>
      </c>
      <c r="U13521">
        <v>15.64</v>
      </c>
      <c r="V13521" t="str">
        <f>VLOOKUP(L13521,'[2]tabela de preços'!$A:$D,4,0)</f>
        <v>BRASILUX</v>
      </c>
      <c r="W13521" t="str">
        <f>VLOOKUP(L13521,'[2]tabela de preços'!$A:$F,6,0)</f>
        <v>ESMALTES</v>
      </c>
      <c r="X13521" t="str">
        <f>VLOOKUP(L13521,'[2]tabela de preços'!$A:$G,7,0)</f>
        <v>INDUSTRIAL</v>
      </c>
    </row>
    <row r="13522" spans="1:24" x14ac:dyDescent="0.3">
      <c r="A13522" t="s">
        <v>1701</v>
      </c>
      <c r="C13522" t="s">
        <v>6660</v>
      </c>
      <c r="D13522" s="1">
        <v>46140</v>
      </c>
      <c r="E13522" t="s">
        <v>6661</v>
      </c>
      <c r="F13522">
        <v>9</v>
      </c>
      <c r="G13522">
        <v>197</v>
      </c>
      <c r="H13522" t="str">
        <f>VLOOKUP(G13522,[1]OPERADORES!$A:$B,2,0)</f>
        <v xml:space="preserve">POLIANA LORRANE DE AMORIM </v>
      </c>
      <c r="I13522" t="s">
        <v>21</v>
      </c>
      <c r="J13522" t="s">
        <v>265</v>
      </c>
      <c r="K13522" t="s">
        <v>1704</v>
      </c>
      <c r="L13522">
        <v>84342</v>
      </c>
      <c r="M13522" t="s">
        <v>498</v>
      </c>
      <c r="O13522" t="s">
        <v>11</v>
      </c>
      <c r="P13522">
        <v>5403</v>
      </c>
      <c r="Q13522">
        <v>4</v>
      </c>
      <c r="R13522">
        <v>62.9</v>
      </c>
      <c r="S13522">
        <v>251.6</v>
      </c>
      <c r="T13522">
        <v>212.28</v>
      </c>
      <c r="U13522">
        <v>15.63</v>
      </c>
      <c r="V13522" t="str">
        <f>VLOOKUP(L13522,'[2]tabela de preços'!$A:$D,4,0)</f>
        <v>BRASILUX</v>
      </c>
      <c r="W13522" t="str">
        <f>VLOOKUP(L13522,'[2]tabela de preços'!$A:$F,6,0)</f>
        <v>ESMALTES</v>
      </c>
      <c r="X13522" t="str">
        <f>VLOOKUP(L13522,'[2]tabela de preços'!$A:$G,7,0)</f>
        <v>INDUSTRIAL</v>
      </c>
    </row>
    <row r="13523" spans="1:24" x14ac:dyDescent="0.3">
      <c r="A13523" t="s">
        <v>1701</v>
      </c>
      <c r="C13523" t="s">
        <v>6660</v>
      </c>
      <c r="D13523" s="1">
        <v>46140</v>
      </c>
      <c r="E13523" t="s">
        <v>6661</v>
      </c>
      <c r="F13523">
        <v>9</v>
      </c>
      <c r="G13523">
        <v>197</v>
      </c>
      <c r="H13523" t="str">
        <f>VLOOKUP(G13523,[1]OPERADORES!$A:$B,2,0)</f>
        <v xml:space="preserve">POLIANA LORRANE DE AMORIM </v>
      </c>
      <c r="I13523" t="s">
        <v>21</v>
      </c>
      <c r="J13523" t="s">
        <v>265</v>
      </c>
      <c r="K13523" t="s">
        <v>1704</v>
      </c>
      <c r="L13523">
        <v>84145</v>
      </c>
      <c r="M13523" t="s">
        <v>301</v>
      </c>
      <c r="O13523" t="s">
        <v>11</v>
      </c>
      <c r="P13523">
        <v>5403</v>
      </c>
      <c r="Q13523">
        <v>4</v>
      </c>
      <c r="R13523">
        <v>73.819999999999993</v>
      </c>
      <c r="S13523">
        <v>295.27999999999997</v>
      </c>
      <c r="T13523">
        <v>224.12</v>
      </c>
      <c r="U13523">
        <v>24.1</v>
      </c>
      <c r="V13523" t="str">
        <f>VLOOKUP(L13523,'[2]tabela de preços'!$A:$D,4,0)</f>
        <v>BRASILUX</v>
      </c>
      <c r="W13523" t="str">
        <f>VLOOKUP(L13523,'[2]tabela de preços'!$A:$F,6,0)</f>
        <v>ESMALTES</v>
      </c>
      <c r="X13523" t="str">
        <f>VLOOKUP(L13523,'[2]tabela de preços'!$A:$G,7,0)</f>
        <v>INDUSTRIAL</v>
      </c>
    </row>
    <row r="13524" spans="1:24" x14ac:dyDescent="0.3">
      <c r="A13524" t="s">
        <v>1701</v>
      </c>
      <c r="C13524" t="s">
        <v>6660</v>
      </c>
      <c r="D13524" s="1">
        <v>46140</v>
      </c>
      <c r="E13524" t="s">
        <v>6661</v>
      </c>
      <c r="F13524">
        <v>9</v>
      </c>
      <c r="G13524">
        <v>197</v>
      </c>
      <c r="H13524" t="str">
        <f>VLOOKUP(G13524,[1]OPERADORES!$A:$B,2,0)</f>
        <v xml:space="preserve">POLIANA LORRANE DE AMORIM </v>
      </c>
      <c r="I13524" t="s">
        <v>21</v>
      </c>
      <c r="J13524" t="s">
        <v>265</v>
      </c>
      <c r="K13524" t="s">
        <v>1704</v>
      </c>
      <c r="L13524">
        <v>84343</v>
      </c>
      <c r="M13524" t="s">
        <v>3619</v>
      </c>
      <c r="O13524" t="s">
        <v>11</v>
      </c>
      <c r="P13524">
        <v>5403</v>
      </c>
      <c r="Q13524">
        <v>2</v>
      </c>
      <c r="R13524">
        <v>62.9</v>
      </c>
      <c r="S13524">
        <v>125.8</v>
      </c>
      <c r="T13524">
        <v>106.12</v>
      </c>
      <c r="U13524">
        <v>15.64</v>
      </c>
      <c r="V13524" t="str">
        <f>VLOOKUP(L13524,'[2]tabela de preços'!$A:$D,4,0)</f>
        <v>BRASILUX</v>
      </c>
      <c r="W13524" t="str">
        <f>VLOOKUP(L13524,'[2]tabela de preços'!$A:$F,6,0)</f>
        <v>ESMALTES</v>
      </c>
      <c r="X13524" t="str">
        <f>VLOOKUP(L13524,'[2]tabela de preços'!$A:$G,7,0)</f>
        <v>INDUSTRIAL</v>
      </c>
    </row>
    <row r="13525" spans="1:24" x14ac:dyDescent="0.3">
      <c r="A13525" t="s">
        <v>1701</v>
      </c>
      <c r="C13525" t="s">
        <v>6660</v>
      </c>
      <c r="D13525" s="1">
        <v>46140</v>
      </c>
      <c r="E13525" t="s">
        <v>6661</v>
      </c>
      <c r="F13525">
        <v>9</v>
      </c>
      <c r="G13525">
        <v>197</v>
      </c>
      <c r="H13525" t="str">
        <f>VLOOKUP(G13525,[1]OPERADORES!$A:$B,2,0)</f>
        <v xml:space="preserve">POLIANA LORRANE DE AMORIM </v>
      </c>
      <c r="I13525" t="s">
        <v>21</v>
      </c>
      <c r="J13525" t="s">
        <v>265</v>
      </c>
      <c r="K13525" t="s">
        <v>1704</v>
      </c>
      <c r="L13525">
        <v>84124</v>
      </c>
      <c r="M13525" t="s">
        <v>288</v>
      </c>
      <c r="O13525" t="s">
        <v>11</v>
      </c>
      <c r="P13525">
        <v>5403</v>
      </c>
      <c r="Q13525">
        <v>4</v>
      </c>
      <c r="R13525">
        <v>18.5</v>
      </c>
      <c r="S13525">
        <v>74</v>
      </c>
      <c r="T13525">
        <v>56.16</v>
      </c>
      <c r="U13525">
        <v>24.11</v>
      </c>
      <c r="V13525" t="str">
        <f>VLOOKUP(L13525,'[2]tabela de preços'!$A:$D,4,0)</f>
        <v>BRASILUX</v>
      </c>
      <c r="W13525" t="str">
        <f>VLOOKUP(L13525,'[2]tabela de preços'!$A:$F,6,0)</f>
        <v>ESMALTES</v>
      </c>
      <c r="X13525" t="str">
        <f>VLOOKUP(L13525,'[2]tabela de preços'!$A:$G,7,0)</f>
        <v>INDUSTRIAL</v>
      </c>
    </row>
    <row r="13526" spans="1:24" x14ac:dyDescent="0.3">
      <c r="A13526" t="s">
        <v>1701</v>
      </c>
      <c r="C13526" t="s">
        <v>6660</v>
      </c>
      <c r="D13526" s="1">
        <v>46140</v>
      </c>
      <c r="E13526" t="s">
        <v>6661</v>
      </c>
      <c r="F13526">
        <v>9</v>
      </c>
      <c r="G13526">
        <v>197</v>
      </c>
      <c r="H13526" t="str">
        <f>VLOOKUP(G13526,[1]OPERADORES!$A:$B,2,0)</f>
        <v xml:space="preserve">POLIANA LORRANE DE AMORIM </v>
      </c>
      <c r="I13526" t="s">
        <v>21</v>
      </c>
      <c r="J13526" t="s">
        <v>265</v>
      </c>
      <c r="K13526" t="s">
        <v>1704</v>
      </c>
      <c r="L13526">
        <v>84344</v>
      </c>
      <c r="M13526" t="s">
        <v>1000</v>
      </c>
      <c r="O13526" t="s">
        <v>11</v>
      </c>
      <c r="P13526">
        <v>5403</v>
      </c>
      <c r="Q13526">
        <v>2</v>
      </c>
      <c r="R13526">
        <v>62.9</v>
      </c>
      <c r="S13526">
        <v>125.8</v>
      </c>
      <c r="T13526">
        <v>106.14</v>
      </c>
      <c r="U13526">
        <v>15.63</v>
      </c>
      <c r="V13526" t="str">
        <f>VLOOKUP(L13526,'[2]tabela de preços'!$A:$D,4,0)</f>
        <v>BRASILUX</v>
      </c>
      <c r="W13526" t="str">
        <f>VLOOKUP(L13526,'[2]tabela de preços'!$A:$F,6,0)</f>
        <v>ESMALTES</v>
      </c>
      <c r="X13526" t="str">
        <f>VLOOKUP(L13526,'[2]tabela de preços'!$A:$G,7,0)</f>
        <v>INDUSTRIAL</v>
      </c>
    </row>
    <row r="13527" spans="1:24" x14ac:dyDescent="0.3">
      <c r="A13527" t="s">
        <v>1701</v>
      </c>
      <c r="C13527" t="s">
        <v>6660</v>
      </c>
      <c r="D13527" s="1">
        <v>46140</v>
      </c>
      <c r="E13527" t="s">
        <v>6661</v>
      </c>
      <c r="F13527">
        <v>9</v>
      </c>
      <c r="G13527">
        <v>197</v>
      </c>
      <c r="H13527" t="str">
        <f>VLOOKUP(G13527,[1]OPERADORES!$A:$B,2,0)</f>
        <v xml:space="preserve">POLIANA LORRANE DE AMORIM </v>
      </c>
      <c r="I13527" t="s">
        <v>21</v>
      </c>
      <c r="J13527" t="s">
        <v>265</v>
      </c>
      <c r="K13527" t="s">
        <v>1704</v>
      </c>
      <c r="L13527">
        <v>84348</v>
      </c>
      <c r="M13527" t="s">
        <v>1711</v>
      </c>
      <c r="O13527" t="s">
        <v>11</v>
      </c>
      <c r="P13527">
        <v>5403</v>
      </c>
      <c r="Q13527">
        <v>1</v>
      </c>
      <c r="R13527">
        <v>62.9</v>
      </c>
      <c r="S13527">
        <v>62.9</v>
      </c>
      <c r="T13527">
        <v>47.66</v>
      </c>
      <c r="U13527">
        <v>24.23</v>
      </c>
      <c r="V13527" t="str">
        <f>VLOOKUP(L13527,'[2]tabela de preços'!$A:$D,4,0)</f>
        <v>BRASILUX</v>
      </c>
      <c r="W13527" t="str">
        <f>VLOOKUP(L13527,'[2]tabela de preços'!$A:$F,6,0)</f>
        <v>ESMALTES</v>
      </c>
      <c r="X13527" t="str">
        <f>VLOOKUP(L13527,'[2]tabela de preços'!$A:$G,7,0)</f>
        <v>INDUSTRIAL</v>
      </c>
    </row>
    <row r="13528" spans="1:24" x14ac:dyDescent="0.3">
      <c r="A13528" t="s">
        <v>1701</v>
      </c>
      <c r="C13528" t="s">
        <v>6660</v>
      </c>
      <c r="D13528" s="1">
        <v>46140</v>
      </c>
      <c r="E13528" t="s">
        <v>6661</v>
      </c>
      <c r="F13528">
        <v>9</v>
      </c>
      <c r="G13528">
        <v>197</v>
      </c>
      <c r="H13528" t="str">
        <f>VLOOKUP(G13528,[1]OPERADORES!$A:$B,2,0)</f>
        <v xml:space="preserve">POLIANA LORRANE DE AMORIM </v>
      </c>
      <c r="I13528" t="s">
        <v>21</v>
      </c>
      <c r="J13528" t="s">
        <v>265</v>
      </c>
      <c r="K13528" t="s">
        <v>1704</v>
      </c>
      <c r="L13528">
        <v>84129</v>
      </c>
      <c r="M13528" t="s">
        <v>1712</v>
      </c>
      <c r="O13528" t="s">
        <v>11</v>
      </c>
      <c r="P13528">
        <v>5403</v>
      </c>
      <c r="Q13528">
        <v>2</v>
      </c>
      <c r="R13528">
        <v>19.920000000000002</v>
      </c>
      <c r="S13528">
        <v>39.840000000000003</v>
      </c>
      <c r="T13528">
        <v>30.24</v>
      </c>
      <c r="U13528">
        <v>24.1</v>
      </c>
      <c r="V13528" t="str">
        <f>VLOOKUP(L13528,'[2]tabela de preços'!$A:$D,4,0)</f>
        <v>BRASILUX</v>
      </c>
      <c r="W13528" t="str">
        <f>VLOOKUP(L13528,'[2]tabela de preços'!$A:$F,6,0)</f>
        <v>ESMALTES</v>
      </c>
      <c r="X13528" t="str">
        <f>VLOOKUP(L13528,'[2]tabela de preços'!$A:$G,7,0)</f>
        <v>INDUSTRIAL</v>
      </c>
    </row>
    <row r="13529" spans="1:24" x14ac:dyDescent="0.3">
      <c r="A13529" t="s">
        <v>1701</v>
      </c>
      <c r="C13529" t="s">
        <v>6660</v>
      </c>
      <c r="D13529" s="1">
        <v>46140</v>
      </c>
      <c r="E13529" t="s">
        <v>6661</v>
      </c>
      <c r="F13529">
        <v>9</v>
      </c>
      <c r="G13529">
        <v>197</v>
      </c>
      <c r="H13529" t="str">
        <f>VLOOKUP(G13529,[1]OPERADORES!$A:$B,2,0)</f>
        <v xml:space="preserve">POLIANA LORRANE DE AMORIM </v>
      </c>
      <c r="I13529" t="s">
        <v>21</v>
      </c>
      <c r="J13529" t="s">
        <v>265</v>
      </c>
      <c r="K13529" t="s">
        <v>1704</v>
      </c>
      <c r="L13529">
        <v>84960</v>
      </c>
      <c r="M13529" t="s">
        <v>1004</v>
      </c>
      <c r="O13529" t="s">
        <v>11</v>
      </c>
      <c r="P13529">
        <v>5403</v>
      </c>
      <c r="Q13529">
        <v>2</v>
      </c>
      <c r="R13529">
        <v>85.16</v>
      </c>
      <c r="S13529">
        <v>170.32</v>
      </c>
      <c r="T13529">
        <v>124.86</v>
      </c>
      <c r="U13529">
        <v>26.69</v>
      </c>
      <c r="V13529" t="str">
        <f>VLOOKUP(L13529,'[2]tabela de preços'!$A:$D,4,0)</f>
        <v>BRASILUX</v>
      </c>
      <c r="W13529" t="str">
        <f>VLOOKUP(L13529,'[2]tabela de preços'!$A:$F,6,0)</f>
        <v>IMPERMEABILIZANTES</v>
      </c>
      <c r="X13529" t="str">
        <f>VLOOKUP(L13529,'[2]tabela de preços'!$A:$G,7,0)</f>
        <v>IMOBILIÁRIO</v>
      </c>
    </row>
    <row r="13530" spans="1:24" x14ac:dyDescent="0.3">
      <c r="A13530" t="s">
        <v>1701</v>
      </c>
      <c r="C13530" t="s">
        <v>6660</v>
      </c>
      <c r="D13530" s="1">
        <v>46140</v>
      </c>
      <c r="E13530" t="s">
        <v>6661</v>
      </c>
      <c r="F13530">
        <v>9</v>
      </c>
      <c r="G13530">
        <v>197</v>
      </c>
      <c r="H13530" t="str">
        <f>VLOOKUP(G13530,[1]OPERADORES!$A:$B,2,0)</f>
        <v xml:space="preserve">POLIANA LORRANE DE AMORIM </v>
      </c>
      <c r="I13530" t="s">
        <v>21</v>
      </c>
      <c r="J13530" t="s">
        <v>265</v>
      </c>
      <c r="K13530" t="s">
        <v>1704</v>
      </c>
      <c r="L13530">
        <v>84174</v>
      </c>
      <c r="M13530" t="s">
        <v>1532</v>
      </c>
      <c r="O13530" t="s">
        <v>11</v>
      </c>
      <c r="P13530">
        <v>5403</v>
      </c>
      <c r="Q13530">
        <v>1</v>
      </c>
      <c r="R13530">
        <v>92.33</v>
      </c>
      <c r="S13530">
        <v>92.33</v>
      </c>
      <c r="T13530">
        <v>70.08</v>
      </c>
      <c r="U13530">
        <v>24.1</v>
      </c>
      <c r="V13530" t="str">
        <f>VLOOKUP(L13530,'[2]tabela de preços'!$A:$D,4,0)</f>
        <v>BRASILUX</v>
      </c>
      <c r="W13530" t="str">
        <f>VLOOKUP(L13530,'[2]tabela de preços'!$A:$F,6,0)</f>
        <v>ESMALTES</v>
      </c>
      <c r="X13530" t="str">
        <f>VLOOKUP(L13530,'[2]tabela de preços'!$A:$G,7,0)</f>
        <v>INDUSTRIAL</v>
      </c>
    </row>
    <row r="13531" spans="1:24" x14ac:dyDescent="0.3">
      <c r="A13531" t="s">
        <v>1727</v>
      </c>
      <c r="C13531" t="s">
        <v>5839</v>
      </c>
      <c r="D13531" s="1">
        <v>46120</v>
      </c>
      <c r="E13531" t="s">
        <v>5840</v>
      </c>
      <c r="F13531">
        <v>9</v>
      </c>
      <c r="G13531">
        <v>174</v>
      </c>
      <c r="H13531" t="str">
        <f>VLOOKUP(G13531,[1]OPERADORES!$A:$B,2,0)</f>
        <v>MIRIÃ LOBATO RODRIGUES</v>
      </c>
      <c r="I13531" t="s">
        <v>21</v>
      </c>
      <c r="J13531" t="s">
        <v>1173</v>
      </c>
      <c r="K13531" t="s">
        <v>1730</v>
      </c>
      <c r="L13531">
        <v>23124</v>
      </c>
      <c r="M13531" t="s">
        <v>1421</v>
      </c>
      <c r="O13531" t="s">
        <v>11</v>
      </c>
      <c r="P13531">
        <v>5102</v>
      </c>
      <c r="Q13531">
        <v>14</v>
      </c>
      <c r="R13531">
        <v>28.27</v>
      </c>
      <c r="S13531">
        <v>395.78</v>
      </c>
      <c r="T13531">
        <v>300.44</v>
      </c>
      <c r="U13531">
        <v>24.09</v>
      </c>
      <c r="V13531" t="str">
        <f>VLOOKUP(L13531,'[2]tabela de preços'!$A:$D,4,0)</f>
        <v>3M</v>
      </c>
      <c r="W13531" t="str">
        <f>VLOOKUP(L13531,'[2]tabela de preços'!$A:$F,6,0)</f>
        <v>FITA AUTOMOTIVA</v>
      </c>
      <c r="X13531" t="str">
        <f>VLOOKUP(L13531,'[2]tabela de preços'!$A:$G,7,0)</f>
        <v>AUTOMOTIVO</v>
      </c>
    </row>
    <row r="13532" spans="1:24" x14ac:dyDescent="0.3">
      <c r="A13532" t="s">
        <v>1727</v>
      </c>
      <c r="C13532" t="s">
        <v>5839</v>
      </c>
      <c r="D13532" s="1">
        <v>46120</v>
      </c>
      <c r="E13532" t="s">
        <v>5840</v>
      </c>
      <c r="F13532">
        <v>9</v>
      </c>
      <c r="G13532">
        <v>174</v>
      </c>
      <c r="H13532" t="str">
        <f>VLOOKUP(G13532,[1]OPERADORES!$A:$B,2,0)</f>
        <v>MIRIÃ LOBATO RODRIGUES</v>
      </c>
      <c r="I13532" t="s">
        <v>21</v>
      </c>
      <c r="J13532" t="s">
        <v>1173</v>
      </c>
      <c r="K13532" t="s">
        <v>1730</v>
      </c>
      <c r="L13532">
        <v>84894</v>
      </c>
      <c r="M13532" t="s">
        <v>1260</v>
      </c>
      <c r="O13532" t="s">
        <v>11</v>
      </c>
      <c r="P13532">
        <v>5102</v>
      </c>
      <c r="Q13532">
        <v>4</v>
      </c>
      <c r="R13532">
        <v>62.52</v>
      </c>
      <c r="S13532">
        <v>250.08</v>
      </c>
      <c r="T13532">
        <v>189.8</v>
      </c>
      <c r="U13532">
        <v>24.1</v>
      </c>
      <c r="V13532" t="str">
        <f>VLOOKUP(L13532,'[2]tabela de preços'!$A:$D,4,0)</f>
        <v>BRASILUX</v>
      </c>
      <c r="W13532" t="str">
        <f>VLOOKUP(L13532,'[2]tabela de preços'!$A:$F,6,0)</f>
        <v>DILUENTE</v>
      </c>
      <c r="X13532" t="str">
        <f>VLOOKUP(L13532,'[2]tabela de preços'!$A:$G,7,0)</f>
        <v>AUTOMOTIVO</v>
      </c>
    </row>
    <row r="13533" spans="1:24" x14ac:dyDescent="0.3">
      <c r="A13533" t="s">
        <v>1739</v>
      </c>
      <c r="C13533" t="s">
        <v>5639</v>
      </c>
      <c r="D13533" s="1">
        <v>46118</v>
      </c>
      <c r="E13533" t="s">
        <v>5640</v>
      </c>
      <c r="F13533">
        <v>9</v>
      </c>
      <c r="G13533">
        <v>174</v>
      </c>
      <c r="H13533" t="str">
        <f>VLOOKUP(G13533,[1]OPERADORES!$A:$B,2,0)</f>
        <v>MIRIÃ LOBATO RODRIGUES</v>
      </c>
      <c r="I13533" t="s">
        <v>21</v>
      </c>
      <c r="J13533" t="s">
        <v>66</v>
      </c>
      <c r="K13533" t="s">
        <v>1742</v>
      </c>
      <c r="L13533">
        <v>84108</v>
      </c>
      <c r="M13533" t="s">
        <v>144</v>
      </c>
      <c r="O13533" t="s">
        <v>11</v>
      </c>
      <c r="P13533">
        <v>5403</v>
      </c>
      <c r="Q13533">
        <v>6</v>
      </c>
      <c r="R13533">
        <v>28.38</v>
      </c>
      <c r="S13533">
        <v>170.28</v>
      </c>
      <c r="T13533">
        <v>129.24</v>
      </c>
      <c r="U13533">
        <v>24.1</v>
      </c>
      <c r="V13533" t="str">
        <f>VLOOKUP(L13533,'[2]tabela de preços'!$A:$D,4,0)</f>
        <v>BRASILUX</v>
      </c>
      <c r="W13533" t="str">
        <f>VLOOKUP(L13533,'[2]tabela de preços'!$A:$F,6,0)</f>
        <v>TINTAS LACA</v>
      </c>
      <c r="X13533" t="str">
        <f>VLOOKUP(L13533,'[2]tabela de preços'!$A:$G,7,0)</f>
        <v>AUTOMOTIVO</v>
      </c>
    </row>
    <row r="13534" spans="1:24" x14ac:dyDescent="0.3">
      <c r="A13534" t="s">
        <v>1739</v>
      </c>
      <c r="C13534" t="s">
        <v>5639</v>
      </c>
      <c r="D13534" s="1">
        <v>46118</v>
      </c>
      <c r="E13534" t="s">
        <v>5640</v>
      </c>
      <c r="F13534">
        <v>9</v>
      </c>
      <c r="G13534">
        <v>174</v>
      </c>
      <c r="H13534" t="str">
        <f>VLOOKUP(G13534,[1]OPERADORES!$A:$B,2,0)</f>
        <v>MIRIÃ LOBATO RODRIGUES</v>
      </c>
      <c r="I13534" t="s">
        <v>21</v>
      </c>
      <c r="J13534" t="s">
        <v>66</v>
      </c>
      <c r="K13534" t="s">
        <v>1742</v>
      </c>
      <c r="L13534">
        <v>20433</v>
      </c>
      <c r="M13534" t="s">
        <v>460</v>
      </c>
      <c r="O13534" t="s">
        <v>11</v>
      </c>
      <c r="P13534">
        <v>5102</v>
      </c>
      <c r="Q13534">
        <v>6</v>
      </c>
      <c r="R13534">
        <v>32.340000000000003</v>
      </c>
      <c r="S13534">
        <v>194.04</v>
      </c>
      <c r="T13534">
        <v>147.30000000000001</v>
      </c>
      <c r="U13534">
        <v>24.09</v>
      </c>
      <c r="V13534" t="str">
        <f>VLOOKUP(L13534,'[2]tabela de preços'!$A:$D,4,0)</f>
        <v>SHERWIN WILLIAMS</v>
      </c>
      <c r="W13534" t="str">
        <f>VLOOKUP(L13534,'[2]tabela de preços'!$A:$F,6,0)</f>
        <v>VERNIZ AUTOMOTIVO</v>
      </c>
      <c r="X13534" t="str">
        <f>VLOOKUP(L13534,'[2]tabela de preços'!$A:$G,7,0)</f>
        <v>AUTOMOTIVO</v>
      </c>
    </row>
    <row r="13535" spans="1:24" x14ac:dyDescent="0.3">
      <c r="A13535" t="s">
        <v>1739</v>
      </c>
      <c r="C13535" t="s">
        <v>5639</v>
      </c>
      <c r="D13535" s="1">
        <v>46118</v>
      </c>
      <c r="E13535" t="s">
        <v>5640</v>
      </c>
      <c r="F13535">
        <v>9</v>
      </c>
      <c r="G13535">
        <v>174</v>
      </c>
      <c r="H13535" t="str">
        <f>VLOOKUP(G13535,[1]OPERADORES!$A:$B,2,0)</f>
        <v>MIRIÃ LOBATO RODRIGUES</v>
      </c>
      <c r="I13535" t="s">
        <v>21</v>
      </c>
      <c r="J13535" t="s">
        <v>66</v>
      </c>
      <c r="K13535" t="s">
        <v>1742</v>
      </c>
      <c r="L13535">
        <v>20461</v>
      </c>
      <c r="M13535" t="s">
        <v>1085</v>
      </c>
      <c r="O13535" t="s">
        <v>11</v>
      </c>
      <c r="P13535">
        <v>5102</v>
      </c>
      <c r="Q13535">
        <v>3</v>
      </c>
      <c r="R13535">
        <v>57.49</v>
      </c>
      <c r="S13535">
        <v>172.47</v>
      </c>
      <c r="T13535">
        <v>130.91999999999999</v>
      </c>
      <c r="U13535">
        <v>24.09</v>
      </c>
      <c r="V13535" t="str">
        <f>VLOOKUP(L13535,'[2]tabela de preços'!$A:$D,4,0)</f>
        <v>SHERWIN WILLIAMS</v>
      </c>
      <c r="W13535" t="str">
        <f>VLOOKUP(L13535,'[2]tabela de preços'!$A:$F,6,0)</f>
        <v>VERNIZ AUTOMOTIVO</v>
      </c>
      <c r="X13535" t="str">
        <f>VLOOKUP(L13535,'[2]tabela de preços'!$A:$G,7,0)</f>
        <v>AUTOMOTIVO</v>
      </c>
    </row>
    <row r="13536" spans="1:24" x14ac:dyDescent="0.3">
      <c r="A13536" t="s">
        <v>1739</v>
      </c>
      <c r="C13536" t="s">
        <v>5639</v>
      </c>
      <c r="D13536" s="1">
        <v>46118</v>
      </c>
      <c r="E13536" t="s">
        <v>5640</v>
      </c>
      <c r="F13536">
        <v>9</v>
      </c>
      <c r="G13536">
        <v>174</v>
      </c>
      <c r="H13536" t="str">
        <f>VLOOKUP(G13536,[1]OPERADORES!$A:$B,2,0)</f>
        <v>MIRIÃ LOBATO RODRIGUES</v>
      </c>
      <c r="I13536" t="s">
        <v>21</v>
      </c>
      <c r="J13536" t="s">
        <v>66</v>
      </c>
      <c r="K13536" t="s">
        <v>1742</v>
      </c>
      <c r="L13536">
        <v>20431</v>
      </c>
      <c r="M13536" t="s">
        <v>5332</v>
      </c>
      <c r="O13536" t="s">
        <v>11</v>
      </c>
      <c r="P13536">
        <v>5403</v>
      </c>
      <c r="Q13536">
        <v>18</v>
      </c>
      <c r="R13536">
        <v>37.9</v>
      </c>
      <c r="S13536">
        <v>682.2</v>
      </c>
      <c r="T13536">
        <v>531</v>
      </c>
      <c r="U13536">
        <v>22.16</v>
      </c>
      <c r="V13536" t="str">
        <f>VLOOKUP(L13536,'[2]tabela de preços'!$A:$D,4,0)</f>
        <v>SHERWIN WILLIAMS</v>
      </c>
      <c r="W13536" t="str">
        <f>VLOOKUP(L13536,'[2]tabela de preços'!$A:$F,6,0)</f>
        <v>VERNIZ AUTOMOTIVO</v>
      </c>
      <c r="X13536" t="str">
        <f>VLOOKUP(L13536,'[2]tabela de preços'!$A:$G,7,0)</f>
        <v>AUTOMOTIVO</v>
      </c>
    </row>
    <row r="13537" spans="1:24" x14ac:dyDescent="0.3">
      <c r="A13537" t="s">
        <v>1739</v>
      </c>
      <c r="C13537" t="s">
        <v>5639</v>
      </c>
      <c r="D13537" s="1">
        <v>46118</v>
      </c>
      <c r="E13537" t="s">
        <v>5640</v>
      </c>
      <c r="F13537">
        <v>9</v>
      </c>
      <c r="G13537">
        <v>174</v>
      </c>
      <c r="H13537" t="str">
        <f>VLOOKUP(G13537,[1]OPERADORES!$A:$B,2,0)</f>
        <v>MIRIÃ LOBATO RODRIGUES</v>
      </c>
      <c r="I13537" t="s">
        <v>21</v>
      </c>
      <c r="J13537" t="s">
        <v>66</v>
      </c>
      <c r="K13537" t="s">
        <v>1742</v>
      </c>
      <c r="L13537">
        <v>10245</v>
      </c>
      <c r="M13537" t="s">
        <v>195</v>
      </c>
      <c r="O13537" t="s">
        <v>11</v>
      </c>
      <c r="P13537">
        <v>5102</v>
      </c>
      <c r="Q13537">
        <v>50</v>
      </c>
      <c r="R13537">
        <v>2.79</v>
      </c>
      <c r="S13537">
        <v>139.5</v>
      </c>
      <c r="T13537">
        <v>96.5</v>
      </c>
      <c r="U13537">
        <v>30.82</v>
      </c>
      <c r="V13537" t="str">
        <f>VLOOKUP(L13537,'[2]tabela de preços'!$A:$D,4,0)</f>
        <v>NORTON</v>
      </c>
      <c r="W13537" t="str">
        <f>VLOOKUP(L13537,'[2]tabela de preços'!$A:$F,6,0)</f>
        <v xml:space="preserve">DISCOS / LIXAS / ABRASIVOS </v>
      </c>
      <c r="X13537" t="str">
        <f>VLOOKUP(L13537,'[2]tabela de preços'!$A:$G,7,0)</f>
        <v>AUTOMOTIVO</v>
      </c>
    </row>
    <row r="13538" spans="1:24" x14ac:dyDescent="0.3">
      <c r="A13538" t="s">
        <v>1739</v>
      </c>
      <c r="C13538" t="s">
        <v>5639</v>
      </c>
      <c r="D13538" s="1">
        <v>46118</v>
      </c>
      <c r="E13538" t="s">
        <v>5640</v>
      </c>
      <c r="F13538">
        <v>9</v>
      </c>
      <c r="G13538">
        <v>174</v>
      </c>
      <c r="H13538" t="str">
        <f>VLOOKUP(G13538,[1]OPERADORES!$A:$B,2,0)</f>
        <v>MIRIÃ LOBATO RODRIGUES</v>
      </c>
      <c r="I13538" t="s">
        <v>21</v>
      </c>
      <c r="J13538" t="s">
        <v>66</v>
      </c>
      <c r="K13538" t="s">
        <v>1742</v>
      </c>
      <c r="L13538">
        <v>20817</v>
      </c>
      <c r="M13538" t="s">
        <v>153</v>
      </c>
      <c r="O13538" t="s">
        <v>11</v>
      </c>
      <c r="P13538">
        <v>5102</v>
      </c>
      <c r="Q13538">
        <v>6</v>
      </c>
      <c r="R13538">
        <v>24.53</v>
      </c>
      <c r="S13538">
        <v>147.18</v>
      </c>
      <c r="T13538">
        <v>111.72</v>
      </c>
      <c r="U13538">
        <v>24.09</v>
      </c>
      <c r="V13538" t="str">
        <f>VLOOKUP(L13538,'[2]tabela de preços'!$A:$D,4,0)</f>
        <v>AUTO AMERICA</v>
      </c>
      <c r="W13538" t="str">
        <f>VLOOKUP(L13538,'[2]tabela de preços'!$A:$F,6,0)</f>
        <v>MASSA DE POLIR</v>
      </c>
      <c r="X13538" t="str">
        <f>VLOOKUP(L13538,'[2]tabela de preços'!$A:$G,7,0)</f>
        <v>AUTOMOTIVO</v>
      </c>
    </row>
    <row r="13539" spans="1:24" x14ac:dyDescent="0.3">
      <c r="A13539" t="s">
        <v>1739</v>
      </c>
      <c r="C13539" t="s">
        <v>5639</v>
      </c>
      <c r="D13539" s="1">
        <v>46118</v>
      </c>
      <c r="E13539" t="s">
        <v>5640</v>
      </c>
      <c r="F13539">
        <v>9</v>
      </c>
      <c r="G13539">
        <v>174</v>
      </c>
      <c r="H13539" t="str">
        <f>VLOOKUP(G13539,[1]OPERADORES!$A:$B,2,0)</f>
        <v>MIRIÃ LOBATO RODRIGUES</v>
      </c>
      <c r="I13539" t="s">
        <v>21</v>
      </c>
      <c r="J13539" t="s">
        <v>66</v>
      </c>
      <c r="K13539" t="s">
        <v>1742</v>
      </c>
      <c r="L13539">
        <v>21077</v>
      </c>
      <c r="M13539" t="s">
        <v>207</v>
      </c>
      <c r="O13539" t="s">
        <v>11</v>
      </c>
      <c r="P13539">
        <v>5102</v>
      </c>
      <c r="Q13539">
        <v>6</v>
      </c>
      <c r="R13539">
        <v>45.14</v>
      </c>
      <c r="S13539">
        <v>270.83999999999997</v>
      </c>
      <c r="T13539">
        <v>205.56</v>
      </c>
      <c r="U13539">
        <v>24.1</v>
      </c>
      <c r="V13539" t="str">
        <f>VLOOKUP(L13539,'[2]tabela de preços'!$A:$D,4,0)</f>
        <v>SHERWIN WILLIAMS</v>
      </c>
      <c r="W13539" t="str">
        <f>VLOOKUP(L13539,'[2]tabela de preços'!$A:$F,6,0)</f>
        <v>MASSA POLIÉSTER</v>
      </c>
      <c r="X13539" t="str">
        <f>VLOOKUP(L13539,'[2]tabela de preços'!$A:$G,7,0)</f>
        <v>AUTOMOTIVO</v>
      </c>
    </row>
    <row r="13540" spans="1:24" x14ac:dyDescent="0.3">
      <c r="A13540" t="s">
        <v>1739</v>
      </c>
      <c r="C13540" t="s">
        <v>5639</v>
      </c>
      <c r="D13540" s="1">
        <v>46118</v>
      </c>
      <c r="E13540" t="s">
        <v>5640</v>
      </c>
      <c r="F13540">
        <v>9</v>
      </c>
      <c r="G13540">
        <v>174</v>
      </c>
      <c r="H13540" t="str">
        <f>VLOOKUP(G13540,[1]OPERADORES!$A:$B,2,0)</f>
        <v>MIRIÃ LOBATO RODRIGUES</v>
      </c>
      <c r="I13540" t="s">
        <v>21</v>
      </c>
      <c r="J13540" t="s">
        <v>66</v>
      </c>
      <c r="K13540" t="s">
        <v>1742</v>
      </c>
      <c r="L13540">
        <v>20454</v>
      </c>
      <c r="M13540" t="s">
        <v>5641</v>
      </c>
      <c r="O13540" t="s">
        <v>11</v>
      </c>
      <c r="P13540">
        <v>5403</v>
      </c>
      <c r="Q13540">
        <v>1</v>
      </c>
      <c r="R13540">
        <v>185.03</v>
      </c>
      <c r="S13540">
        <v>185.03</v>
      </c>
      <c r="T13540">
        <v>140.44</v>
      </c>
      <c r="U13540">
        <v>24.1</v>
      </c>
      <c r="V13540" t="str">
        <f>VLOOKUP(L13540,'[2]tabela de preços'!$A:$D,4,0)</f>
        <v>SHERWIN WILLIAMS</v>
      </c>
      <c r="W13540" t="str">
        <f>VLOOKUP(L13540,'[2]tabela de preços'!$A:$F,6,0)</f>
        <v>VERNIZ AUTOMOTIVO</v>
      </c>
      <c r="X13540" t="str">
        <f>VLOOKUP(L13540,'[2]tabela de preços'!$A:$G,7,0)</f>
        <v>AUTOMOTIVO</v>
      </c>
    </row>
    <row r="13541" spans="1:24" x14ac:dyDescent="0.3">
      <c r="A13541" t="s">
        <v>1739</v>
      </c>
      <c r="C13541" t="s">
        <v>5639</v>
      </c>
      <c r="D13541" s="1">
        <v>46118</v>
      </c>
      <c r="E13541" t="s">
        <v>5640</v>
      </c>
      <c r="F13541">
        <v>9</v>
      </c>
      <c r="G13541">
        <v>174</v>
      </c>
      <c r="H13541" t="str">
        <f>VLOOKUP(G13541,[1]OPERADORES!$A:$B,2,0)</f>
        <v>MIRIÃ LOBATO RODRIGUES</v>
      </c>
      <c r="I13541" t="s">
        <v>21</v>
      </c>
      <c r="J13541" t="s">
        <v>66</v>
      </c>
      <c r="K13541" t="s">
        <v>1742</v>
      </c>
      <c r="L13541">
        <v>20399</v>
      </c>
      <c r="M13541" t="s">
        <v>465</v>
      </c>
      <c r="O13541" t="s">
        <v>11</v>
      </c>
      <c r="P13541">
        <v>5403</v>
      </c>
      <c r="Q13541">
        <v>6</v>
      </c>
      <c r="R13541">
        <v>35.450000000000003</v>
      </c>
      <c r="S13541">
        <v>212.7</v>
      </c>
      <c r="T13541">
        <v>161.52000000000001</v>
      </c>
      <c r="U13541">
        <v>24.06</v>
      </c>
      <c r="V13541" t="str">
        <f>VLOOKUP(L13541,'[2]tabela de preços'!$A:$D,4,0)</f>
        <v>SHERWIN WILLIAMS</v>
      </c>
      <c r="W13541" t="str">
        <f>VLOOKUP(L13541,'[2]tabela de preços'!$A:$F,6,0)</f>
        <v>VERNIZ AUTOMOTIVO</v>
      </c>
      <c r="X13541" t="str">
        <f>VLOOKUP(L13541,'[2]tabela de preços'!$A:$G,7,0)</f>
        <v>AUTOMOTIVO</v>
      </c>
    </row>
    <row r="13542" spans="1:24" x14ac:dyDescent="0.3">
      <c r="A13542" t="s">
        <v>1739</v>
      </c>
      <c r="C13542" t="s">
        <v>5841</v>
      </c>
      <c r="D13542" s="1">
        <v>46121</v>
      </c>
      <c r="E13542" t="s">
        <v>5842</v>
      </c>
      <c r="F13542">
        <v>9</v>
      </c>
      <c r="G13542">
        <v>174</v>
      </c>
      <c r="H13542" t="str">
        <f>VLOOKUP(G13542,[1]OPERADORES!$A:$B,2,0)</f>
        <v>MIRIÃ LOBATO RODRIGUES</v>
      </c>
      <c r="I13542" t="s">
        <v>21</v>
      </c>
      <c r="J13542" t="s">
        <v>66</v>
      </c>
      <c r="K13542" t="s">
        <v>1742</v>
      </c>
      <c r="L13542">
        <v>10230</v>
      </c>
      <c r="M13542" t="s">
        <v>193</v>
      </c>
      <c r="O13542" t="s">
        <v>11</v>
      </c>
      <c r="P13542">
        <v>5102</v>
      </c>
      <c r="Q13542">
        <v>50</v>
      </c>
      <c r="R13542">
        <v>3.06</v>
      </c>
      <c r="S13542">
        <v>153</v>
      </c>
      <c r="T13542">
        <v>116</v>
      </c>
      <c r="U13542">
        <v>24.18</v>
      </c>
      <c r="V13542" t="str">
        <f>VLOOKUP(L13542,'[2]tabela de preços'!$A:$D,4,0)</f>
        <v>NORTON</v>
      </c>
      <c r="W13542" t="str">
        <f>VLOOKUP(L13542,'[2]tabela de preços'!$A:$F,6,0)</f>
        <v xml:space="preserve">DISCOS / LIXAS / ABRASIVOS </v>
      </c>
      <c r="X13542" t="str">
        <f>VLOOKUP(L13542,'[2]tabela de preços'!$A:$G,7,0)</f>
        <v>AUTOMOTIVO</v>
      </c>
    </row>
    <row r="13543" spans="1:24" x14ac:dyDescent="0.3">
      <c r="A13543" t="s">
        <v>1739</v>
      </c>
      <c r="C13543" t="s">
        <v>5841</v>
      </c>
      <c r="D13543" s="1">
        <v>46121</v>
      </c>
      <c r="E13543" t="s">
        <v>5842</v>
      </c>
      <c r="F13543">
        <v>9</v>
      </c>
      <c r="G13543">
        <v>174</v>
      </c>
      <c r="H13543" t="str">
        <f>VLOOKUP(G13543,[1]OPERADORES!$A:$B,2,0)</f>
        <v>MIRIÃ LOBATO RODRIGUES</v>
      </c>
      <c r="I13543" t="s">
        <v>21</v>
      </c>
      <c r="J13543" t="s">
        <v>66</v>
      </c>
      <c r="K13543" t="s">
        <v>1742</v>
      </c>
      <c r="L13543">
        <v>10232</v>
      </c>
      <c r="M13543" t="s">
        <v>134</v>
      </c>
      <c r="O13543" t="s">
        <v>11</v>
      </c>
      <c r="P13543">
        <v>5102</v>
      </c>
      <c r="Q13543">
        <v>50</v>
      </c>
      <c r="R13543">
        <v>2.97</v>
      </c>
      <c r="S13543">
        <v>148.5</v>
      </c>
      <c r="T13543">
        <v>112.5</v>
      </c>
      <c r="U13543">
        <v>24.24</v>
      </c>
      <c r="V13543" t="str">
        <f>VLOOKUP(L13543,'[2]tabela de preços'!$A:$D,4,0)</f>
        <v>NORTON</v>
      </c>
      <c r="W13543" t="str">
        <f>VLOOKUP(L13543,'[2]tabela de preços'!$A:$F,6,0)</f>
        <v xml:space="preserve">DISCOS / LIXAS / ABRASIVOS </v>
      </c>
      <c r="X13543" t="str">
        <f>VLOOKUP(L13543,'[2]tabela de preços'!$A:$G,7,0)</f>
        <v>AUTOMOTIVO</v>
      </c>
    </row>
    <row r="13544" spans="1:24" x14ac:dyDescent="0.3">
      <c r="A13544" t="s">
        <v>1739</v>
      </c>
      <c r="C13544" t="s">
        <v>5841</v>
      </c>
      <c r="D13544" s="1">
        <v>46121</v>
      </c>
      <c r="E13544" t="s">
        <v>5842</v>
      </c>
      <c r="F13544">
        <v>9</v>
      </c>
      <c r="G13544">
        <v>174</v>
      </c>
      <c r="H13544" t="str">
        <f>VLOOKUP(G13544,[1]OPERADORES!$A:$B,2,0)</f>
        <v>MIRIÃ LOBATO RODRIGUES</v>
      </c>
      <c r="I13544" t="s">
        <v>21</v>
      </c>
      <c r="J13544" t="s">
        <v>66</v>
      </c>
      <c r="K13544" t="s">
        <v>1742</v>
      </c>
      <c r="L13544">
        <v>22684</v>
      </c>
      <c r="M13544" t="s">
        <v>73</v>
      </c>
      <c r="O13544" t="s">
        <v>11</v>
      </c>
      <c r="P13544">
        <v>5102</v>
      </c>
      <c r="Q13544">
        <v>80</v>
      </c>
      <c r="R13544">
        <v>3.65</v>
      </c>
      <c r="S13544">
        <v>292</v>
      </c>
      <c r="T13544">
        <v>246.4</v>
      </c>
      <c r="U13544">
        <v>15.62</v>
      </c>
      <c r="V13544" t="str">
        <f>VLOOKUP(L13544,'[2]tabela de preços'!$A:$D,4,0)</f>
        <v>3M</v>
      </c>
      <c r="W13544" t="str">
        <f>VLOOKUP(L13544,'[2]tabela de preços'!$A:$F,6,0)</f>
        <v>FITA AUTOMOTIVA</v>
      </c>
      <c r="X13544" t="str">
        <f>VLOOKUP(L13544,'[2]tabela de preços'!$A:$G,7,0)</f>
        <v>AUTOMOTIVO</v>
      </c>
    </row>
    <row r="13545" spans="1:24" x14ac:dyDescent="0.3">
      <c r="A13545" t="s">
        <v>1739</v>
      </c>
      <c r="C13545" t="s">
        <v>5841</v>
      </c>
      <c r="D13545" s="1">
        <v>46121</v>
      </c>
      <c r="E13545" t="s">
        <v>5842</v>
      </c>
      <c r="F13545">
        <v>9</v>
      </c>
      <c r="G13545">
        <v>174</v>
      </c>
      <c r="H13545" t="str">
        <f>VLOOKUP(G13545,[1]OPERADORES!$A:$B,2,0)</f>
        <v>MIRIÃ LOBATO RODRIGUES</v>
      </c>
      <c r="I13545" t="s">
        <v>21</v>
      </c>
      <c r="J13545" t="s">
        <v>66</v>
      </c>
      <c r="K13545" t="s">
        <v>1742</v>
      </c>
      <c r="L13545">
        <v>23364</v>
      </c>
      <c r="M13545" t="s">
        <v>3548</v>
      </c>
      <c r="O13545" t="s">
        <v>11</v>
      </c>
      <c r="P13545">
        <v>5102</v>
      </c>
      <c r="Q13545">
        <v>20</v>
      </c>
      <c r="R13545">
        <v>6.47</v>
      </c>
      <c r="S13545">
        <v>129.4</v>
      </c>
      <c r="T13545">
        <v>98.2</v>
      </c>
      <c r="U13545">
        <v>24.11</v>
      </c>
      <c r="V13545" t="str">
        <f>VLOOKUP(L13545,'[2]tabela de preços'!$A:$D,4,0)</f>
        <v>AUTO AMERICA</v>
      </c>
      <c r="W13545" t="str">
        <f>VLOOKUP(L13545,'[2]tabela de preços'!$A:$F,6,0)</f>
        <v>FLANELAS / PANOS</v>
      </c>
      <c r="X13545" t="str">
        <f>VLOOKUP(L13545,'[2]tabela de preços'!$A:$G,7,0)</f>
        <v>AUTOMOTIVO</v>
      </c>
    </row>
    <row r="13546" spans="1:24" x14ac:dyDescent="0.3">
      <c r="A13546" t="s">
        <v>1739</v>
      </c>
      <c r="C13546" t="s">
        <v>5841</v>
      </c>
      <c r="D13546" s="1">
        <v>46121</v>
      </c>
      <c r="E13546" t="s">
        <v>5842</v>
      </c>
      <c r="F13546">
        <v>9</v>
      </c>
      <c r="G13546">
        <v>174</v>
      </c>
      <c r="H13546" t="str">
        <f>VLOOKUP(G13546,[1]OPERADORES!$A:$B,2,0)</f>
        <v>MIRIÃ LOBATO RODRIGUES</v>
      </c>
      <c r="I13546" t="s">
        <v>21</v>
      </c>
      <c r="J13546" t="s">
        <v>66</v>
      </c>
      <c r="K13546" t="s">
        <v>1742</v>
      </c>
      <c r="L13546">
        <v>23602</v>
      </c>
      <c r="M13546" t="s">
        <v>5463</v>
      </c>
      <c r="O13546" t="s">
        <v>11</v>
      </c>
      <c r="P13546">
        <v>5403</v>
      </c>
      <c r="Q13546">
        <v>18</v>
      </c>
      <c r="R13546">
        <v>36.9</v>
      </c>
      <c r="S13546">
        <v>664.2</v>
      </c>
      <c r="T13546">
        <v>530.82000000000005</v>
      </c>
      <c r="U13546">
        <v>20.079999999999998</v>
      </c>
      <c r="V13546" t="str">
        <f>VLOOKUP(L13546,'[2]tabela de preços'!$A:$D,4,0)</f>
        <v>SHERWIN WILLIAMS</v>
      </c>
      <c r="W13546" t="str">
        <f>VLOOKUP(L13546,'[2]tabela de preços'!$A:$F,6,0)</f>
        <v>VERNIZ AUTOMOTIVO</v>
      </c>
      <c r="X13546" t="str">
        <f>VLOOKUP(L13546,'[2]tabela de preços'!$A:$G,7,0)</f>
        <v>AUTOMOTIVO</v>
      </c>
    </row>
    <row r="13547" spans="1:24" x14ac:dyDescent="0.3">
      <c r="A13547" t="s">
        <v>1739</v>
      </c>
      <c r="C13547" t="s">
        <v>5841</v>
      </c>
      <c r="D13547" s="1">
        <v>46121</v>
      </c>
      <c r="E13547" t="s">
        <v>5842</v>
      </c>
      <c r="F13547">
        <v>9</v>
      </c>
      <c r="G13547">
        <v>174</v>
      </c>
      <c r="H13547" t="str">
        <f>VLOOKUP(G13547,[1]OPERADORES!$A:$B,2,0)</f>
        <v>MIRIÃ LOBATO RODRIGUES</v>
      </c>
      <c r="I13547" t="s">
        <v>21</v>
      </c>
      <c r="J13547" t="s">
        <v>66</v>
      </c>
      <c r="K13547" t="s">
        <v>1742</v>
      </c>
      <c r="L13547">
        <v>13</v>
      </c>
      <c r="M13547" t="s">
        <v>5260</v>
      </c>
      <c r="O13547" t="s">
        <v>11</v>
      </c>
      <c r="P13547">
        <v>5102</v>
      </c>
      <c r="Q13547">
        <v>50</v>
      </c>
      <c r="R13547">
        <v>5.69</v>
      </c>
      <c r="S13547">
        <v>284.5</v>
      </c>
      <c r="T13547">
        <v>208</v>
      </c>
      <c r="U13547">
        <v>26.89</v>
      </c>
      <c r="V13547" t="str">
        <f>VLOOKUP(L13547,'[2]tabela de preços'!$A:$D,4,0)</f>
        <v>3M</v>
      </c>
      <c r="W13547" t="str">
        <f>VLOOKUP(L13547,'[2]tabela de preços'!$A:$F,6,0)</f>
        <v>LIXA DÁGUA</v>
      </c>
      <c r="X13547" t="str">
        <f>VLOOKUP(L13547,'[2]tabela de preços'!$A:$G,7,0)</f>
        <v>AUTOMOTIVO</v>
      </c>
    </row>
    <row r="13548" spans="1:24" x14ac:dyDescent="0.3">
      <c r="A13548" t="s">
        <v>1739</v>
      </c>
      <c r="C13548" t="s">
        <v>5841</v>
      </c>
      <c r="D13548" s="1">
        <v>46121</v>
      </c>
      <c r="E13548" t="s">
        <v>5842</v>
      </c>
      <c r="F13548">
        <v>9</v>
      </c>
      <c r="G13548">
        <v>174</v>
      </c>
      <c r="H13548" t="str">
        <f>VLOOKUP(G13548,[1]OPERADORES!$A:$B,2,0)</f>
        <v>MIRIÃ LOBATO RODRIGUES</v>
      </c>
      <c r="I13548" t="s">
        <v>21</v>
      </c>
      <c r="J13548" t="s">
        <v>66</v>
      </c>
      <c r="K13548" t="s">
        <v>1742</v>
      </c>
      <c r="L13548">
        <v>15</v>
      </c>
      <c r="M13548" t="s">
        <v>5333</v>
      </c>
      <c r="O13548" t="s">
        <v>11</v>
      </c>
      <c r="P13548">
        <v>5102</v>
      </c>
      <c r="Q13548">
        <v>50</v>
      </c>
      <c r="R13548">
        <v>5.69</v>
      </c>
      <c r="S13548">
        <v>284.5</v>
      </c>
      <c r="T13548">
        <v>208</v>
      </c>
      <c r="U13548">
        <v>26.89</v>
      </c>
      <c r="V13548" t="str">
        <f>VLOOKUP(L13548,'[2]tabela de preços'!$A:$D,4,0)</f>
        <v>3M</v>
      </c>
      <c r="W13548" t="str">
        <f>VLOOKUP(L13548,'[2]tabela de preços'!$A:$F,6,0)</f>
        <v>LIXA DÁGUA</v>
      </c>
      <c r="X13548" t="str">
        <f>VLOOKUP(L13548,'[2]tabela de preços'!$A:$G,7,0)</f>
        <v>AUTOMOTIVO</v>
      </c>
    </row>
    <row r="13549" spans="1:24" x14ac:dyDescent="0.3">
      <c r="A13549" t="s">
        <v>1739</v>
      </c>
      <c r="C13549" t="s">
        <v>5841</v>
      </c>
      <c r="D13549" s="1">
        <v>46121</v>
      </c>
      <c r="E13549" t="s">
        <v>5842</v>
      </c>
      <c r="F13549">
        <v>9</v>
      </c>
      <c r="G13549">
        <v>174</v>
      </c>
      <c r="H13549" t="str">
        <f>VLOOKUP(G13549,[1]OPERADORES!$A:$B,2,0)</f>
        <v>MIRIÃ LOBATO RODRIGUES</v>
      </c>
      <c r="I13549" t="s">
        <v>21</v>
      </c>
      <c r="J13549" t="s">
        <v>66</v>
      </c>
      <c r="K13549" t="s">
        <v>1742</v>
      </c>
      <c r="L13549">
        <v>10238</v>
      </c>
      <c r="M13549" t="s">
        <v>79</v>
      </c>
      <c r="O13549" t="s">
        <v>11</v>
      </c>
      <c r="P13549">
        <v>5102</v>
      </c>
      <c r="Q13549">
        <v>50</v>
      </c>
      <c r="R13549">
        <v>2.79</v>
      </c>
      <c r="S13549">
        <v>139.5</v>
      </c>
      <c r="T13549">
        <v>112</v>
      </c>
      <c r="U13549">
        <v>19.71</v>
      </c>
      <c r="V13549" t="str">
        <f>VLOOKUP(L13549,'[2]tabela de preços'!$A:$D,4,0)</f>
        <v>NORTON</v>
      </c>
      <c r="W13549" t="str">
        <f>VLOOKUP(L13549,'[2]tabela de preços'!$A:$F,6,0)</f>
        <v xml:space="preserve">DISCOS / LIXAS / ABRASIVOS </v>
      </c>
      <c r="X13549" t="str">
        <f>VLOOKUP(L13549,'[2]tabela de preços'!$A:$G,7,0)</f>
        <v>AUTOMOTIVO</v>
      </c>
    </row>
    <row r="13550" spans="1:24" x14ac:dyDescent="0.3">
      <c r="A13550" t="s">
        <v>1739</v>
      </c>
      <c r="C13550" t="s">
        <v>5841</v>
      </c>
      <c r="D13550" s="1">
        <v>46121</v>
      </c>
      <c r="E13550" t="s">
        <v>5842</v>
      </c>
      <c r="F13550">
        <v>9</v>
      </c>
      <c r="G13550">
        <v>174</v>
      </c>
      <c r="H13550" t="str">
        <f>VLOOKUP(G13550,[1]OPERADORES!$A:$B,2,0)</f>
        <v>MIRIÃ LOBATO RODRIGUES</v>
      </c>
      <c r="I13550" t="s">
        <v>21</v>
      </c>
      <c r="J13550" t="s">
        <v>66</v>
      </c>
      <c r="K13550" t="s">
        <v>1742</v>
      </c>
      <c r="L13550">
        <v>10240</v>
      </c>
      <c r="M13550" t="s">
        <v>81</v>
      </c>
      <c r="O13550" t="s">
        <v>11</v>
      </c>
      <c r="P13550">
        <v>5102</v>
      </c>
      <c r="Q13550">
        <v>50</v>
      </c>
      <c r="R13550">
        <v>2.79</v>
      </c>
      <c r="S13550">
        <v>139.5</v>
      </c>
      <c r="T13550">
        <v>112</v>
      </c>
      <c r="U13550">
        <v>19.71</v>
      </c>
      <c r="V13550" t="str">
        <f>VLOOKUP(L13550,'[2]tabela de preços'!$A:$D,4,0)</f>
        <v>NORTON</v>
      </c>
      <c r="W13550" t="str">
        <f>VLOOKUP(L13550,'[2]tabela de preços'!$A:$F,6,0)</f>
        <v xml:space="preserve">DISCOS / LIXAS / ABRASIVOS </v>
      </c>
      <c r="X13550" t="str">
        <f>VLOOKUP(L13550,'[2]tabela de preços'!$A:$G,7,0)</f>
        <v>AUTOMOTIVO</v>
      </c>
    </row>
    <row r="13551" spans="1:24" x14ac:dyDescent="0.3">
      <c r="A13551" t="s">
        <v>1739</v>
      </c>
      <c r="C13551" t="s">
        <v>5841</v>
      </c>
      <c r="D13551" s="1">
        <v>46121</v>
      </c>
      <c r="E13551" t="s">
        <v>5842</v>
      </c>
      <c r="F13551">
        <v>9</v>
      </c>
      <c r="G13551">
        <v>174</v>
      </c>
      <c r="H13551" t="str">
        <f>VLOOKUP(G13551,[1]OPERADORES!$A:$B,2,0)</f>
        <v>MIRIÃ LOBATO RODRIGUES</v>
      </c>
      <c r="I13551" t="s">
        <v>21</v>
      </c>
      <c r="J13551" t="s">
        <v>66</v>
      </c>
      <c r="K13551" t="s">
        <v>1742</v>
      </c>
      <c r="L13551">
        <v>10242</v>
      </c>
      <c r="M13551" t="s">
        <v>82</v>
      </c>
      <c r="O13551" t="s">
        <v>11</v>
      </c>
      <c r="P13551">
        <v>5102</v>
      </c>
      <c r="Q13551">
        <v>50</v>
      </c>
      <c r="R13551">
        <v>2.79</v>
      </c>
      <c r="S13551">
        <v>139.5</v>
      </c>
      <c r="T13551">
        <v>112</v>
      </c>
      <c r="U13551">
        <v>19.71</v>
      </c>
      <c r="V13551" t="str">
        <f>VLOOKUP(L13551,'[2]tabela de preços'!$A:$D,4,0)</f>
        <v>NORTON</v>
      </c>
      <c r="W13551" t="str">
        <f>VLOOKUP(L13551,'[2]tabela de preços'!$A:$F,6,0)</f>
        <v xml:space="preserve">DISCOS / LIXAS / ABRASIVOS </v>
      </c>
      <c r="X13551" t="str">
        <f>VLOOKUP(L13551,'[2]tabela de preços'!$A:$G,7,0)</f>
        <v>AUTOMOTIVO</v>
      </c>
    </row>
    <row r="13552" spans="1:24" x14ac:dyDescent="0.3">
      <c r="A13552" t="s">
        <v>1739</v>
      </c>
      <c r="C13552" t="s">
        <v>5841</v>
      </c>
      <c r="D13552" s="1">
        <v>46121</v>
      </c>
      <c r="E13552" t="s">
        <v>5842</v>
      </c>
      <c r="F13552">
        <v>9</v>
      </c>
      <c r="G13552">
        <v>174</v>
      </c>
      <c r="H13552" t="str">
        <f>VLOOKUP(G13552,[1]OPERADORES!$A:$B,2,0)</f>
        <v>MIRIÃ LOBATO RODRIGUES</v>
      </c>
      <c r="I13552" t="s">
        <v>21</v>
      </c>
      <c r="J13552" t="s">
        <v>66</v>
      </c>
      <c r="K13552" t="s">
        <v>1742</v>
      </c>
      <c r="L13552">
        <v>10244</v>
      </c>
      <c r="M13552" t="s">
        <v>84</v>
      </c>
      <c r="O13552" t="s">
        <v>11</v>
      </c>
      <c r="P13552">
        <v>5102</v>
      </c>
      <c r="Q13552">
        <v>50</v>
      </c>
      <c r="R13552">
        <v>2.79</v>
      </c>
      <c r="S13552">
        <v>139.5</v>
      </c>
      <c r="T13552">
        <v>96.5</v>
      </c>
      <c r="U13552">
        <v>30.82</v>
      </c>
      <c r="V13552" t="str">
        <f>VLOOKUP(L13552,'[2]tabela de preços'!$A:$D,4,0)</f>
        <v>NORTON</v>
      </c>
      <c r="W13552" t="str">
        <f>VLOOKUP(L13552,'[2]tabela de preços'!$A:$F,6,0)</f>
        <v xml:space="preserve">DISCOS / LIXAS / ABRASIVOS </v>
      </c>
      <c r="X13552" t="str">
        <f>VLOOKUP(L13552,'[2]tabela de preços'!$A:$G,7,0)</f>
        <v>AUTOMOTIVO</v>
      </c>
    </row>
    <row r="13553" spans="1:24" x14ac:dyDescent="0.3">
      <c r="A13553" t="s">
        <v>1739</v>
      </c>
      <c r="C13553" t="s">
        <v>5841</v>
      </c>
      <c r="D13553" s="1">
        <v>46121</v>
      </c>
      <c r="E13553" t="s">
        <v>5842</v>
      </c>
      <c r="F13553">
        <v>9</v>
      </c>
      <c r="G13553">
        <v>174</v>
      </c>
      <c r="H13553" t="str">
        <f>VLOOKUP(G13553,[1]OPERADORES!$A:$B,2,0)</f>
        <v>MIRIÃ LOBATO RODRIGUES</v>
      </c>
      <c r="I13553" t="s">
        <v>21</v>
      </c>
      <c r="J13553" t="s">
        <v>66</v>
      </c>
      <c r="K13553" t="s">
        <v>1742</v>
      </c>
      <c r="L13553">
        <v>10245</v>
      </c>
      <c r="M13553" t="s">
        <v>195</v>
      </c>
      <c r="O13553" t="s">
        <v>11</v>
      </c>
      <c r="P13553">
        <v>5102</v>
      </c>
      <c r="Q13553">
        <v>50</v>
      </c>
      <c r="R13553">
        <v>2.79</v>
      </c>
      <c r="S13553">
        <v>139.5</v>
      </c>
      <c r="T13553">
        <v>96.5</v>
      </c>
      <c r="U13553">
        <v>30.82</v>
      </c>
      <c r="V13553" t="str">
        <f>VLOOKUP(L13553,'[2]tabela de preços'!$A:$D,4,0)</f>
        <v>NORTON</v>
      </c>
      <c r="W13553" t="str">
        <f>VLOOKUP(L13553,'[2]tabela de preços'!$A:$F,6,0)</f>
        <v xml:space="preserve">DISCOS / LIXAS / ABRASIVOS </v>
      </c>
      <c r="X13553" t="str">
        <f>VLOOKUP(L13553,'[2]tabela de preços'!$A:$G,7,0)</f>
        <v>AUTOMOTIVO</v>
      </c>
    </row>
    <row r="13554" spans="1:24" x14ac:dyDescent="0.3">
      <c r="A13554" t="s">
        <v>1739</v>
      </c>
      <c r="C13554" t="s">
        <v>5841</v>
      </c>
      <c r="D13554" s="1">
        <v>46121</v>
      </c>
      <c r="E13554" t="s">
        <v>5842</v>
      </c>
      <c r="F13554">
        <v>9</v>
      </c>
      <c r="G13554">
        <v>174</v>
      </c>
      <c r="H13554" t="str">
        <f>VLOOKUP(G13554,[1]OPERADORES!$A:$B,2,0)</f>
        <v>MIRIÃ LOBATO RODRIGUES</v>
      </c>
      <c r="I13554" t="s">
        <v>21</v>
      </c>
      <c r="J13554" t="s">
        <v>66</v>
      </c>
      <c r="K13554" t="s">
        <v>1742</v>
      </c>
      <c r="L13554">
        <v>10246</v>
      </c>
      <c r="M13554" t="s">
        <v>206</v>
      </c>
      <c r="O13554" t="s">
        <v>11</v>
      </c>
      <c r="P13554">
        <v>5102</v>
      </c>
      <c r="Q13554">
        <v>50</v>
      </c>
      <c r="R13554">
        <v>2.79</v>
      </c>
      <c r="S13554">
        <v>139.5</v>
      </c>
      <c r="T13554">
        <v>96.5</v>
      </c>
      <c r="U13554">
        <v>30.82</v>
      </c>
      <c r="V13554" t="str">
        <f>VLOOKUP(L13554,'[2]tabela de preços'!$A:$D,4,0)</f>
        <v>NORTON</v>
      </c>
      <c r="W13554" t="str">
        <f>VLOOKUP(L13554,'[2]tabela de preços'!$A:$F,6,0)</f>
        <v xml:space="preserve">DISCOS / LIXAS / ABRASIVOS </v>
      </c>
      <c r="X13554" t="str">
        <f>VLOOKUP(L13554,'[2]tabela de preços'!$A:$G,7,0)</f>
        <v>AUTOMOTIVO</v>
      </c>
    </row>
    <row r="13555" spans="1:24" x14ac:dyDescent="0.3">
      <c r="A13555" t="s">
        <v>1739</v>
      </c>
      <c r="C13555" t="s">
        <v>5841</v>
      </c>
      <c r="D13555" s="1">
        <v>46121</v>
      </c>
      <c r="E13555" t="s">
        <v>5842</v>
      </c>
      <c r="F13555">
        <v>9</v>
      </c>
      <c r="G13555">
        <v>174</v>
      </c>
      <c r="H13555" t="str">
        <f>VLOOKUP(G13555,[1]OPERADORES!$A:$B,2,0)</f>
        <v>MIRIÃ LOBATO RODRIGUES</v>
      </c>
      <c r="I13555" t="s">
        <v>21</v>
      </c>
      <c r="J13555" t="s">
        <v>66</v>
      </c>
      <c r="K13555" t="s">
        <v>1742</v>
      </c>
      <c r="L13555">
        <v>20817</v>
      </c>
      <c r="M13555" t="s">
        <v>153</v>
      </c>
      <c r="O13555" t="s">
        <v>11</v>
      </c>
      <c r="P13555">
        <v>5102</v>
      </c>
      <c r="Q13555">
        <v>6</v>
      </c>
      <c r="R13555">
        <v>24.53</v>
      </c>
      <c r="S13555">
        <v>147.18</v>
      </c>
      <c r="T13555">
        <v>111.72</v>
      </c>
      <c r="U13555">
        <v>24.09</v>
      </c>
      <c r="V13555" t="str">
        <f>VLOOKUP(L13555,'[2]tabela de preços'!$A:$D,4,0)</f>
        <v>AUTO AMERICA</v>
      </c>
      <c r="W13555" t="str">
        <f>VLOOKUP(L13555,'[2]tabela de preços'!$A:$F,6,0)</f>
        <v>MASSA DE POLIR</v>
      </c>
      <c r="X13555" t="str">
        <f>VLOOKUP(L13555,'[2]tabela de preços'!$A:$G,7,0)</f>
        <v>AUTOMOTIVO</v>
      </c>
    </row>
    <row r="13556" spans="1:24" x14ac:dyDescent="0.3">
      <c r="A13556" t="s">
        <v>1739</v>
      </c>
      <c r="C13556" t="s">
        <v>5841</v>
      </c>
      <c r="D13556" s="1">
        <v>46121</v>
      </c>
      <c r="E13556" t="s">
        <v>5842</v>
      </c>
      <c r="F13556">
        <v>9</v>
      </c>
      <c r="G13556">
        <v>174</v>
      </c>
      <c r="H13556" t="str">
        <f>VLOOKUP(G13556,[1]OPERADORES!$A:$B,2,0)</f>
        <v>MIRIÃ LOBATO RODRIGUES</v>
      </c>
      <c r="I13556" t="s">
        <v>21</v>
      </c>
      <c r="J13556" t="s">
        <v>66</v>
      </c>
      <c r="K13556" t="s">
        <v>1742</v>
      </c>
      <c r="L13556">
        <v>21077</v>
      </c>
      <c r="M13556" t="s">
        <v>207</v>
      </c>
      <c r="O13556" t="s">
        <v>11</v>
      </c>
      <c r="P13556">
        <v>5102</v>
      </c>
      <c r="Q13556">
        <v>12</v>
      </c>
      <c r="R13556">
        <v>45.14</v>
      </c>
      <c r="S13556">
        <v>541.67999999999995</v>
      </c>
      <c r="T13556">
        <v>411.12</v>
      </c>
      <c r="U13556">
        <v>24.1</v>
      </c>
      <c r="V13556" t="str">
        <f>VLOOKUP(L13556,'[2]tabela de preços'!$A:$D,4,0)</f>
        <v>SHERWIN WILLIAMS</v>
      </c>
      <c r="W13556" t="str">
        <f>VLOOKUP(L13556,'[2]tabela de preços'!$A:$F,6,0)</f>
        <v>MASSA POLIÉSTER</v>
      </c>
      <c r="X13556" t="str">
        <f>VLOOKUP(L13556,'[2]tabela de preços'!$A:$G,7,0)</f>
        <v>AUTOMOTIVO</v>
      </c>
    </row>
    <row r="13557" spans="1:24" x14ac:dyDescent="0.3">
      <c r="A13557" t="s">
        <v>1739</v>
      </c>
      <c r="C13557" t="s">
        <v>5841</v>
      </c>
      <c r="D13557" s="1">
        <v>46121</v>
      </c>
      <c r="E13557" t="s">
        <v>5842</v>
      </c>
      <c r="F13557">
        <v>9</v>
      </c>
      <c r="G13557">
        <v>174</v>
      </c>
      <c r="H13557" t="str">
        <f>VLOOKUP(G13557,[1]OPERADORES!$A:$B,2,0)</f>
        <v>MIRIÃ LOBATO RODRIGUES</v>
      </c>
      <c r="I13557" t="s">
        <v>21</v>
      </c>
      <c r="J13557" t="s">
        <v>66</v>
      </c>
      <c r="K13557" t="s">
        <v>1742</v>
      </c>
      <c r="L13557">
        <v>20414</v>
      </c>
      <c r="M13557" t="s">
        <v>112</v>
      </c>
      <c r="O13557" t="s">
        <v>11</v>
      </c>
      <c r="P13557">
        <v>5102</v>
      </c>
      <c r="Q13557">
        <v>40</v>
      </c>
      <c r="R13557">
        <v>22.39</v>
      </c>
      <c r="S13557">
        <v>895.6</v>
      </c>
      <c r="T13557">
        <v>736.4</v>
      </c>
      <c r="U13557">
        <v>17.78</v>
      </c>
      <c r="V13557" t="str">
        <f>VLOOKUP(L13557,'[2]tabela de preços'!$A:$D,4,0)</f>
        <v>SHERWIN WILLIAMS</v>
      </c>
      <c r="W13557" t="str">
        <f>VLOOKUP(L13557,'[2]tabela de preços'!$A:$F,6,0)</f>
        <v>DILUENTE</v>
      </c>
      <c r="X13557" t="str">
        <f>VLOOKUP(L13557,'[2]tabela de preços'!$A:$G,7,0)</f>
        <v>AUTOMOTIVO</v>
      </c>
    </row>
    <row r="13558" spans="1:24" x14ac:dyDescent="0.3">
      <c r="A13558" t="s">
        <v>1739</v>
      </c>
      <c r="C13558" t="s">
        <v>6407</v>
      </c>
      <c r="D13558" s="1">
        <v>46134</v>
      </c>
      <c r="E13558" t="s">
        <v>6408</v>
      </c>
      <c r="F13558">
        <v>9</v>
      </c>
      <c r="G13558">
        <v>174</v>
      </c>
      <c r="H13558" t="str">
        <f>VLOOKUP(G13558,[1]OPERADORES!$A:$B,2,0)</f>
        <v>MIRIÃ LOBATO RODRIGUES</v>
      </c>
      <c r="I13558" t="s">
        <v>21</v>
      </c>
      <c r="J13558" t="s">
        <v>66</v>
      </c>
      <c r="K13558" t="s">
        <v>1742</v>
      </c>
      <c r="L13558">
        <v>10236</v>
      </c>
      <c r="M13558" t="s">
        <v>133</v>
      </c>
      <c r="O13558" t="s">
        <v>11</v>
      </c>
      <c r="P13558">
        <v>5102</v>
      </c>
      <c r="Q13558">
        <v>50</v>
      </c>
      <c r="R13558">
        <v>3.23</v>
      </c>
      <c r="S13558">
        <v>161.5</v>
      </c>
      <c r="T13558">
        <v>122.5</v>
      </c>
      <c r="U13558">
        <v>24.15</v>
      </c>
      <c r="V13558" t="str">
        <f>VLOOKUP(L13558,'[2]tabela de preços'!$A:$D,4,0)</f>
        <v>NORTON</v>
      </c>
      <c r="W13558" t="str">
        <f>VLOOKUP(L13558,'[2]tabela de preços'!$A:$F,6,0)</f>
        <v xml:space="preserve">DISCOS / LIXAS / ABRASIVOS </v>
      </c>
      <c r="X13558" t="str">
        <f>VLOOKUP(L13558,'[2]tabela de preços'!$A:$G,7,0)</f>
        <v>AUTOMOTIVO</v>
      </c>
    </row>
    <row r="13559" spans="1:24" x14ac:dyDescent="0.3">
      <c r="A13559" t="s">
        <v>1739</v>
      </c>
      <c r="C13559" t="s">
        <v>6407</v>
      </c>
      <c r="D13559" s="1">
        <v>46134</v>
      </c>
      <c r="E13559" t="s">
        <v>6408</v>
      </c>
      <c r="F13559">
        <v>9</v>
      </c>
      <c r="G13559">
        <v>174</v>
      </c>
      <c r="H13559" t="str">
        <f>VLOOKUP(G13559,[1]OPERADORES!$A:$B,2,0)</f>
        <v>MIRIÃ LOBATO RODRIGUES</v>
      </c>
      <c r="I13559" t="s">
        <v>21</v>
      </c>
      <c r="J13559" t="s">
        <v>66</v>
      </c>
      <c r="K13559" t="s">
        <v>1742</v>
      </c>
      <c r="L13559">
        <v>10226</v>
      </c>
      <c r="M13559" t="s">
        <v>145</v>
      </c>
      <c r="O13559" t="s">
        <v>11</v>
      </c>
      <c r="P13559">
        <v>5102</v>
      </c>
      <c r="Q13559">
        <v>50</v>
      </c>
      <c r="R13559">
        <v>3.23</v>
      </c>
      <c r="S13559">
        <v>161.5</v>
      </c>
      <c r="T13559">
        <v>122.5</v>
      </c>
      <c r="U13559">
        <v>24.15</v>
      </c>
      <c r="V13559" t="str">
        <f>VLOOKUP(L13559,'[2]tabela de preços'!$A:$D,4,0)</f>
        <v>NORTON</v>
      </c>
      <c r="W13559" t="str">
        <f>VLOOKUP(L13559,'[2]tabela de preços'!$A:$F,6,0)</f>
        <v xml:space="preserve">DISCOS / LIXAS / ABRASIVOS </v>
      </c>
      <c r="X13559" t="str">
        <f>VLOOKUP(L13559,'[2]tabela de preços'!$A:$G,7,0)</f>
        <v>AUTOMOTIVO</v>
      </c>
    </row>
    <row r="13560" spans="1:24" x14ac:dyDescent="0.3">
      <c r="A13560" t="s">
        <v>1739</v>
      </c>
      <c r="C13560" t="s">
        <v>6407</v>
      </c>
      <c r="D13560" s="1">
        <v>46134</v>
      </c>
      <c r="E13560" t="s">
        <v>6408</v>
      </c>
      <c r="F13560">
        <v>9</v>
      </c>
      <c r="G13560">
        <v>174</v>
      </c>
      <c r="H13560" t="str">
        <f>VLOOKUP(G13560,[1]OPERADORES!$A:$B,2,0)</f>
        <v>MIRIÃ LOBATO RODRIGUES</v>
      </c>
      <c r="I13560" t="s">
        <v>21</v>
      </c>
      <c r="J13560" t="s">
        <v>66</v>
      </c>
      <c r="K13560" t="s">
        <v>1742</v>
      </c>
      <c r="L13560">
        <v>20433</v>
      </c>
      <c r="M13560" t="s">
        <v>460</v>
      </c>
      <c r="O13560" t="s">
        <v>11</v>
      </c>
      <c r="P13560">
        <v>5102</v>
      </c>
      <c r="Q13560">
        <v>6</v>
      </c>
      <c r="R13560">
        <v>32.340000000000003</v>
      </c>
      <c r="S13560">
        <v>194.04</v>
      </c>
      <c r="T13560">
        <v>147.30000000000001</v>
      </c>
      <c r="U13560">
        <v>24.09</v>
      </c>
      <c r="V13560" t="str">
        <f>VLOOKUP(L13560,'[2]tabela de preços'!$A:$D,4,0)</f>
        <v>SHERWIN WILLIAMS</v>
      </c>
      <c r="W13560" t="str">
        <f>VLOOKUP(L13560,'[2]tabela de preços'!$A:$F,6,0)</f>
        <v>VERNIZ AUTOMOTIVO</v>
      </c>
      <c r="X13560" t="str">
        <f>VLOOKUP(L13560,'[2]tabela de preços'!$A:$G,7,0)</f>
        <v>AUTOMOTIVO</v>
      </c>
    </row>
    <row r="13561" spans="1:24" x14ac:dyDescent="0.3">
      <c r="A13561" t="s">
        <v>1739</v>
      </c>
      <c r="C13561" t="s">
        <v>6407</v>
      </c>
      <c r="D13561" s="1">
        <v>46134</v>
      </c>
      <c r="E13561" t="s">
        <v>6408</v>
      </c>
      <c r="F13561">
        <v>9</v>
      </c>
      <c r="G13561">
        <v>174</v>
      </c>
      <c r="H13561" t="str">
        <f>VLOOKUP(G13561,[1]OPERADORES!$A:$B,2,0)</f>
        <v>MIRIÃ LOBATO RODRIGUES</v>
      </c>
      <c r="I13561" t="s">
        <v>21</v>
      </c>
      <c r="J13561" t="s">
        <v>66</v>
      </c>
      <c r="K13561" t="s">
        <v>1742</v>
      </c>
      <c r="L13561">
        <v>20461</v>
      </c>
      <c r="M13561" t="s">
        <v>1085</v>
      </c>
      <c r="O13561" t="s">
        <v>11</v>
      </c>
      <c r="P13561">
        <v>5102</v>
      </c>
      <c r="Q13561">
        <v>3</v>
      </c>
      <c r="R13561">
        <v>57.49</v>
      </c>
      <c r="S13561">
        <v>172.47</v>
      </c>
      <c r="T13561">
        <v>130.91999999999999</v>
      </c>
      <c r="U13561">
        <v>24.09</v>
      </c>
      <c r="V13561" t="str">
        <f>VLOOKUP(L13561,'[2]tabela de preços'!$A:$D,4,0)</f>
        <v>SHERWIN WILLIAMS</v>
      </c>
      <c r="W13561" t="str">
        <f>VLOOKUP(L13561,'[2]tabela de preços'!$A:$F,6,0)</f>
        <v>VERNIZ AUTOMOTIVO</v>
      </c>
      <c r="X13561" t="str">
        <f>VLOOKUP(L13561,'[2]tabela de preços'!$A:$G,7,0)</f>
        <v>AUTOMOTIVO</v>
      </c>
    </row>
    <row r="13562" spans="1:24" x14ac:dyDescent="0.3">
      <c r="A13562" t="s">
        <v>1739</v>
      </c>
      <c r="C13562" t="s">
        <v>6407</v>
      </c>
      <c r="D13562" s="1">
        <v>46134</v>
      </c>
      <c r="E13562" t="s">
        <v>6408</v>
      </c>
      <c r="F13562">
        <v>9</v>
      </c>
      <c r="G13562">
        <v>174</v>
      </c>
      <c r="H13562" t="str">
        <f>VLOOKUP(G13562,[1]OPERADORES!$A:$B,2,0)</f>
        <v>MIRIÃ LOBATO RODRIGUES</v>
      </c>
      <c r="I13562" t="s">
        <v>21</v>
      </c>
      <c r="J13562" t="s">
        <v>66</v>
      </c>
      <c r="K13562" t="s">
        <v>1742</v>
      </c>
      <c r="L13562">
        <v>24248</v>
      </c>
      <c r="M13562" t="s">
        <v>107</v>
      </c>
      <c r="O13562" t="s">
        <v>11</v>
      </c>
      <c r="P13562">
        <v>5102</v>
      </c>
      <c r="Q13562">
        <v>36</v>
      </c>
      <c r="R13562">
        <v>8.9</v>
      </c>
      <c r="S13562">
        <v>320.39999999999998</v>
      </c>
      <c r="T13562">
        <v>240.48</v>
      </c>
      <c r="U13562">
        <v>24.94</v>
      </c>
      <c r="V13562" t="str">
        <f>VLOOKUP(L13562,'[2]tabela de preços'!$A:$D,4,0)</f>
        <v>SHERWIN WILLIAMS</v>
      </c>
      <c r="W13562" t="str">
        <f>VLOOKUP(L13562,'[2]tabela de preços'!$A:$F,6,0)</f>
        <v>PRIMER AUTOMOTIVO</v>
      </c>
      <c r="X13562" t="str">
        <f>VLOOKUP(L13562,'[2]tabela de preços'!$A:$G,7,0)</f>
        <v>AUTOMOTIVO</v>
      </c>
    </row>
    <row r="13563" spans="1:24" x14ac:dyDescent="0.3">
      <c r="A13563" t="s">
        <v>1739</v>
      </c>
      <c r="C13563" t="s">
        <v>6407</v>
      </c>
      <c r="D13563" s="1">
        <v>46134</v>
      </c>
      <c r="E13563" t="s">
        <v>6408</v>
      </c>
      <c r="F13563">
        <v>9</v>
      </c>
      <c r="G13563">
        <v>174</v>
      </c>
      <c r="H13563" t="str">
        <f>VLOOKUP(G13563,[1]OPERADORES!$A:$B,2,0)</f>
        <v>MIRIÃ LOBATO RODRIGUES</v>
      </c>
      <c r="I13563" t="s">
        <v>21</v>
      </c>
      <c r="J13563" t="s">
        <v>66</v>
      </c>
      <c r="K13563" t="s">
        <v>1742</v>
      </c>
      <c r="L13563">
        <v>23602</v>
      </c>
      <c r="M13563" t="s">
        <v>5463</v>
      </c>
      <c r="O13563" t="s">
        <v>11</v>
      </c>
      <c r="P13563">
        <v>5403</v>
      </c>
      <c r="Q13563">
        <v>18</v>
      </c>
      <c r="R13563">
        <v>36.9</v>
      </c>
      <c r="S13563">
        <v>664.2</v>
      </c>
      <c r="T13563">
        <v>530.82000000000005</v>
      </c>
      <c r="U13563">
        <v>20.079999999999998</v>
      </c>
      <c r="V13563" t="str">
        <f>VLOOKUP(L13563,'[2]tabela de preços'!$A:$D,4,0)</f>
        <v>SHERWIN WILLIAMS</v>
      </c>
      <c r="W13563" t="str">
        <f>VLOOKUP(L13563,'[2]tabela de preços'!$A:$F,6,0)</f>
        <v>VERNIZ AUTOMOTIVO</v>
      </c>
      <c r="X13563" t="str">
        <f>VLOOKUP(L13563,'[2]tabela de preços'!$A:$G,7,0)</f>
        <v>AUTOMOTIVO</v>
      </c>
    </row>
    <row r="13564" spans="1:24" x14ac:dyDescent="0.3">
      <c r="A13564" t="s">
        <v>1739</v>
      </c>
      <c r="C13564" t="s">
        <v>6407</v>
      </c>
      <c r="D13564" s="1">
        <v>46134</v>
      </c>
      <c r="E13564" t="s">
        <v>6408</v>
      </c>
      <c r="F13564">
        <v>9</v>
      </c>
      <c r="G13564">
        <v>174</v>
      </c>
      <c r="H13564" t="str">
        <f>VLOOKUP(G13564,[1]OPERADORES!$A:$B,2,0)</f>
        <v>MIRIÃ LOBATO RODRIGUES</v>
      </c>
      <c r="I13564" t="s">
        <v>21</v>
      </c>
      <c r="J13564" t="s">
        <v>66</v>
      </c>
      <c r="K13564" t="s">
        <v>1742</v>
      </c>
      <c r="L13564">
        <v>20431</v>
      </c>
      <c r="M13564" t="s">
        <v>5332</v>
      </c>
      <c r="O13564" t="s">
        <v>11</v>
      </c>
      <c r="P13564">
        <v>5403</v>
      </c>
      <c r="Q13564">
        <v>45</v>
      </c>
      <c r="R13564">
        <v>37.9</v>
      </c>
      <c r="S13564" s="2">
        <v>1705.5</v>
      </c>
      <c r="T13564" s="2">
        <v>1327.5</v>
      </c>
      <c r="U13564">
        <v>22.16</v>
      </c>
      <c r="V13564" t="str">
        <f>VLOOKUP(L13564,'[2]tabela de preços'!$A:$D,4,0)</f>
        <v>SHERWIN WILLIAMS</v>
      </c>
      <c r="W13564" t="str">
        <f>VLOOKUP(L13564,'[2]tabela de preços'!$A:$F,6,0)</f>
        <v>VERNIZ AUTOMOTIVO</v>
      </c>
      <c r="X13564" t="str">
        <f>VLOOKUP(L13564,'[2]tabela de preços'!$A:$G,7,0)</f>
        <v>AUTOMOTIVO</v>
      </c>
    </row>
    <row r="13565" spans="1:24" x14ac:dyDescent="0.3">
      <c r="A13565" t="s">
        <v>1739</v>
      </c>
      <c r="C13565" t="s">
        <v>6407</v>
      </c>
      <c r="D13565" s="1">
        <v>46134</v>
      </c>
      <c r="E13565" t="s">
        <v>6408</v>
      </c>
      <c r="F13565">
        <v>9</v>
      </c>
      <c r="G13565">
        <v>174</v>
      </c>
      <c r="H13565" t="str">
        <f>VLOOKUP(G13565,[1]OPERADORES!$A:$B,2,0)</f>
        <v>MIRIÃ LOBATO RODRIGUES</v>
      </c>
      <c r="I13565" t="s">
        <v>21</v>
      </c>
      <c r="J13565" t="s">
        <v>66</v>
      </c>
      <c r="K13565" t="s">
        <v>1742</v>
      </c>
      <c r="L13565">
        <v>10238</v>
      </c>
      <c r="M13565" t="s">
        <v>79</v>
      </c>
      <c r="O13565" t="s">
        <v>11</v>
      </c>
      <c r="P13565">
        <v>5102</v>
      </c>
      <c r="Q13565">
        <v>50</v>
      </c>
      <c r="R13565">
        <v>2.79</v>
      </c>
      <c r="S13565">
        <v>139.5</v>
      </c>
      <c r="T13565">
        <v>118</v>
      </c>
      <c r="U13565">
        <v>15.41</v>
      </c>
      <c r="V13565" t="str">
        <f>VLOOKUP(L13565,'[2]tabela de preços'!$A:$D,4,0)</f>
        <v>NORTON</v>
      </c>
      <c r="W13565" t="str">
        <f>VLOOKUP(L13565,'[2]tabela de preços'!$A:$F,6,0)</f>
        <v xml:space="preserve">DISCOS / LIXAS / ABRASIVOS </v>
      </c>
      <c r="X13565" t="str">
        <f>VLOOKUP(L13565,'[2]tabela de preços'!$A:$G,7,0)</f>
        <v>AUTOMOTIVO</v>
      </c>
    </row>
    <row r="13566" spans="1:24" x14ac:dyDescent="0.3">
      <c r="A13566" t="s">
        <v>1739</v>
      </c>
      <c r="C13566" t="s">
        <v>6407</v>
      </c>
      <c r="D13566" s="1">
        <v>46134</v>
      </c>
      <c r="E13566" t="s">
        <v>6408</v>
      </c>
      <c r="F13566">
        <v>9</v>
      </c>
      <c r="G13566">
        <v>174</v>
      </c>
      <c r="H13566" t="str">
        <f>VLOOKUP(G13566,[1]OPERADORES!$A:$B,2,0)</f>
        <v>MIRIÃ LOBATO RODRIGUES</v>
      </c>
      <c r="I13566" t="s">
        <v>21</v>
      </c>
      <c r="J13566" t="s">
        <v>66</v>
      </c>
      <c r="K13566" t="s">
        <v>1742</v>
      </c>
      <c r="L13566">
        <v>10242</v>
      </c>
      <c r="M13566" t="s">
        <v>82</v>
      </c>
      <c r="O13566" t="s">
        <v>11</v>
      </c>
      <c r="P13566">
        <v>5102</v>
      </c>
      <c r="Q13566">
        <v>50</v>
      </c>
      <c r="R13566">
        <v>2.79</v>
      </c>
      <c r="S13566">
        <v>139.5</v>
      </c>
      <c r="T13566">
        <v>118</v>
      </c>
      <c r="U13566">
        <v>15.41</v>
      </c>
      <c r="V13566" t="str">
        <f>VLOOKUP(L13566,'[2]tabela de preços'!$A:$D,4,0)</f>
        <v>NORTON</v>
      </c>
      <c r="W13566" t="str">
        <f>VLOOKUP(L13566,'[2]tabela de preços'!$A:$F,6,0)</f>
        <v xml:space="preserve">DISCOS / LIXAS / ABRASIVOS </v>
      </c>
      <c r="X13566" t="str">
        <f>VLOOKUP(L13566,'[2]tabela de preços'!$A:$G,7,0)</f>
        <v>AUTOMOTIVO</v>
      </c>
    </row>
    <row r="13567" spans="1:24" x14ac:dyDescent="0.3">
      <c r="A13567" t="s">
        <v>1739</v>
      </c>
      <c r="C13567" t="s">
        <v>6407</v>
      </c>
      <c r="D13567" s="1">
        <v>46134</v>
      </c>
      <c r="E13567" t="s">
        <v>6408</v>
      </c>
      <c r="F13567">
        <v>9</v>
      </c>
      <c r="G13567">
        <v>174</v>
      </c>
      <c r="H13567" t="str">
        <f>VLOOKUP(G13567,[1]OPERADORES!$A:$B,2,0)</f>
        <v>MIRIÃ LOBATO RODRIGUES</v>
      </c>
      <c r="I13567" t="s">
        <v>21</v>
      </c>
      <c r="J13567" t="s">
        <v>66</v>
      </c>
      <c r="K13567" t="s">
        <v>1742</v>
      </c>
      <c r="L13567">
        <v>10243</v>
      </c>
      <c r="M13567" t="s">
        <v>83</v>
      </c>
      <c r="O13567" t="s">
        <v>11</v>
      </c>
      <c r="P13567">
        <v>5102</v>
      </c>
      <c r="Q13567">
        <v>100</v>
      </c>
      <c r="R13567">
        <v>2.79</v>
      </c>
      <c r="S13567">
        <v>279</v>
      </c>
      <c r="T13567">
        <v>198</v>
      </c>
      <c r="U13567">
        <v>29.03</v>
      </c>
      <c r="V13567" t="str">
        <f>VLOOKUP(L13567,'[2]tabela de preços'!$A:$D,4,0)</f>
        <v>NORTON</v>
      </c>
      <c r="W13567" t="str">
        <f>VLOOKUP(L13567,'[2]tabela de preços'!$A:$F,6,0)</f>
        <v xml:space="preserve">DISCOS / LIXAS / ABRASIVOS </v>
      </c>
      <c r="X13567" t="str">
        <f>VLOOKUP(L13567,'[2]tabela de preços'!$A:$G,7,0)</f>
        <v>AUTOMOTIVO</v>
      </c>
    </row>
    <row r="13568" spans="1:24" x14ac:dyDescent="0.3">
      <c r="A13568" t="s">
        <v>1739</v>
      </c>
      <c r="C13568" t="s">
        <v>6407</v>
      </c>
      <c r="D13568" s="1">
        <v>46134</v>
      </c>
      <c r="E13568" t="s">
        <v>6408</v>
      </c>
      <c r="F13568">
        <v>9</v>
      </c>
      <c r="G13568">
        <v>174</v>
      </c>
      <c r="H13568" t="str">
        <f>VLOOKUP(G13568,[1]OPERADORES!$A:$B,2,0)</f>
        <v>MIRIÃ LOBATO RODRIGUES</v>
      </c>
      <c r="I13568" t="s">
        <v>21</v>
      </c>
      <c r="J13568" t="s">
        <v>66</v>
      </c>
      <c r="K13568" t="s">
        <v>1742</v>
      </c>
      <c r="L13568">
        <v>10244</v>
      </c>
      <c r="M13568" t="s">
        <v>84</v>
      </c>
      <c r="O13568" t="s">
        <v>11</v>
      </c>
      <c r="P13568">
        <v>5102</v>
      </c>
      <c r="Q13568">
        <v>50</v>
      </c>
      <c r="R13568">
        <v>2.79</v>
      </c>
      <c r="S13568">
        <v>139.5</v>
      </c>
      <c r="T13568">
        <v>99</v>
      </c>
      <c r="U13568">
        <v>29.03</v>
      </c>
      <c r="V13568" t="str">
        <f>VLOOKUP(L13568,'[2]tabela de preços'!$A:$D,4,0)</f>
        <v>NORTON</v>
      </c>
      <c r="W13568" t="str">
        <f>VLOOKUP(L13568,'[2]tabela de preços'!$A:$F,6,0)</f>
        <v xml:space="preserve">DISCOS / LIXAS / ABRASIVOS </v>
      </c>
      <c r="X13568" t="str">
        <f>VLOOKUP(L13568,'[2]tabela de preços'!$A:$G,7,0)</f>
        <v>AUTOMOTIVO</v>
      </c>
    </row>
    <row r="13569" spans="1:24" x14ac:dyDescent="0.3">
      <c r="A13569" t="s">
        <v>1739</v>
      </c>
      <c r="C13569" t="s">
        <v>6407</v>
      </c>
      <c r="D13569" s="1">
        <v>46134</v>
      </c>
      <c r="E13569" t="s">
        <v>6408</v>
      </c>
      <c r="F13569">
        <v>9</v>
      </c>
      <c r="G13569">
        <v>174</v>
      </c>
      <c r="H13569" t="str">
        <f>VLOOKUP(G13569,[1]OPERADORES!$A:$B,2,0)</f>
        <v>MIRIÃ LOBATO RODRIGUES</v>
      </c>
      <c r="I13569" t="s">
        <v>21</v>
      </c>
      <c r="J13569" t="s">
        <v>66</v>
      </c>
      <c r="K13569" t="s">
        <v>1742</v>
      </c>
      <c r="L13569">
        <v>21077</v>
      </c>
      <c r="M13569" t="s">
        <v>207</v>
      </c>
      <c r="O13569" t="s">
        <v>11</v>
      </c>
      <c r="P13569">
        <v>5102</v>
      </c>
      <c r="Q13569">
        <v>6</v>
      </c>
      <c r="R13569">
        <v>45.14</v>
      </c>
      <c r="S13569">
        <v>270.83999999999997</v>
      </c>
      <c r="T13569">
        <v>205.56</v>
      </c>
      <c r="U13569">
        <v>24.1</v>
      </c>
      <c r="V13569" t="str">
        <f>VLOOKUP(L13569,'[2]tabela de preços'!$A:$D,4,0)</f>
        <v>SHERWIN WILLIAMS</v>
      </c>
      <c r="W13569" t="str">
        <f>VLOOKUP(L13569,'[2]tabela de preços'!$A:$F,6,0)</f>
        <v>MASSA POLIÉSTER</v>
      </c>
      <c r="X13569" t="str">
        <f>VLOOKUP(L13569,'[2]tabela de preços'!$A:$G,7,0)</f>
        <v>AUTOMOTIVO</v>
      </c>
    </row>
    <row r="13570" spans="1:24" x14ac:dyDescent="0.3">
      <c r="A13570" t="s">
        <v>1739</v>
      </c>
      <c r="C13570" t="s">
        <v>6407</v>
      </c>
      <c r="D13570" s="1">
        <v>46134</v>
      </c>
      <c r="E13570" t="s">
        <v>6408</v>
      </c>
      <c r="F13570">
        <v>9</v>
      </c>
      <c r="G13570">
        <v>174</v>
      </c>
      <c r="H13570" t="str">
        <f>VLOOKUP(G13570,[1]OPERADORES!$A:$B,2,0)</f>
        <v>MIRIÃ LOBATO RODRIGUES</v>
      </c>
      <c r="I13570" t="s">
        <v>21</v>
      </c>
      <c r="J13570" t="s">
        <v>66</v>
      </c>
      <c r="K13570" t="s">
        <v>1742</v>
      </c>
      <c r="L13570">
        <v>24247</v>
      </c>
      <c r="M13570" t="s">
        <v>160</v>
      </c>
      <c r="O13570" t="s">
        <v>11</v>
      </c>
      <c r="P13570">
        <v>5403</v>
      </c>
      <c r="Q13570">
        <v>36</v>
      </c>
      <c r="R13570">
        <v>20.9</v>
      </c>
      <c r="S13570">
        <v>752.4</v>
      </c>
      <c r="T13570">
        <v>623.16</v>
      </c>
      <c r="U13570">
        <v>17.18</v>
      </c>
      <c r="V13570" t="str">
        <f>VLOOKUP(L13570,'[2]tabela de preços'!$A:$D,4,0)</f>
        <v>SHERWIN WILLIAMS</v>
      </c>
      <c r="W13570" t="str">
        <f>VLOOKUP(L13570,'[2]tabela de preços'!$A:$F,6,0)</f>
        <v>PRIMER AUTOMOTIVO</v>
      </c>
      <c r="X13570" t="str">
        <f>VLOOKUP(L13570,'[2]tabela de preços'!$A:$G,7,0)</f>
        <v>AUTOMOTIVO</v>
      </c>
    </row>
    <row r="13571" spans="1:24" x14ac:dyDescent="0.3">
      <c r="A13571" t="s">
        <v>1739</v>
      </c>
      <c r="C13571" t="s">
        <v>6407</v>
      </c>
      <c r="D13571" s="1">
        <v>46134</v>
      </c>
      <c r="E13571" t="s">
        <v>6408</v>
      </c>
      <c r="F13571">
        <v>9</v>
      </c>
      <c r="G13571">
        <v>174</v>
      </c>
      <c r="H13571" t="str">
        <f>VLOOKUP(G13571,[1]OPERADORES!$A:$B,2,0)</f>
        <v>MIRIÃ LOBATO RODRIGUES</v>
      </c>
      <c r="I13571" t="s">
        <v>21</v>
      </c>
      <c r="J13571" t="s">
        <v>66</v>
      </c>
      <c r="K13571" t="s">
        <v>1742</v>
      </c>
      <c r="L13571">
        <v>20454</v>
      </c>
      <c r="M13571" t="s">
        <v>5641</v>
      </c>
      <c r="O13571" t="s">
        <v>11</v>
      </c>
      <c r="P13571">
        <v>5403</v>
      </c>
      <c r="Q13571">
        <v>1</v>
      </c>
      <c r="R13571">
        <v>185.03</v>
      </c>
      <c r="S13571">
        <v>185.03</v>
      </c>
      <c r="T13571">
        <v>140.44</v>
      </c>
      <c r="U13571">
        <v>24.1</v>
      </c>
      <c r="V13571" t="str">
        <f>VLOOKUP(L13571,'[2]tabela de preços'!$A:$D,4,0)</f>
        <v>SHERWIN WILLIAMS</v>
      </c>
      <c r="W13571" t="str">
        <f>VLOOKUP(L13571,'[2]tabela de preços'!$A:$F,6,0)</f>
        <v>VERNIZ AUTOMOTIVO</v>
      </c>
      <c r="X13571" t="str">
        <f>VLOOKUP(L13571,'[2]tabela de preços'!$A:$G,7,0)</f>
        <v>AUTOMOTIVO</v>
      </c>
    </row>
    <row r="13572" spans="1:24" x14ac:dyDescent="0.3">
      <c r="A13572" t="s">
        <v>1739</v>
      </c>
      <c r="C13572" t="s">
        <v>6407</v>
      </c>
      <c r="D13572" s="1">
        <v>46134</v>
      </c>
      <c r="E13572" t="s">
        <v>6408</v>
      </c>
      <c r="F13572">
        <v>9</v>
      </c>
      <c r="G13572">
        <v>174</v>
      </c>
      <c r="H13572" t="str">
        <f>VLOOKUP(G13572,[1]OPERADORES!$A:$B,2,0)</f>
        <v>MIRIÃ LOBATO RODRIGUES</v>
      </c>
      <c r="I13572" t="s">
        <v>21</v>
      </c>
      <c r="J13572" t="s">
        <v>66</v>
      </c>
      <c r="K13572" t="s">
        <v>1742</v>
      </c>
      <c r="L13572">
        <v>20399</v>
      </c>
      <c r="M13572" t="s">
        <v>465</v>
      </c>
      <c r="O13572" t="s">
        <v>11</v>
      </c>
      <c r="P13572">
        <v>5403</v>
      </c>
      <c r="Q13572">
        <v>6</v>
      </c>
      <c r="R13572">
        <v>35.450000000000003</v>
      </c>
      <c r="S13572">
        <v>212.7</v>
      </c>
      <c r="T13572">
        <v>161.52000000000001</v>
      </c>
      <c r="U13572">
        <v>24.06</v>
      </c>
      <c r="V13572" t="str">
        <f>VLOOKUP(L13572,'[2]tabela de preços'!$A:$D,4,0)</f>
        <v>SHERWIN WILLIAMS</v>
      </c>
      <c r="W13572" t="str">
        <f>VLOOKUP(L13572,'[2]tabela de preços'!$A:$F,6,0)</f>
        <v>VERNIZ AUTOMOTIVO</v>
      </c>
      <c r="X13572" t="str">
        <f>VLOOKUP(L13572,'[2]tabela de preços'!$A:$G,7,0)</f>
        <v>AUTOMOTIVO</v>
      </c>
    </row>
    <row r="13573" spans="1:24" x14ac:dyDescent="0.3">
      <c r="A13573" t="s">
        <v>1739</v>
      </c>
      <c r="C13573" t="s">
        <v>6557</v>
      </c>
      <c r="D13573" s="1">
        <v>46139</v>
      </c>
      <c r="E13573" t="s">
        <v>6558</v>
      </c>
      <c r="F13573">
        <v>9</v>
      </c>
      <c r="G13573">
        <v>174</v>
      </c>
      <c r="H13573" t="str">
        <f>VLOOKUP(G13573,[1]OPERADORES!$A:$B,2,0)</f>
        <v>MIRIÃ LOBATO RODRIGUES</v>
      </c>
      <c r="I13573" t="s">
        <v>21</v>
      </c>
      <c r="J13573" t="s">
        <v>66</v>
      </c>
      <c r="K13573" t="s">
        <v>1742</v>
      </c>
      <c r="L13573">
        <v>23076</v>
      </c>
      <c r="M13573" t="s">
        <v>97</v>
      </c>
      <c r="O13573" t="s">
        <v>11</v>
      </c>
      <c r="P13573">
        <v>5403</v>
      </c>
      <c r="Q13573">
        <v>18</v>
      </c>
      <c r="R13573">
        <v>33.89</v>
      </c>
      <c r="S13573">
        <v>610.02</v>
      </c>
      <c r="T13573">
        <v>477.54</v>
      </c>
      <c r="U13573">
        <v>21.72</v>
      </c>
      <c r="V13573" t="str">
        <f>VLOOKUP(L13573,'[2]tabela de preços'!$A:$D,4,0)</f>
        <v>WANDA</v>
      </c>
      <c r="W13573" t="str">
        <f>VLOOKUP(L13573,'[2]tabela de preços'!$A:$F,6,0)</f>
        <v>PRIMER AUTOMOTIVO</v>
      </c>
      <c r="X13573" t="str">
        <f>VLOOKUP(L13573,'[2]tabela de preços'!$A:$G,7,0)</f>
        <v>AUTOMOTIVO</v>
      </c>
    </row>
    <row r="13574" spans="1:24" x14ac:dyDescent="0.3">
      <c r="A13574" t="s">
        <v>1739</v>
      </c>
      <c r="C13574" t="s">
        <v>6557</v>
      </c>
      <c r="D13574" s="1">
        <v>46139</v>
      </c>
      <c r="E13574" t="s">
        <v>6559</v>
      </c>
      <c r="F13574">
        <v>9</v>
      </c>
      <c r="G13574">
        <v>174</v>
      </c>
      <c r="H13574" t="str">
        <f>VLOOKUP(G13574,[1]OPERADORES!$A:$B,2,0)</f>
        <v>MIRIÃ LOBATO RODRIGUES</v>
      </c>
      <c r="I13574" t="s">
        <v>21</v>
      </c>
      <c r="J13574" t="s">
        <v>66</v>
      </c>
      <c r="K13574" t="s">
        <v>1742</v>
      </c>
      <c r="L13574">
        <v>15</v>
      </c>
      <c r="M13574" t="s">
        <v>5333</v>
      </c>
      <c r="O13574" t="s">
        <v>11</v>
      </c>
      <c r="P13574">
        <v>5102</v>
      </c>
      <c r="Q13574">
        <v>50</v>
      </c>
      <c r="R13574">
        <v>5.69</v>
      </c>
      <c r="S13574">
        <v>284.5</v>
      </c>
      <c r="T13574">
        <v>208</v>
      </c>
      <c r="U13574">
        <v>26.89</v>
      </c>
      <c r="V13574" t="str">
        <f>VLOOKUP(L13574,'[2]tabela de preços'!$A:$D,4,0)</f>
        <v>3M</v>
      </c>
      <c r="W13574" t="str">
        <f>VLOOKUP(L13574,'[2]tabela de preços'!$A:$F,6,0)</f>
        <v>LIXA DÁGUA</v>
      </c>
      <c r="X13574" t="str">
        <f>VLOOKUP(L13574,'[2]tabela de preços'!$A:$G,7,0)</f>
        <v>AUTOMOTIVO</v>
      </c>
    </row>
    <row r="13575" spans="1:24" x14ac:dyDescent="0.3">
      <c r="A13575" t="s">
        <v>1739</v>
      </c>
      <c r="C13575" t="s">
        <v>6557</v>
      </c>
      <c r="D13575" s="1">
        <v>46139</v>
      </c>
      <c r="E13575" t="s">
        <v>6559</v>
      </c>
      <c r="F13575">
        <v>9</v>
      </c>
      <c r="G13575">
        <v>174</v>
      </c>
      <c r="H13575" t="str">
        <f>VLOOKUP(G13575,[1]OPERADORES!$A:$B,2,0)</f>
        <v>MIRIÃ LOBATO RODRIGUES</v>
      </c>
      <c r="I13575" t="s">
        <v>21</v>
      </c>
      <c r="J13575" t="s">
        <v>66</v>
      </c>
      <c r="K13575" t="s">
        <v>1742</v>
      </c>
      <c r="L13575">
        <v>10238</v>
      </c>
      <c r="M13575" t="s">
        <v>79</v>
      </c>
      <c r="O13575" t="s">
        <v>11</v>
      </c>
      <c r="P13575">
        <v>5102</v>
      </c>
      <c r="Q13575">
        <v>100</v>
      </c>
      <c r="R13575">
        <v>2.89</v>
      </c>
      <c r="S13575">
        <v>289</v>
      </c>
      <c r="T13575">
        <v>236</v>
      </c>
      <c r="U13575">
        <v>18.34</v>
      </c>
      <c r="V13575" t="str">
        <f>VLOOKUP(L13575,'[2]tabela de preços'!$A:$D,4,0)</f>
        <v>NORTON</v>
      </c>
      <c r="W13575" t="str">
        <f>VLOOKUP(L13575,'[2]tabela de preços'!$A:$F,6,0)</f>
        <v xml:space="preserve">DISCOS / LIXAS / ABRASIVOS </v>
      </c>
      <c r="X13575" t="str">
        <f>VLOOKUP(L13575,'[2]tabela de preços'!$A:$G,7,0)</f>
        <v>AUTOMOTIVO</v>
      </c>
    </row>
    <row r="13576" spans="1:24" x14ac:dyDescent="0.3">
      <c r="A13576" t="s">
        <v>1739</v>
      </c>
      <c r="C13576" t="s">
        <v>6557</v>
      </c>
      <c r="D13576" s="1">
        <v>46139</v>
      </c>
      <c r="E13576" t="s">
        <v>6559</v>
      </c>
      <c r="F13576">
        <v>9</v>
      </c>
      <c r="G13576">
        <v>174</v>
      </c>
      <c r="H13576" t="str">
        <f>VLOOKUP(G13576,[1]OPERADORES!$A:$B,2,0)</f>
        <v>MIRIÃ LOBATO RODRIGUES</v>
      </c>
      <c r="I13576" t="s">
        <v>21</v>
      </c>
      <c r="J13576" t="s">
        <v>66</v>
      </c>
      <c r="K13576" t="s">
        <v>1742</v>
      </c>
      <c r="L13576">
        <v>10240</v>
      </c>
      <c r="M13576" t="s">
        <v>81</v>
      </c>
      <c r="O13576" t="s">
        <v>11</v>
      </c>
      <c r="P13576">
        <v>5102</v>
      </c>
      <c r="Q13576">
        <v>50</v>
      </c>
      <c r="R13576">
        <v>2.89</v>
      </c>
      <c r="S13576">
        <v>144.5</v>
      </c>
      <c r="T13576">
        <v>118</v>
      </c>
      <c r="U13576">
        <v>18.34</v>
      </c>
      <c r="V13576" t="str">
        <f>VLOOKUP(L13576,'[2]tabela de preços'!$A:$D,4,0)</f>
        <v>NORTON</v>
      </c>
      <c r="W13576" t="str">
        <f>VLOOKUP(L13576,'[2]tabela de preços'!$A:$F,6,0)</f>
        <v xml:space="preserve">DISCOS / LIXAS / ABRASIVOS </v>
      </c>
      <c r="X13576" t="str">
        <f>VLOOKUP(L13576,'[2]tabela de preços'!$A:$G,7,0)</f>
        <v>AUTOMOTIVO</v>
      </c>
    </row>
    <row r="13577" spans="1:24" x14ac:dyDescent="0.3">
      <c r="A13577" t="s">
        <v>1739</v>
      </c>
      <c r="C13577" t="s">
        <v>6557</v>
      </c>
      <c r="D13577" s="1">
        <v>46139</v>
      </c>
      <c r="E13577" t="s">
        <v>6559</v>
      </c>
      <c r="F13577">
        <v>9</v>
      </c>
      <c r="G13577">
        <v>174</v>
      </c>
      <c r="H13577" t="str">
        <f>VLOOKUP(G13577,[1]OPERADORES!$A:$B,2,0)</f>
        <v>MIRIÃ LOBATO RODRIGUES</v>
      </c>
      <c r="I13577" t="s">
        <v>21</v>
      </c>
      <c r="J13577" t="s">
        <v>66</v>
      </c>
      <c r="K13577" t="s">
        <v>1742</v>
      </c>
      <c r="L13577">
        <v>10242</v>
      </c>
      <c r="M13577" t="s">
        <v>82</v>
      </c>
      <c r="O13577" t="s">
        <v>11</v>
      </c>
      <c r="P13577">
        <v>5102</v>
      </c>
      <c r="Q13577">
        <v>50</v>
      </c>
      <c r="R13577">
        <v>2.89</v>
      </c>
      <c r="S13577">
        <v>144.5</v>
      </c>
      <c r="T13577">
        <v>118</v>
      </c>
      <c r="U13577">
        <v>18.34</v>
      </c>
      <c r="V13577" t="str">
        <f>VLOOKUP(L13577,'[2]tabela de preços'!$A:$D,4,0)</f>
        <v>NORTON</v>
      </c>
      <c r="W13577" t="str">
        <f>VLOOKUP(L13577,'[2]tabela de preços'!$A:$F,6,0)</f>
        <v xml:space="preserve">DISCOS / LIXAS / ABRASIVOS </v>
      </c>
      <c r="X13577" t="str">
        <f>VLOOKUP(L13577,'[2]tabela de preços'!$A:$G,7,0)</f>
        <v>AUTOMOTIVO</v>
      </c>
    </row>
    <row r="13578" spans="1:24" x14ac:dyDescent="0.3">
      <c r="A13578" t="s">
        <v>1739</v>
      </c>
      <c r="C13578" t="s">
        <v>6557</v>
      </c>
      <c r="D13578" s="1">
        <v>46139</v>
      </c>
      <c r="E13578" t="s">
        <v>6559</v>
      </c>
      <c r="F13578">
        <v>9</v>
      </c>
      <c r="G13578">
        <v>174</v>
      </c>
      <c r="H13578" t="str">
        <f>VLOOKUP(G13578,[1]OPERADORES!$A:$B,2,0)</f>
        <v>MIRIÃ LOBATO RODRIGUES</v>
      </c>
      <c r="I13578" t="s">
        <v>21</v>
      </c>
      <c r="J13578" t="s">
        <v>66</v>
      </c>
      <c r="K13578" t="s">
        <v>1742</v>
      </c>
      <c r="L13578">
        <v>10245</v>
      </c>
      <c r="M13578" t="s">
        <v>195</v>
      </c>
      <c r="O13578" t="s">
        <v>11</v>
      </c>
      <c r="P13578">
        <v>5102</v>
      </c>
      <c r="Q13578">
        <v>50</v>
      </c>
      <c r="R13578">
        <v>2.89</v>
      </c>
      <c r="S13578">
        <v>144.5</v>
      </c>
      <c r="T13578">
        <v>99</v>
      </c>
      <c r="U13578">
        <v>31.49</v>
      </c>
      <c r="V13578" t="str">
        <f>VLOOKUP(L13578,'[2]tabela de preços'!$A:$D,4,0)</f>
        <v>NORTON</v>
      </c>
      <c r="W13578" t="str">
        <f>VLOOKUP(L13578,'[2]tabela de preços'!$A:$F,6,0)</f>
        <v xml:space="preserve">DISCOS / LIXAS / ABRASIVOS </v>
      </c>
      <c r="X13578" t="str">
        <f>VLOOKUP(L13578,'[2]tabela de preços'!$A:$G,7,0)</f>
        <v>AUTOMOTIVO</v>
      </c>
    </row>
    <row r="13579" spans="1:24" x14ac:dyDescent="0.3">
      <c r="A13579" t="s">
        <v>1739</v>
      </c>
      <c r="C13579" t="s">
        <v>6557</v>
      </c>
      <c r="D13579" s="1">
        <v>46139</v>
      </c>
      <c r="E13579" t="s">
        <v>6558</v>
      </c>
      <c r="F13579">
        <v>9</v>
      </c>
      <c r="G13579">
        <v>174</v>
      </c>
      <c r="H13579" t="str">
        <f>VLOOKUP(G13579,[1]OPERADORES!$A:$B,2,0)</f>
        <v>MIRIÃ LOBATO RODRIGUES</v>
      </c>
      <c r="I13579" t="s">
        <v>21</v>
      </c>
      <c r="J13579" t="s">
        <v>66</v>
      </c>
      <c r="K13579" t="s">
        <v>1742</v>
      </c>
      <c r="L13579">
        <v>20817</v>
      </c>
      <c r="M13579" t="s">
        <v>153</v>
      </c>
      <c r="O13579" t="s">
        <v>11</v>
      </c>
      <c r="P13579">
        <v>5102</v>
      </c>
      <c r="Q13579">
        <v>6</v>
      </c>
      <c r="R13579">
        <v>24.84</v>
      </c>
      <c r="S13579">
        <v>149.04</v>
      </c>
      <c r="T13579">
        <v>113.1</v>
      </c>
      <c r="U13579">
        <v>24.11</v>
      </c>
      <c r="V13579" t="str">
        <f>VLOOKUP(L13579,'[2]tabela de preços'!$A:$D,4,0)</f>
        <v>AUTO AMERICA</v>
      </c>
      <c r="W13579" t="str">
        <f>VLOOKUP(L13579,'[2]tabela de preços'!$A:$F,6,0)</f>
        <v>MASSA DE POLIR</v>
      </c>
      <c r="X13579" t="str">
        <f>VLOOKUP(L13579,'[2]tabela de preços'!$A:$G,7,0)</f>
        <v>AUTOMOTIVO</v>
      </c>
    </row>
    <row r="13580" spans="1:24" x14ac:dyDescent="0.3">
      <c r="A13580" t="s">
        <v>1739</v>
      </c>
      <c r="C13580" t="s">
        <v>6662</v>
      </c>
      <c r="D13580" s="1">
        <v>46140</v>
      </c>
      <c r="E13580" t="s">
        <v>6663</v>
      </c>
      <c r="F13580">
        <v>9</v>
      </c>
      <c r="G13580">
        <v>174</v>
      </c>
      <c r="H13580" t="str">
        <f>VLOOKUP(G13580,[1]OPERADORES!$A:$B,2,0)</f>
        <v>MIRIÃ LOBATO RODRIGUES</v>
      </c>
      <c r="I13580" t="s">
        <v>21</v>
      </c>
      <c r="J13580" t="s">
        <v>66</v>
      </c>
      <c r="K13580" t="s">
        <v>1742</v>
      </c>
      <c r="L13580">
        <v>10236</v>
      </c>
      <c r="M13580" t="s">
        <v>133</v>
      </c>
      <c r="O13580" t="s">
        <v>11</v>
      </c>
      <c r="P13580">
        <v>5102</v>
      </c>
      <c r="Q13580">
        <v>50</v>
      </c>
      <c r="R13580">
        <v>2.89</v>
      </c>
      <c r="S13580">
        <v>144.5</v>
      </c>
      <c r="T13580">
        <v>122.5</v>
      </c>
      <c r="U13580">
        <v>15.22</v>
      </c>
      <c r="V13580" t="str">
        <f>VLOOKUP(L13580,'[2]tabela de preços'!$A:$D,4,0)</f>
        <v>NORTON</v>
      </c>
      <c r="W13580" t="str">
        <f>VLOOKUP(L13580,'[2]tabela de preços'!$A:$F,6,0)</f>
        <v xml:space="preserve">DISCOS / LIXAS / ABRASIVOS </v>
      </c>
      <c r="X13580" t="str">
        <f>VLOOKUP(L13580,'[2]tabela de preços'!$A:$G,7,0)</f>
        <v>AUTOMOTIVO</v>
      </c>
    </row>
    <row r="13581" spans="1:24" x14ac:dyDescent="0.3">
      <c r="A13581" t="s">
        <v>1739</v>
      </c>
      <c r="C13581" t="s">
        <v>6662</v>
      </c>
      <c r="D13581" s="1">
        <v>46140</v>
      </c>
      <c r="E13581" t="s">
        <v>6663</v>
      </c>
      <c r="F13581">
        <v>9</v>
      </c>
      <c r="G13581">
        <v>174</v>
      </c>
      <c r="H13581" t="str">
        <f>VLOOKUP(G13581,[1]OPERADORES!$A:$B,2,0)</f>
        <v>MIRIÃ LOBATO RODRIGUES</v>
      </c>
      <c r="I13581" t="s">
        <v>21</v>
      </c>
      <c r="J13581" t="s">
        <v>66</v>
      </c>
      <c r="K13581" t="s">
        <v>1742</v>
      </c>
      <c r="L13581">
        <v>22684</v>
      </c>
      <c r="M13581" t="s">
        <v>73</v>
      </c>
      <c r="O13581" t="s">
        <v>11</v>
      </c>
      <c r="P13581">
        <v>5102</v>
      </c>
      <c r="Q13581">
        <v>160</v>
      </c>
      <c r="R13581">
        <v>3.65</v>
      </c>
      <c r="S13581">
        <v>584</v>
      </c>
      <c r="T13581">
        <v>492.8</v>
      </c>
      <c r="U13581">
        <v>15.62</v>
      </c>
      <c r="V13581" t="str">
        <f>VLOOKUP(L13581,'[2]tabela de preços'!$A:$D,4,0)</f>
        <v>3M</v>
      </c>
      <c r="W13581" t="str">
        <f>VLOOKUP(L13581,'[2]tabela de preços'!$A:$F,6,0)</f>
        <v>FITA AUTOMOTIVA</v>
      </c>
      <c r="X13581" t="str">
        <f>VLOOKUP(L13581,'[2]tabela de preços'!$A:$G,7,0)</f>
        <v>AUTOMOTIVO</v>
      </c>
    </row>
    <row r="13582" spans="1:24" x14ac:dyDescent="0.3">
      <c r="A13582" t="s">
        <v>1739</v>
      </c>
      <c r="C13582" t="s">
        <v>6662</v>
      </c>
      <c r="D13582" s="1">
        <v>46140</v>
      </c>
      <c r="E13582" t="s">
        <v>6663</v>
      </c>
      <c r="F13582">
        <v>9</v>
      </c>
      <c r="G13582">
        <v>174</v>
      </c>
      <c r="H13582" t="str">
        <f>VLOOKUP(G13582,[1]OPERADORES!$A:$B,2,0)</f>
        <v>MIRIÃ LOBATO RODRIGUES</v>
      </c>
      <c r="I13582" t="s">
        <v>21</v>
      </c>
      <c r="J13582" t="s">
        <v>66</v>
      </c>
      <c r="K13582" t="s">
        <v>1742</v>
      </c>
      <c r="L13582">
        <v>10238</v>
      </c>
      <c r="M13582" t="s">
        <v>79</v>
      </c>
      <c r="O13582" t="s">
        <v>11</v>
      </c>
      <c r="P13582">
        <v>5102</v>
      </c>
      <c r="Q13582">
        <v>50</v>
      </c>
      <c r="R13582">
        <v>2.89</v>
      </c>
      <c r="S13582">
        <v>144.5</v>
      </c>
      <c r="T13582">
        <v>118</v>
      </c>
      <c r="U13582">
        <v>18.34</v>
      </c>
      <c r="V13582" t="str">
        <f>VLOOKUP(L13582,'[2]tabela de preços'!$A:$D,4,0)</f>
        <v>NORTON</v>
      </c>
      <c r="W13582" t="str">
        <f>VLOOKUP(L13582,'[2]tabela de preços'!$A:$F,6,0)</f>
        <v xml:space="preserve">DISCOS / LIXAS / ABRASIVOS </v>
      </c>
      <c r="X13582" t="str">
        <f>VLOOKUP(L13582,'[2]tabela de preços'!$A:$G,7,0)</f>
        <v>AUTOMOTIVO</v>
      </c>
    </row>
    <row r="13583" spans="1:24" x14ac:dyDescent="0.3">
      <c r="A13583" t="s">
        <v>1739</v>
      </c>
      <c r="C13583" t="s">
        <v>6662</v>
      </c>
      <c r="D13583" s="1">
        <v>46140</v>
      </c>
      <c r="E13583" t="s">
        <v>6663</v>
      </c>
      <c r="F13583">
        <v>9</v>
      </c>
      <c r="G13583">
        <v>174</v>
      </c>
      <c r="H13583" t="str">
        <f>VLOOKUP(G13583,[1]OPERADORES!$A:$B,2,0)</f>
        <v>MIRIÃ LOBATO RODRIGUES</v>
      </c>
      <c r="I13583" t="s">
        <v>21</v>
      </c>
      <c r="J13583" t="s">
        <v>66</v>
      </c>
      <c r="K13583" t="s">
        <v>1742</v>
      </c>
      <c r="L13583">
        <v>10243</v>
      </c>
      <c r="M13583" t="s">
        <v>83</v>
      </c>
      <c r="O13583" t="s">
        <v>11</v>
      </c>
      <c r="P13583">
        <v>5102</v>
      </c>
      <c r="Q13583">
        <v>50</v>
      </c>
      <c r="R13583">
        <v>2.89</v>
      </c>
      <c r="S13583">
        <v>144.5</v>
      </c>
      <c r="T13583">
        <v>99</v>
      </c>
      <c r="U13583">
        <v>31.49</v>
      </c>
      <c r="V13583" t="str">
        <f>VLOOKUP(L13583,'[2]tabela de preços'!$A:$D,4,0)</f>
        <v>NORTON</v>
      </c>
      <c r="W13583" t="str">
        <f>VLOOKUP(L13583,'[2]tabela de preços'!$A:$F,6,0)</f>
        <v xml:space="preserve">DISCOS / LIXAS / ABRASIVOS </v>
      </c>
      <c r="X13583" t="str">
        <f>VLOOKUP(L13583,'[2]tabela de preços'!$A:$G,7,0)</f>
        <v>AUTOMOTIVO</v>
      </c>
    </row>
    <row r="13584" spans="1:24" x14ac:dyDescent="0.3">
      <c r="A13584" t="s">
        <v>1739</v>
      </c>
      <c r="C13584" t="s">
        <v>6791</v>
      </c>
      <c r="D13584" s="1">
        <v>46142</v>
      </c>
      <c r="E13584" t="s">
        <v>6792</v>
      </c>
      <c r="F13584">
        <v>9</v>
      </c>
      <c r="G13584">
        <v>174</v>
      </c>
      <c r="H13584" t="str">
        <f>VLOOKUP(G13584,[1]OPERADORES!$A:$B,2,0)</f>
        <v>MIRIÃ LOBATO RODRIGUES</v>
      </c>
      <c r="I13584" t="s">
        <v>21</v>
      </c>
      <c r="J13584" t="s">
        <v>66</v>
      </c>
      <c r="K13584" t="s">
        <v>1742</v>
      </c>
      <c r="L13584">
        <v>84331</v>
      </c>
      <c r="M13584" t="s">
        <v>497</v>
      </c>
      <c r="O13584" t="s">
        <v>11</v>
      </c>
      <c r="P13584">
        <v>5403</v>
      </c>
      <c r="Q13584">
        <v>1</v>
      </c>
      <c r="R13584">
        <v>62.9</v>
      </c>
      <c r="S13584">
        <v>62.9</v>
      </c>
      <c r="T13584">
        <v>53.06</v>
      </c>
      <c r="U13584">
        <v>15.64</v>
      </c>
      <c r="V13584" t="str">
        <f>VLOOKUP(L13584,'[2]tabela de preços'!$A:$D,4,0)</f>
        <v>BRASILUX</v>
      </c>
      <c r="W13584" t="str">
        <f>VLOOKUP(L13584,'[2]tabela de preços'!$A:$F,6,0)</f>
        <v>ESMALTES</v>
      </c>
      <c r="X13584" t="str">
        <f>VLOOKUP(L13584,'[2]tabela de preços'!$A:$G,7,0)</f>
        <v>INDUSTRIAL</v>
      </c>
    </row>
    <row r="13585" spans="1:24" x14ac:dyDescent="0.3">
      <c r="A13585" t="s">
        <v>1751</v>
      </c>
      <c r="C13585" t="s">
        <v>6142</v>
      </c>
      <c r="D13585" s="1">
        <v>46127</v>
      </c>
      <c r="E13585" t="s">
        <v>6143</v>
      </c>
      <c r="F13585">
        <v>9</v>
      </c>
      <c r="G13585">
        <v>231</v>
      </c>
      <c r="H13585" t="str">
        <f>VLOOKUP(G13585,[1]OPERADORES!$A:$B,2,0)</f>
        <v>EDIJANE</v>
      </c>
      <c r="I13585" t="s">
        <v>21</v>
      </c>
      <c r="J13585" t="s">
        <v>211</v>
      </c>
      <c r="K13585" t="s">
        <v>1754</v>
      </c>
      <c r="L13585">
        <v>85698</v>
      </c>
      <c r="M13585" t="s">
        <v>1946</v>
      </c>
      <c r="O13585" t="s">
        <v>11</v>
      </c>
      <c r="P13585">
        <v>5102</v>
      </c>
      <c r="Q13585">
        <v>5</v>
      </c>
      <c r="R13585">
        <v>129.9</v>
      </c>
      <c r="S13585">
        <v>649.5</v>
      </c>
      <c r="T13585">
        <v>519.29999999999995</v>
      </c>
      <c r="U13585">
        <v>20.05</v>
      </c>
      <c r="V13585" t="str">
        <f>VLOOKUP(L13585,'[2]tabela de preços'!$A:$D,4,0)</f>
        <v>SIMAPPEL</v>
      </c>
      <c r="W13585" t="str">
        <f>VLOOKUP(L13585,'[2]tabela de preços'!$A:$F,6,0)</f>
        <v>PAPELAO ONDULADO</v>
      </c>
      <c r="X13585" t="str">
        <f>VLOOKUP(L13585,'[2]tabela de preços'!$A:$G,7,0)</f>
        <v>IMOBILIÁRIO</v>
      </c>
    </row>
    <row r="13586" spans="1:24" x14ac:dyDescent="0.3">
      <c r="A13586" t="s">
        <v>1751</v>
      </c>
      <c r="C13586" t="s">
        <v>6142</v>
      </c>
      <c r="D13586" s="1">
        <v>46127</v>
      </c>
      <c r="E13586" t="s">
        <v>6143</v>
      </c>
      <c r="F13586">
        <v>9</v>
      </c>
      <c r="G13586">
        <v>231</v>
      </c>
      <c r="H13586" t="str">
        <f>VLOOKUP(G13586,[1]OPERADORES!$A:$B,2,0)</f>
        <v>EDIJANE</v>
      </c>
      <c r="I13586" t="s">
        <v>21</v>
      </c>
      <c r="J13586" t="s">
        <v>211</v>
      </c>
      <c r="K13586" t="s">
        <v>1754</v>
      </c>
      <c r="L13586">
        <v>84200</v>
      </c>
      <c r="M13586" t="s">
        <v>1552</v>
      </c>
      <c r="O13586" t="s">
        <v>11</v>
      </c>
      <c r="P13586">
        <v>5403</v>
      </c>
      <c r="Q13586">
        <v>4</v>
      </c>
      <c r="R13586">
        <v>224.04</v>
      </c>
      <c r="S13586">
        <v>896.16</v>
      </c>
      <c r="T13586">
        <v>680.2</v>
      </c>
      <c r="U13586">
        <v>24.1</v>
      </c>
      <c r="V13586" t="str">
        <f>VLOOKUP(L13586,'[2]tabela de preços'!$A:$D,4,0)</f>
        <v>BRASILUX</v>
      </c>
      <c r="W13586" t="str">
        <f>VLOOKUP(L13586,'[2]tabela de preços'!$A:$F,6,0)</f>
        <v>EPOXI</v>
      </c>
      <c r="X13586" t="str">
        <f>VLOOKUP(L13586,'[2]tabela de preços'!$A:$G,7,0)</f>
        <v>INDUSTRIAL</v>
      </c>
    </row>
    <row r="13587" spans="1:24" x14ac:dyDescent="0.3">
      <c r="A13587" t="s">
        <v>1751</v>
      </c>
      <c r="C13587" t="s">
        <v>6239</v>
      </c>
      <c r="D13587" s="1">
        <v>46129</v>
      </c>
      <c r="E13587" t="s">
        <v>6240</v>
      </c>
      <c r="F13587">
        <v>9</v>
      </c>
      <c r="G13587">
        <v>231</v>
      </c>
      <c r="H13587" t="str">
        <f>VLOOKUP(G13587,[1]OPERADORES!$A:$B,2,0)</f>
        <v>EDIJANE</v>
      </c>
      <c r="I13587" t="s">
        <v>21</v>
      </c>
      <c r="J13587" t="s">
        <v>211</v>
      </c>
      <c r="K13587" t="s">
        <v>1754</v>
      </c>
      <c r="L13587">
        <v>84815</v>
      </c>
      <c r="M13587" t="s">
        <v>949</v>
      </c>
      <c r="O13587" t="s">
        <v>11</v>
      </c>
      <c r="P13587">
        <v>5403</v>
      </c>
      <c r="Q13587">
        <v>2</v>
      </c>
      <c r="R13587">
        <v>32.35</v>
      </c>
      <c r="S13587">
        <v>64.7</v>
      </c>
      <c r="T13587">
        <v>49.1</v>
      </c>
      <c r="U13587">
        <v>24.11</v>
      </c>
      <c r="V13587" t="str">
        <f>VLOOKUP(L13587,'[2]tabela de preços'!$A:$D,4,0)</f>
        <v>BRASILUX</v>
      </c>
      <c r="W13587" t="str">
        <f>VLOOKUP(L13587,'[2]tabela de preços'!$A:$F,6,0)</f>
        <v>KIT BRASCORTEN</v>
      </c>
      <c r="X13587" t="str">
        <f>VLOOKUP(L13587,'[2]tabela de preços'!$A:$G,7,0)</f>
        <v>IMOBILIÁRIO</v>
      </c>
    </row>
    <row r="13588" spans="1:24" x14ac:dyDescent="0.3">
      <c r="A13588" t="s">
        <v>1751</v>
      </c>
      <c r="C13588" t="s">
        <v>6239</v>
      </c>
      <c r="D13588" s="1">
        <v>46129</v>
      </c>
      <c r="E13588" t="s">
        <v>6240</v>
      </c>
      <c r="F13588">
        <v>9</v>
      </c>
      <c r="G13588">
        <v>231</v>
      </c>
      <c r="H13588" t="str">
        <f>VLOOKUP(G13588,[1]OPERADORES!$A:$B,2,0)</f>
        <v>EDIJANE</v>
      </c>
      <c r="I13588" t="s">
        <v>21</v>
      </c>
      <c r="J13588" t="s">
        <v>211</v>
      </c>
      <c r="K13588" t="s">
        <v>1754</v>
      </c>
      <c r="L13588">
        <v>84814</v>
      </c>
      <c r="M13588" t="s">
        <v>950</v>
      </c>
      <c r="O13588" t="s">
        <v>11</v>
      </c>
      <c r="P13588">
        <v>5403</v>
      </c>
      <c r="Q13588">
        <v>1</v>
      </c>
      <c r="R13588">
        <v>118.93</v>
      </c>
      <c r="S13588">
        <v>118.93</v>
      </c>
      <c r="T13588">
        <v>90.27</v>
      </c>
      <c r="U13588">
        <v>24.1</v>
      </c>
      <c r="V13588" t="str">
        <f>VLOOKUP(L13588,'[2]tabela de preços'!$A:$D,4,0)</f>
        <v>BRASILUX</v>
      </c>
      <c r="W13588" t="str">
        <f>VLOOKUP(L13588,'[2]tabela de preços'!$A:$F,6,0)</f>
        <v>KIT BRASCORTEN</v>
      </c>
      <c r="X13588" t="str">
        <f>VLOOKUP(L13588,'[2]tabela de preços'!$A:$G,7,0)</f>
        <v>IMOBILIÁRIO</v>
      </c>
    </row>
    <row r="13589" spans="1:24" x14ac:dyDescent="0.3">
      <c r="A13589" t="s">
        <v>1757</v>
      </c>
      <c r="B13589" t="s">
        <v>1758</v>
      </c>
      <c r="C13589" t="s">
        <v>5843</v>
      </c>
      <c r="D13589" s="1">
        <v>46119</v>
      </c>
      <c r="E13589" t="s">
        <v>5844</v>
      </c>
      <c r="F13589">
        <v>9</v>
      </c>
      <c r="G13589">
        <v>236</v>
      </c>
      <c r="H13589" t="str">
        <f>VLOOKUP(G13589,[1]OPERADORES!$A:$B,2,0)</f>
        <v>DANIEL</v>
      </c>
      <c r="I13589" t="s">
        <v>1761</v>
      </c>
      <c r="J13589" t="s">
        <v>1762</v>
      </c>
      <c r="K13589" t="s">
        <v>1763</v>
      </c>
      <c r="L13589">
        <v>85692</v>
      </c>
      <c r="M13589" t="s">
        <v>969</v>
      </c>
      <c r="O13589" t="s">
        <v>11</v>
      </c>
      <c r="P13589">
        <v>6102</v>
      </c>
      <c r="Q13589">
        <v>4</v>
      </c>
      <c r="R13589">
        <v>8.1</v>
      </c>
      <c r="S13589">
        <v>32.4</v>
      </c>
      <c r="T13589">
        <v>26.04</v>
      </c>
      <c r="U13589">
        <v>19.63</v>
      </c>
      <c r="V13589" t="str">
        <f>VLOOKUP(L13589,'[2]tabela de preços'!$A:$D,4,0)</f>
        <v>UNIPEGA</v>
      </c>
      <c r="W13589" t="str">
        <f>VLOOKUP(L13589,'[2]tabela de preços'!$A:$F,6,0)</f>
        <v>PU 40</v>
      </c>
      <c r="X13589" t="str">
        <f>VLOOKUP(L13589,'[2]tabela de preços'!$A:$G,7,0)</f>
        <v>IMOBILIÁRIO</v>
      </c>
    </row>
    <row r="13590" spans="1:24" x14ac:dyDescent="0.3">
      <c r="A13590" t="s">
        <v>1757</v>
      </c>
      <c r="B13590" t="s">
        <v>1758</v>
      </c>
      <c r="C13590" t="s">
        <v>5843</v>
      </c>
      <c r="D13590" s="1">
        <v>46119</v>
      </c>
      <c r="E13590" t="s">
        <v>5844</v>
      </c>
      <c r="F13590">
        <v>9</v>
      </c>
      <c r="G13590">
        <v>236</v>
      </c>
      <c r="H13590" t="str">
        <f>VLOOKUP(G13590,[1]OPERADORES!$A:$B,2,0)</f>
        <v>DANIEL</v>
      </c>
      <c r="I13590" t="s">
        <v>1761</v>
      </c>
      <c r="J13590" t="s">
        <v>1762</v>
      </c>
      <c r="K13590" t="s">
        <v>1763</v>
      </c>
      <c r="L13590">
        <v>85693</v>
      </c>
      <c r="M13590" t="s">
        <v>526</v>
      </c>
      <c r="O13590" t="s">
        <v>11</v>
      </c>
      <c r="P13590">
        <v>6102</v>
      </c>
      <c r="Q13590">
        <v>4</v>
      </c>
      <c r="R13590">
        <v>8.1</v>
      </c>
      <c r="S13590">
        <v>32.4</v>
      </c>
      <c r="T13590">
        <v>26.04</v>
      </c>
      <c r="U13590">
        <v>19.63</v>
      </c>
      <c r="V13590" t="str">
        <f>VLOOKUP(L13590,'[2]tabela de preços'!$A:$D,4,0)</f>
        <v>UNIPEGA</v>
      </c>
      <c r="W13590" t="str">
        <f>VLOOKUP(L13590,'[2]tabela de preços'!$A:$F,6,0)</f>
        <v>PU 40</v>
      </c>
      <c r="X13590" t="str">
        <f>VLOOKUP(L13590,'[2]tabela de preços'!$A:$G,7,0)</f>
        <v>IMOBILIÁRIO</v>
      </c>
    </row>
    <row r="13591" spans="1:24" x14ac:dyDescent="0.3">
      <c r="A13591" t="s">
        <v>1757</v>
      </c>
      <c r="B13591" t="s">
        <v>1758</v>
      </c>
      <c r="C13591" t="s">
        <v>5843</v>
      </c>
      <c r="D13591" s="1">
        <v>46119</v>
      </c>
      <c r="E13591" t="s">
        <v>5844</v>
      </c>
      <c r="F13591">
        <v>9</v>
      </c>
      <c r="G13591">
        <v>236</v>
      </c>
      <c r="H13591" t="str">
        <f>VLOOKUP(G13591,[1]OPERADORES!$A:$B,2,0)</f>
        <v>DANIEL</v>
      </c>
      <c r="I13591" t="s">
        <v>1761</v>
      </c>
      <c r="J13591" t="s">
        <v>1762</v>
      </c>
      <c r="K13591" t="s">
        <v>1763</v>
      </c>
      <c r="L13591">
        <v>85694</v>
      </c>
      <c r="M13591" t="s">
        <v>1306</v>
      </c>
      <c r="O13591" t="s">
        <v>11</v>
      </c>
      <c r="P13591">
        <v>6102</v>
      </c>
      <c r="Q13591">
        <v>4</v>
      </c>
      <c r="R13591">
        <v>8.1</v>
      </c>
      <c r="S13591">
        <v>32.4</v>
      </c>
      <c r="T13591">
        <v>24.68</v>
      </c>
      <c r="U13591">
        <v>23.83</v>
      </c>
      <c r="V13591" t="str">
        <f>VLOOKUP(L13591,'[2]tabela de preços'!$A:$D,4,0)</f>
        <v>UNIPEGA</v>
      </c>
      <c r="W13591" t="str">
        <f>VLOOKUP(L13591,'[2]tabela de preços'!$A:$F,6,0)</f>
        <v>PU 40</v>
      </c>
      <c r="X13591" t="str">
        <f>VLOOKUP(L13591,'[2]tabela de preços'!$A:$G,7,0)</f>
        <v>IMOBILIÁRIO</v>
      </c>
    </row>
    <row r="13592" spans="1:24" x14ac:dyDescent="0.3">
      <c r="A13592" t="s">
        <v>1757</v>
      </c>
      <c r="B13592" t="s">
        <v>1758</v>
      </c>
      <c r="C13592" t="s">
        <v>5843</v>
      </c>
      <c r="D13592" s="1">
        <v>46119</v>
      </c>
      <c r="E13592" t="s">
        <v>5844</v>
      </c>
      <c r="F13592">
        <v>9</v>
      </c>
      <c r="G13592">
        <v>236</v>
      </c>
      <c r="H13592" t="str">
        <f>VLOOKUP(G13592,[1]OPERADORES!$A:$B,2,0)</f>
        <v>DANIEL</v>
      </c>
      <c r="I13592" t="s">
        <v>1761</v>
      </c>
      <c r="J13592" t="s">
        <v>1762</v>
      </c>
      <c r="K13592" t="s">
        <v>1763</v>
      </c>
      <c r="L13592">
        <v>20099</v>
      </c>
      <c r="M13592" t="s">
        <v>1308</v>
      </c>
      <c r="O13592" t="s">
        <v>11</v>
      </c>
      <c r="P13592">
        <v>6403</v>
      </c>
      <c r="Q13592">
        <v>12</v>
      </c>
      <c r="R13592">
        <v>15.73</v>
      </c>
      <c r="S13592">
        <v>188.76</v>
      </c>
      <c r="T13592">
        <v>134.52000000000001</v>
      </c>
      <c r="U13592">
        <v>28.73</v>
      </c>
      <c r="V13592" t="str">
        <f>VLOOKUP(L13592,'[2]tabela de preços'!$A:$D,4,0)</f>
        <v>MAXI RUBBER</v>
      </c>
      <c r="W13592" t="str">
        <f>VLOOKUP(L13592,'[2]tabela de preços'!$A:$F,6,0)</f>
        <v>BATIDA DE PEDRA</v>
      </c>
      <c r="X13592" t="str">
        <f>VLOOKUP(L13592,'[2]tabela de preços'!$A:$G,7,0)</f>
        <v>AUTOMOTIVO</v>
      </c>
    </row>
    <row r="13593" spans="1:24" x14ac:dyDescent="0.3">
      <c r="A13593" t="s">
        <v>1757</v>
      </c>
      <c r="B13593" t="s">
        <v>1758</v>
      </c>
      <c r="C13593" t="s">
        <v>5843</v>
      </c>
      <c r="D13593" s="1">
        <v>46119</v>
      </c>
      <c r="E13593" t="s">
        <v>5844</v>
      </c>
      <c r="F13593">
        <v>9</v>
      </c>
      <c r="G13593">
        <v>236</v>
      </c>
      <c r="H13593" t="str">
        <f>VLOOKUP(G13593,[1]OPERADORES!$A:$B,2,0)</f>
        <v>DANIEL</v>
      </c>
      <c r="I13593" t="s">
        <v>1761</v>
      </c>
      <c r="J13593" t="s">
        <v>1762</v>
      </c>
      <c r="K13593" t="s">
        <v>1763</v>
      </c>
      <c r="L13593">
        <v>84368</v>
      </c>
      <c r="M13593" t="s">
        <v>5845</v>
      </c>
      <c r="O13593" t="s">
        <v>11</v>
      </c>
      <c r="P13593">
        <v>6403</v>
      </c>
      <c r="Q13593">
        <v>1</v>
      </c>
      <c r="R13593">
        <v>106.34</v>
      </c>
      <c r="S13593">
        <v>106.34</v>
      </c>
      <c r="T13593">
        <v>75.819999999999993</v>
      </c>
      <c r="U13593">
        <v>28.7</v>
      </c>
      <c r="V13593" t="str">
        <f>VLOOKUP(L13593,'[2]tabela de preços'!$A:$D,4,0)</f>
        <v>BRASILUX</v>
      </c>
      <c r="W13593" t="str">
        <f>VLOOKUP(L13593,'[2]tabela de preços'!$A:$F,6,0)</f>
        <v>SELADOR ACRÍLICO</v>
      </c>
      <c r="X13593" t="str">
        <f>VLOOKUP(L13593,'[2]tabela de preços'!$A:$G,7,0)</f>
        <v>IMOBILIÁRIO</v>
      </c>
    </row>
    <row r="13594" spans="1:24" x14ac:dyDescent="0.3">
      <c r="A13594" t="s">
        <v>1757</v>
      </c>
      <c r="B13594" t="s">
        <v>1758</v>
      </c>
      <c r="C13594" t="s">
        <v>5843</v>
      </c>
      <c r="D13594" s="1">
        <v>46119</v>
      </c>
      <c r="E13594" t="s">
        <v>5844</v>
      </c>
      <c r="F13594">
        <v>9</v>
      </c>
      <c r="G13594">
        <v>236</v>
      </c>
      <c r="H13594" t="str">
        <f>VLOOKUP(G13594,[1]OPERADORES!$A:$B,2,0)</f>
        <v>DANIEL</v>
      </c>
      <c r="I13594" t="s">
        <v>1761</v>
      </c>
      <c r="J13594" t="s">
        <v>1762</v>
      </c>
      <c r="K13594" t="s">
        <v>1763</v>
      </c>
      <c r="L13594">
        <v>16</v>
      </c>
      <c r="M13594" t="s">
        <v>5334</v>
      </c>
      <c r="O13594" t="s">
        <v>11</v>
      </c>
      <c r="P13594">
        <v>6102</v>
      </c>
      <c r="Q13594">
        <v>50</v>
      </c>
      <c r="R13594">
        <v>2.9</v>
      </c>
      <c r="S13594">
        <v>145</v>
      </c>
      <c r="T13594">
        <v>110</v>
      </c>
      <c r="U13594">
        <v>24.14</v>
      </c>
      <c r="V13594" t="str">
        <f>VLOOKUP(L13594,'[2]tabela de preços'!$A:$D,4,0)</f>
        <v>3M</v>
      </c>
      <c r="W13594" t="str">
        <f>VLOOKUP(L13594,'[2]tabela de preços'!$A:$F,6,0)</f>
        <v>LIXA DÁGUA</v>
      </c>
      <c r="X13594" t="str">
        <f>VLOOKUP(L13594,'[2]tabela de preços'!$A:$G,7,0)</f>
        <v>AUTOMOTIVO</v>
      </c>
    </row>
    <row r="13595" spans="1:24" x14ac:dyDescent="0.3">
      <c r="A13595" t="s">
        <v>1757</v>
      </c>
      <c r="B13595" t="s">
        <v>1758</v>
      </c>
      <c r="C13595" t="s">
        <v>5843</v>
      </c>
      <c r="D13595" s="1">
        <v>46119</v>
      </c>
      <c r="E13595" t="s">
        <v>5844</v>
      </c>
      <c r="F13595">
        <v>9</v>
      </c>
      <c r="G13595">
        <v>236</v>
      </c>
      <c r="H13595" t="str">
        <f>VLOOKUP(G13595,[1]OPERADORES!$A:$B,2,0)</f>
        <v>DANIEL</v>
      </c>
      <c r="I13595" t="s">
        <v>1761</v>
      </c>
      <c r="J13595" t="s">
        <v>1762</v>
      </c>
      <c r="K13595" t="s">
        <v>1763</v>
      </c>
      <c r="L13595">
        <v>10155</v>
      </c>
      <c r="M13595" t="s">
        <v>2288</v>
      </c>
      <c r="O13595" t="s">
        <v>11</v>
      </c>
      <c r="P13595">
        <v>6102</v>
      </c>
      <c r="Q13595">
        <v>6</v>
      </c>
      <c r="R13595">
        <v>33.1</v>
      </c>
      <c r="S13595">
        <v>198.6</v>
      </c>
      <c r="T13595">
        <v>150.72</v>
      </c>
      <c r="U13595">
        <v>24.11</v>
      </c>
      <c r="V13595" t="str">
        <f>VLOOKUP(L13595,'[2]tabela de preços'!$A:$D,4,0)</f>
        <v>AUTOCOLOR</v>
      </c>
      <c r="W13595" t="str">
        <f>VLOOKUP(L13595,'[2]tabela de preços'!$A:$F,6,0)</f>
        <v>MASSA DE POLIR</v>
      </c>
      <c r="X13595" t="str">
        <f>VLOOKUP(L13595,'[2]tabela de preços'!$A:$G,7,0)</f>
        <v>AUTOMOTIVO</v>
      </c>
    </row>
    <row r="13596" spans="1:24" x14ac:dyDescent="0.3">
      <c r="A13596" t="s">
        <v>1757</v>
      </c>
      <c r="B13596" t="s">
        <v>1758</v>
      </c>
      <c r="C13596" t="s">
        <v>5843</v>
      </c>
      <c r="D13596" s="1">
        <v>46119</v>
      </c>
      <c r="E13596" t="s">
        <v>5844</v>
      </c>
      <c r="F13596">
        <v>9</v>
      </c>
      <c r="G13596">
        <v>236</v>
      </c>
      <c r="H13596" t="str">
        <f>VLOOKUP(G13596,[1]OPERADORES!$A:$B,2,0)</f>
        <v>DANIEL</v>
      </c>
      <c r="I13596" t="s">
        <v>1761</v>
      </c>
      <c r="J13596" t="s">
        <v>1762</v>
      </c>
      <c r="K13596" t="s">
        <v>1763</v>
      </c>
      <c r="L13596">
        <v>84201</v>
      </c>
      <c r="M13596" t="s">
        <v>1005</v>
      </c>
      <c r="O13596" t="s">
        <v>11</v>
      </c>
      <c r="P13596">
        <v>6403</v>
      </c>
      <c r="Q13596">
        <v>2</v>
      </c>
      <c r="R13596">
        <v>92.31</v>
      </c>
      <c r="S13596">
        <v>184.62</v>
      </c>
      <c r="T13596">
        <v>131.63999999999999</v>
      </c>
      <c r="U13596">
        <v>28.7</v>
      </c>
      <c r="V13596" t="str">
        <f>VLOOKUP(L13596,'[2]tabela de preços'!$A:$D,4,0)</f>
        <v>BRASILUX</v>
      </c>
      <c r="W13596" t="str">
        <f>VLOOKUP(L13596,'[2]tabela de preços'!$A:$F,6,0)</f>
        <v>SELADOR ACRÍLICO</v>
      </c>
      <c r="X13596" t="str">
        <f>VLOOKUP(L13596,'[2]tabela de preços'!$A:$G,7,0)</f>
        <v>IMOBILIÁRIO</v>
      </c>
    </row>
    <row r="13597" spans="1:24" x14ac:dyDescent="0.3">
      <c r="A13597" t="s">
        <v>1757</v>
      </c>
      <c r="B13597" t="s">
        <v>1758</v>
      </c>
      <c r="C13597" t="s">
        <v>5843</v>
      </c>
      <c r="D13597" s="1">
        <v>46119</v>
      </c>
      <c r="E13597" t="s">
        <v>5844</v>
      </c>
      <c r="F13597">
        <v>9</v>
      </c>
      <c r="G13597">
        <v>236</v>
      </c>
      <c r="H13597" t="str">
        <f>VLOOKUP(G13597,[1]OPERADORES!$A:$B,2,0)</f>
        <v>DANIEL</v>
      </c>
      <c r="I13597" t="s">
        <v>1761</v>
      </c>
      <c r="J13597" t="s">
        <v>1762</v>
      </c>
      <c r="K13597" t="s">
        <v>1763</v>
      </c>
      <c r="L13597">
        <v>21321</v>
      </c>
      <c r="M13597" t="s">
        <v>272</v>
      </c>
      <c r="O13597" t="s">
        <v>11</v>
      </c>
      <c r="P13597">
        <v>6102</v>
      </c>
      <c r="Q13597">
        <v>8</v>
      </c>
      <c r="R13597">
        <v>20.239999999999998</v>
      </c>
      <c r="S13597">
        <v>161.91999999999999</v>
      </c>
      <c r="T13597">
        <v>122.88</v>
      </c>
      <c r="U13597">
        <v>24.11</v>
      </c>
      <c r="V13597" t="str">
        <f>VLOOKUP(L13597,'[2]tabela de preços'!$A:$D,4,0)</f>
        <v>AUTO AMERICA</v>
      </c>
      <c r="W13597" t="str">
        <f>VLOOKUP(L13597,'[2]tabela de preços'!$A:$F,6,0)</f>
        <v>CERA  / LIMPEZA /  POLIMENTO VEICULAR</v>
      </c>
      <c r="X13597" t="str">
        <f>VLOOKUP(L13597,'[2]tabela de preços'!$A:$G,7,0)</f>
        <v>AUTOMOTIVO</v>
      </c>
    </row>
    <row r="13598" spans="1:24" x14ac:dyDescent="0.3">
      <c r="A13598" t="s">
        <v>1757</v>
      </c>
      <c r="B13598" t="s">
        <v>1758</v>
      </c>
      <c r="C13598" t="s">
        <v>6097</v>
      </c>
      <c r="D13598" s="1">
        <v>46126</v>
      </c>
      <c r="E13598" t="s">
        <v>6098</v>
      </c>
      <c r="F13598">
        <v>9</v>
      </c>
      <c r="G13598">
        <v>236</v>
      </c>
      <c r="H13598" t="str">
        <f>VLOOKUP(G13598,[1]OPERADORES!$A:$B,2,0)</f>
        <v>DANIEL</v>
      </c>
      <c r="I13598" t="s">
        <v>1761</v>
      </c>
      <c r="J13598" t="s">
        <v>1762</v>
      </c>
      <c r="K13598" t="s">
        <v>1763</v>
      </c>
      <c r="L13598">
        <v>84331</v>
      </c>
      <c r="M13598" t="s">
        <v>497</v>
      </c>
      <c r="O13598" t="s">
        <v>11</v>
      </c>
      <c r="P13598">
        <v>6403</v>
      </c>
      <c r="Q13598">
        <v>4</v>
      </c>
      <c r="R13598">
        <v>67.3</v>
      </c>
      <c r="S13598">
        <v>269.2</v>
      </c>
      <c r="T13598">
        <v>212.24</v>
      </c>
      <c r="U13598">
        <v>21.16</v>
      </c>
      <c r="V13598" t="str">
        <f>VLOOKUP(L13598,'[2]tabela de preços'!$A:$D,4,0)</f>
        <v>BRASILUX</v>
      </c>
      <c r="W13598" t="str">
        <f>VLOOKUP(L13598,'[2]tabela de preços'!$A:$F,6,0)</f>
        <v>ESMALTES</v>
      </c>
      <c r="X13598" t="str">
        <f>VLOOKUP(L13598,'[2]tabela de preços'!$A:$G,7,0)</f>
        <v>INDUSTRIAL</v>
      </c>
    </row>
    <row r="13599" spans="1:24" x14ac:dyDescent="0.3">
      <c r="A13599" t="s">
        <v>1757</v>
      </c>
      <c r="B13599" t="s">
        <v>1758</v>
      </c>
      <c r="C13599" t="s">
        <v>6097</v>
      </c>
      <c r="D13599" s="1">
        <v>46126</v>
      </c>
      <c r="E13599" t="s">
        <v>6098</v>
      </c>
      <c r="F13599">
        <v>9</v>
      </c>
      <c r="G13599">
        <v>236</v>
      </c>
      <c r="H13599" t="str">
        <f>VLOOKUP(G13599,[1]OPERADORES!$A:$B,2,0)</f>
        <v>DANIEL</v>
      </c>
      <c r="I13599" t="s">
        <v>1761</v>
      </c>
      <c r="J13599" t="s">
        <v>1762</v>
      </c>
      <c r="K13599" t="s">
        <v>1763</v>
      </c>
      <c r="L13599">
        <v>84139</v>
      </c>
      <c r="M13599" t="s">
        <v>590</v>
      </c>
      <c r="O13599" t="s">
        <v>11</v>
      </c>
      <c r="P13599">
        <v>6403</v>
      </c>
      <c r="Q13599">
        <v>12</v>
      </c>
      <c r="R13599">
        <v>8.66</v>
      </c>
      <c r="S13599">
        <v>103.92</v>
      </c>
      <c r="T13599">
        <v>74.16</v>
      </c>
      <c r="U13599">
        <v>28.64</v>
      </c>
      <c r="V13599" t="str">
        <f>VLOOKUP(L13599,'[2]tabela de preços'!$A:$D,4,0)</f>
        <v>BRASILUX</v>
      </c>
      <c r="W13599" t="str">
        <f>VLOOKUP(L13599,'[2]tabela de preços'!$A:$F,6,0)</f>
        <v>ESMALTES</v>
      </c>
      <c r="X13599" t="str">
        <f>VLOOKUP(L13599,'[2]tabela de preços'!$A:$G,7,0)</f>
        <v>INDUSTRIAL</v>
      </c>
    </row>
    <row r="13600" spans="1:24" x14ac:dyDescent="0.3">
      <c r="A13600" t="s">
        <v>1757</v>
      </c>
      <c r="B13600" t="s">
        <v>1758</v>
      </c>
      <c r="C13600" t="s">
        <v>6097</v>
      </c>
      <c r="D13600" s="1">
        <v>46126</v>
      </c>
      <c r="E13600" t="s">
        <v>6098</v>
      </c>
      <c r="F13600">
        <v>9</v>
      </c>
      <c r="G13600">
        <v>236</v>
      </c>
      <c r="H13600" t="str">
        <f>VLOOKUP(G13600,[1]OPERADORES!$A:$B,2,0)</f>
        <v>DANIEL</v>
      </c>
      <c r="I13600" t="s">
        <v>1761</v>
      </c>
      <c r="J13600" t="s">
        <v>1762</v>
      </c>
      <c r="K13600" t="s">
        <v>1763</v>
      </c>
      <c r="L13600">
        <v>84123</v>
      </c>
      <c r="M13600" t="s">
        <v>296</v>
      </c>
      <c r="O13600" t="s">
        <v>11</v>
      </c>
      <c r="P13600">
        <v>6403</v>
      </c>
      <c r="Q13600">
        <v>6</v>
      </c>
      <c r="R13600">
        <v>21.34</v>
      </c>
      <c r="S13600">
        <v>128.04</v>
      </c>
      <c r="T13600">
        <v>91.32</v>
      </c>
      <c r="U13600">
        <v>28.68</v>
      </c>
      <c r="V13600" t="str">
        <f>VLOOKUP(L13600,'[2]tabela de preços'!$A:$D,4,0)</f>
        <v>BRASILUX</v>
      </c>
      <c r="W13600" t="str">
        <f>VLOOKUP(L13600,'[2]tabela de preços'!$A:$F,6,0)</f>
        <v>ESMALTES</v>
      </c>
      <c r="X13600" t="str">
        <f>VLOOKUP(L13600,'[2]tabela de preços'!$A:$G,7,0)</f>
        <v>INDUSTRIAL</v>
      </c>
    </row>
    <row r="13601" spans="1:24" x14ac:dyDescent="0.3">
      <c r="A13601" t="s">
        <v>1757</v>
      </c>
      <c r="B13601" t="s">
        <v>1758</v>
      </c>
      <c r="C13601" t="s">
        <v>6097</v>
      </c>
      <c r="D13601" s="1">
        <v>46126</v>
      </c>
      <c r="E13601" t="s">
        <v>6098</v>
      </c>
      <c r="F13601">
        <v>9</v>
      </c>
      <c r="G13601">
        <v>236</v>
      </c>
      <c r="H13601" t="str">
        <f>VLOOKUP(G13601,[1]OPERADORES!$A:$B,2,0)</f>
        <v>DANIEL</v>
      </c>
      <c r="I13601" t="s">
        <v>1761</v>
      </c>
      <c r="J13601" t="s">
        <v>1762</v>
      </c>
      <c r="K13601" t="s">
        <v>1763</v>
      </c>
      <c r="L13601">
        <v>84345</v>
      </c>
      <c r="M13601" t="s">
        <v>5654</v>
      </c>
      <c r="O13601" t="s">
        <v>11</v>
      </c>
      <c r="P13601">
        <v>6403</v>
      </c>
      <c r="Q13601">
        <v>3</v>
      </c>
      <c r="R13601">
        <v>67.3</v>
      </c>
      <c r="S13601">
        <v>201.9</v>
      </c>
      <c r="T13601">
        <v>143.25</v>
      </c>
      <c r="U13601">
        <v>29.05</v>
      </c>
      <c r="V13601" t="str">
        <f>VLOOKUP(L13601,'[2]tabela de preços'!$A:$D,4,0)</f>
        <v>BRASILUX</v>
      </c>
      <c r="W13601" t="str">
        <f>VLOOKUP(L13601,'[2]tabela de preços'!$A:$F,6,0)</f>
        <v>ESMALTES</v>
      </c>
      <c r="X13601" t="str">
        <f>VLOOKUP(L13601,'[2]tabela de preços'!$A:$G,7,0)</f>
        <v>INDUSTRIAL</v>
      </c>
    </row>
    <row r="13602" spans="1:24" x14ac:dyDescent="0.3">
      <c r="A13602" t="s">
        <v>1757</v>
      </c>
      <c r="B13602" t="s">
        <v>1758</v>
      </c>
      <c r="C13602" t="s">
        <v>6097</v>
      </c>
      <c r="D13602" s="1">
        <v>46126</v>
      </c>
      <c r="E13602" t="s">
        <v>6098</v>
      </c>
      <c r="F13602">
        <v>9</v>
      </c>
      <c r="G13602">
        <v>236</v>
      </c>
      <c r="H13602" t="str">
        <f>VLOOKUP(G13602,[1]OPERADORES!$A:$B,2,0)</f>
        <v>DANIEL</v>
      </c>
      <c r="I13602" t="s">
        <v>1761</v>
      </c>
      <c r="J13602" t="s">
        <v>1762</v>
      </c>
      <c r="K13602" t="s">
        <v>1763</v>
      </c>
      <c r="L13602">
        <v>23076</v>
      </c>
      <c r="M13602" t="s">
        <v>97</v>
      </c>
      <c r="O13602" t="s">
        <v>11</v>
      </c>
      <c r="P13602">
        <v>6403</v>
      </c>
      <c r="Q13602">
        <v>22</v>
      </c>
      <c r="R13602">
        <v>36.26</v>
      </c>
      <c r="S13602">
        <v>797.72</v>
      </c>
      <c r="T13602">
        <v>583.66</v>
      </c>
      <c r="U13602">
        <v>26.83</v>
      </c>
      <c r="V13602" t="str">
        <f>VLOOKUP(L13602,'[2]tabela de preços'!$A:$D,4,0)</f>
        <v>WANDA</v>
      </c>
      <c r="W13602" t="str">
        <f>VLOOKUP(L13602,'[2]tabela de preços'!$A:$F,6,0)</f>
        <v>PRIMER AUTOMOTIVO</v>
      </c>
      <c r="X13602" t="str">
        <f>VLOOKUP(L13602,'[2]tabela de preços'!$A:$G,7,0)</f>
        <v>AUTOMOTIVO</v>
      </c>
    </row>
    <row r="13603" spans="1:24" x14ac:dyDescent="0.3">
      <c r="A13603" t="s">
        <v>1757</v>
      </c>
      <c r="B13603" t="s">
        <v>1758</v>
      </c>
      <c r="C13603" t="s">
        <v>6097</v>
      </c>
      <c r="D13603" s="1">
        <v>46126</v>
      </c>
      <c r="E13603" t="s">
        <v>6098</v>
      </c>
      <c r="F13603">
        <v>9</v>
      </c>
      <c r="G13603">
        <v>236</v>
      </c>
      <c r="H13603" t="str">
        <f>VLOOKUP(G13603,[1]OPERADORES!$A:$B,2,0)</f>
        <v>DANIEL</v>
      </c>
      <c r="I13603" t="s">
        <v>1761</v>
      </c>
      <c r="J13603" t="s">
        <v>1762</v>
      </c>
      <c r="K13603" t="s">
        <v>1763</v>
      </c>
      <c r="L13603">
        <v>13</v>
      </c>
      <c r="M13603" t="s">
        <v>5260</v>
      </c>
      <c r="O13603" t="s">
        <v>11</v>
      </c>
      <c r="P13603">
        <v>6102</v>
      </c>
      <c r="Q13603">
        <v>100</v>
      </c>
      <c r="R13603">
        <v>5.69</v>
      </c>
      <c r="S13603">
        <v>569</v>
      </c>
      <c r="T13603">
        <v>416</v>
      </c>
      <c r="U13603">
        <v>26.89</v>
      </c>
      <c r="V13603" t="str">
        <f>VLOOKUP(L13603,'[2]tabela de preços'!$A:$D,4,0)</f>
        <v>3M</v>
      </c>
      <c r="W13603" t="str">
        <f>VLOOKUP(L13603,'[2]tabela de preços'!$A:$F,6,0)</f>
        <v>LIXA DÁGUA</v>
      </c>
      <c r="X13603" t="str">
        <f>VLOOKUP(L13603,'[2]tabela de preços'!$A:$G,7,0)</f>
        <v>AUTOMOTIVO</v>
      </c>
    </row>
    <row r="13604" spans="1:24" x14ac:dyDescent="0.3">
      <c r="A13604" t="s">
        <v>1757</v>
      </c>
      <c r="B13604" t="s">
        <v>1758</v>
      </c>
      <c r="C13604" t="s">
        <v>6097</v>
      </c>
      <c r="D13604" s="1">
        <v>46126</v>
      </c>
      <c r="E13604" t="s">
        <v>6098</v>
      </c>
      <c r="F13604">
        <v>9</v>
      </c>
      <c r="G13604">
        <v>236</v>
      </c>
      <c r="H13604" t="str">
        <f>VLOOKUP(G13604,[1]OPERADORES!$A:$B,2,0)</f>
        <v>DANIEL</v>
      </c>
      <c r="I13604" t="s">
        <v>1761</v>
      </c>
      <c r="J13604" t="s">
        <v>1762</v>
      </c>
      <c r="K13604" t="s">
        <v>1763</v>
      </c>
      <c r="L13604">
        <v>10297</v>
      </c>
      <c r="M13604" t="s">
        <v>41</v>
      </c>
      <c r="O13604" t="s">
        <v>11</v>
      </c>
      <c r="P13604">
        <v>6102</v>
      </c>
      <c r="Q13604">
        <v>240</v>
      </c>
      <c r="R13604">
        <v>11.55</v>
      </c>
      <c r="S13604" s="2">
        <v>2772</v>
      </c>
      <c r="T13604" s="2">
        <v>2200.8000000000002</v>
      </c>
      <c r="U13604">
        <v>20.61</v>
      </c>
      <c r="V13604" t="str">
        <f>VLOOKUP(L13604,'[2]tabela de preços'!$A:$D,4,0)</f>
        <v>ANJO</v>
      </c>
      <c r="W13604" t="str">
        <f>VLOOKUP(L13604,'[2]tabela de preços'!$A:$F,6,0)</f>
        <v>THINNER DE LIMPEZA</v>
      </c>
      <c r="X13604" t="str">
        <f>VLOOKUP(L13604,'[2]tabela de preços'!$A:$G,7,0)</f>
        <v>THINNER</v>
      </c>
    </row>
    <row r="13605" spans="1:24" x14ac:dyDescent="0.3">
      <c r="A13605" t="s">
        <v>1757</v>
      </c>
      <c r="B13605" t="s">
        <v>1758</v>
      </c>
      <c r="C13605" t="s">
        <v>6241</v>
      </c>
      <c r="D13605" s="1">
        <v>46128</v>
      </c>
      <c r="F13605">
        <v>9</v>
      </c>
      <c r="G13605">
        <v>236</v>
      </c>
      <c r="H13605" t="str">
        <f>VLOOKUP(G13605,[1]OPERADORES!$A:$B,2,0)</f>
        <v>DANIEL</v>
      </c>
      <c r="I13605" t="s">
        <v>1761</v>
      </c>
      <c r="J13605" t="s">
        <v>1762</v>
      </c>
      <c r="K13605" t="s">
        <v>1763</v>
      </c>
      <c r="L13605">
        <v>84345</v>
      </c>
      <c r="M13605" t="s">
        <v>5654</v>
      </c>
      <c r="N13605" t="s">
        <v>6242</v>
      </c>
      <c r="O13605" t="s">
        <v>11</v>
      </c>
      <c r="P13605">
        <v>2411</v>
      </c>
      <c r="Q13605">
        <v>-3</v>
      </c>
      <c r="R13605">
        <v>67.3</v>
      </c>
      <c r="S13605">
        <v>-201.9</v>
      </c>
      <c r="T13605">
        <v>-143.25</v>
      </c>
      <c r="U13605">
        <v>29.05</v>
      </c>
      <c r="V13605" t="str">
        <f>VLOOKUP(L13605,'[2]tabela de preços'!$A:$D,4,0)</f>
        <v>BRASILUX</v>
      </c>
      <c r="W13605" t="str">
        <f>VLOOKUP(L13605,'[2]tabela de preços'!$A:$F,6,0)</f>
        <v>ESMALTES</v>
      </c>
      <c r="X13605" t="str">
        <f>VLOOKUP(L13605,'[2]tabela de preços'!$A:$G,7,0)</f>
        <v>INDUSTRIAL</v>
      </c>
    </row>
    <row r="13606" spans="1:24" x14ac:dyDescent="0.3">
      <c r="A13606" t="s">
        <v>1757</v>
      </c>
      <c r="B13606" t="s">
        <v>1758</v>
      </c>
      <c r="C13606" t="s">
        <v>6664</v>
      </c>
      <c r="D13606" s="1">
        <v>46140</v>
      </c>
      <c r="E13606" t="s">
        <v>6665</v>
      </c>
      <c r="F13606">
        <v>9</v>
      </c>
      <c r="G13606">
        <v>236</v>
      </c>
      <c r="H13606" t="str">
        <f>VLOOKUP(G13606,[1]OPERADORES!$A:$B,2,0)</f>
        <v>DANIEL</v>
      </c>
      <c r="I13606" t="s">
        <v>1761</v>
      </c>
      <c r="J13606" t="s">
        <v>1762</v>
      </c>
      <c r="K13606" t="s">
        <v>1763</v>
      </c>
      <c r="L13606">
        <v>84417</v>
      </c>
      <c r="M13606" t="s">
        <v>623</v>
      </c>
      <c r="O13606" t="s">
        <v>11</v>
      </c>
      <c r="P13606">
        <v>6102</v>
      </c>
      <c r="Q13606">
        <v>10</v>
      </c>
      <c r="R13606">
        <v>3.49</v>
      </c>
      <c r="S13606">
        <v>34.9</v>
      </c>
      <c r="T13606">
        <v>26.5</v>
      </c>
      <c r="U13606">
        <v>24.07</v>
      </c>
      <c r="V13606" t="str">
        <f>VLOOKUP(L13606,'[2]tabela de preços'!$A:$D,4,0)</f>
        <v>3M</v>
      </c>
      <c r="W13606" t="str">
        <f>VLOOKUP(L13606,'[2]tabela de preços'!$A:$F,6,0)</f>
        <v>FITA ISOLANTE</v>
      </c>
      <c r="X13606" t="str">
        <f>VLOOKUP(L13606,'[2]tabela de preços'!$A:$G,7,0)</f>
        <v>IMOBILIÁRIO</v>
      </c>
    </row>
    <row r="13607" spans="1:24" x14ac:dyDescent="0.3">
      <c r="A13607" t="s">
        <v>1757</v>
      </c>
      <c r="B13607" t="s">
        <v>1758</v>
      </c>
      <c r="C13607" t="s">
        <v>6664</v>
      </c>
      <c r="D13607" s="1">
        <v>46140</v>
      </c>
      <c r="E13607" t="s">
        <v>6665</v>
      </c>
      <c r="F13607">
        <v>9</v>
      </c>
      <c r="G13607">
        <v>236</v>
      </c>
      <c r="H13607" t="str">
        <f>VLOOKUP(G13607,[1]OPERADORES!$A:$B,2,0)</f>
        <v>DANIEL</v>
      </c>
      <c r="I13607" t="s">
        <v>1761</v>
      </c>
      <c r="J13607" t="s">
        <v>1762</v>
      </c>
      <c r="K13607" t="s">
        <v>1763</v>
      </c>
      <c r="L13607">
        <v>23076</v>
      </c>
      <c r="M13607" t="s">
        <v>97</v>
      </c>
      <c r="O13607" t="s">
        <v>11</v>
      </c>
      <c r="P13607">
        <v>6403</v>
      </c>
      <c r="Q13607">
        <v>60</v>
      </c>
      <c r="R13607">
        <v>36.26</v>
      </c>
      <c r="S13607" s="2">
        <v>2175.6</v>
      </c>
      <c r="T13607" s="2">
        <v>1591.8</v>
      </c>
      <c r="U13607">
        <v>26.83</v>
      </c>
      <c r="V13607" t="str">
        <f>VLOOKUP(L13607,'[2]tabela de preços'!$A:$D,4,0)</f>
        <v>WANDA</v>
      </c>
      <c r="W13607" t="str">
        <f>VLOOKUP(L13607,'[2]tabela de preços'!$A:$F,6,0)</f>
        <v>PRIMER AUTOMOTIVO</v>
      </c>
      <c r="X13607" t="str">
        <f>VLOOKUP(L13607,'[2]tabela de preços'!$A:$G,7,0)</f>
        <v>AUTOMOTIVO</v>
      </c>
    </row>
    <row r="13608" spans="1:24" x14ac:dyDescent="0.3">
      <c r="A13608" t="s">
        <v>1757</v>
      </c>
      <c r="B13608" t="s">
        <v>1758</v>
      </c>
      <c r="C13608" t="s">
        <v>6664</v>
      </c>
      <c r="D13608" s="1">
        <v>46140</v>
      </c>
      <c r="E13608" t="s">
        <v>6665</v>
      </c>
      <c r="F13608">
        <v>9</v>
      </c>
      <c r="G13608">
        <v>236</v>
      </c>
      <c r="H13608" t="str">
        <f>VLOOKUP(G13608,[1]OPERADORES!$A:$B,2,0)</f>
        <v>DANIEL</v>
      </c>
      <c r="I13608" t="s">
        <v>1761</v>
      </c>
      <c r="J13608" t="s">
        <v>1762</v>
      </c>
      <c r="K13608" t="s">
        <v>1763</v>
      </c>
      <c r="L13608">
        <v>84015</v>
      </c>
      <c r="M13608" t="s">
        <v>2344</v>
      </c>
      <c r="O13608" t="s">
        <v>11</v>
      </c>
      <c r="P13608">
        <v>6102</v>
      </c>
      <c r="Q13608">
        <v>50</v>
      </c>
      <c r="R13608">
        <v>0.52</v>
      </c>
      <c r="S13608">
        <v>26</v>
      </c>
      <c r="T13608">
        <v>23</v>
      </c>
      <c r="U13608">
        <v>11.54</v>
      </c>
      <c r="V13608" t="str">
        <f>VLOOKUP(L13608,'[2]tabela de preços'!$A:$D,4,0)</f>
        <v>3M</v>
      </c>
      <c r="W13608" t="str">
        <f>VLOOKUP(L13608,'[2]tabela de preços'!$A:$F,6,0)</f>
        <v>LIXA MASSA  /MADEIRA / PAREDE</v>
      </c>
      <c r="X13608" t="str">
        <f>VLOOKUP(L13608,'[2]tabela de preços'!$A:$G,7,0)</f>
        <v>IMOBILIÁRIO</v>
      </c>
    </row>
    <row r="13609" spans="1:24" x14ac:dyDescent="0.3">
      <c r="A13609" t="s">
        <v>1757</v>
      </c>
      <c r="B13609" t="s">
        <v>1758</v>
      </c>
      <c r="C13609" t="s">
        <v>6664</v>
      </c>
      <c r="D13609" s="1">
        <v>46140</v>
      </c>
      <c r="E13609" t="s">
        <v>6665</v>
      </c>
      <c r="F13609">
        <v>9</v>
      </c>
      <c r="G13609">
        <v>236</v>
      </c>
      <c r="H13609" t="str">
        <f>VLOOKUP(G13609,[1]OPERADORES!$A:$B,2,0)</f>
        <v>DANIEL</v>
      </c>
      <c r="I13609" t="s">
        <v>1761</v>
      </c>
      <c r="J13609" t="s">
        <v>1762</v>
      </c>
      <c r="K13609" t="s">
        <v>1763</v>
      </c>
      <c r="L13609">
        <v>84016</v>
      </c>
      <c r="M13609" t="s">
        <v>862</v>
      </c>
      <c r="O13609" t="s">
        <v>11</v>
      </c>
      <c r="P13609">
        <v>6102</v>
      </c>
      <c r="Q13609">
        <v>50</v>
      </c>
      <c r="R13609">
        <v>0.52</v>
      </c>
      <c r="S13609">
        <v>26</v>
      </c>
      <c r="T13609">
        <v>23</v>
      </c>
      <c r="U13609">
        <v>11.54</v>
      </c>
      <c r="V13609" t="str">
        <f>VLOOKUP(L13609,'[2]tabela de preços'!$A:$D,4,0)</f>
        <v>3M</v>
      </c>
      <c r="W13609" t="str">
        <f>VLOOKUP(L13609,'[2]tabela de preços'!$A:$F,6,0)</f>
        <v>LIXA MASSA  /MADEIRA / PAREDE</v>
      </c>
      <c r="X13609" t="str">
        <f>VLOOKUP(L13609,'[2]tabela de preços'!$A:$G,7,0)</f>
        <v>IMOBILIÁRIO</v>
      </c>
    </row>
    <row r="13610" spans="1:24" x14ac:dyDescent="0.3">
      <c r="A13610" t="s">
        <v>1757</v>
      </c>
      <c r="B13610" t="s">
        <v>1758</v>
      </c>
      <c r="C13610" t="s">
        <v>6664</v>
      </c>
      <c r="D13610" s="1">
        <v>46140</v>
      </c>
      <c r="E13610" t="s">
        <v>6665</v>
      </c>
      <c r="F13610">
        <v>9</v>
      </c>
      <c r="G13610">
        <v>236</v>
      </c>
      <c r="H13610" t="str">
        <f>VLOOKUP(G13610,[1]OPERADORES!$A:$B,2,0)</f>
        <v>DANIEL</v>
      </c>
      <c r="I13610" t="s">
        <v>1761</v>
      </c>
      <c r="J13610" t="s">
        <v>1762</v>
      </c>
      <c r="K13610" t="s">
        <v>1763</v>
      </c>
      <c r="L13610">
        <v>84021</v>
      </c>
      <c r="M13610" t="s">
        <v>1945</v>
      </c>
      <c r="O13610" t="s">
        <v>11</v>
      </c>
      <c r="P13610">
        <v>6102</v>
      </c>
      <c r="Q13610">
        <v>50</v>
      </c>
      <c r="R13610">
        <v>0.52</v>
      </c>
      <c r="S13610">
        <v>26</v>
      </c>
      <c r="T13610">
        <v>23</v>
      </c>
      <c r="U13610">
        <v>11.54</v>
      </c>
      <c r="V13610" t="str">
        <f>VLOOKUP(L13610,'[2]tabela de preços'!$A:$D,4,0)</f>
        <v>3M</v>
      </c>
      <c r="W13610" t="str">
        <f>VLOOKUP(L13610,'[2]tabela de preços'!$A:$F,6,0)</f>
        <v>LIXA MASSA  /MADEIRA / PAREDE</v>
      </c>
      <c r="X13610" t="str">
        <f>VLOOKUP(L13610,'[2]tabela de preços'!$A:$G,7,0)</f>
        <v>IMOBILIÁRIO</v>
      </c>
    </row>
    <row r="13611" spans="1:24" x14ac:dyDescent="0.3">
      <c r="A13611" t="s">
        <v>1757</v>
      </c>
      <c r="B13611" t="s">
        <v>1758</v>
      </c>
      <c r="C13611" t="s">
        <v>6664</v>
      </c>
      <c r="D13611" s="1">
        <v>46140</v>
      </c>
      <c r="E13611" t="s">
        <v>6665</v>
      </c>
      <c r="F13611">
        <v>9</v>
      </c>
      <c r="G13611">
        <v>236</v>
      </c>
      <c r="H13611" t="str">
        <f>VLOOKUP(G13611,[1]OPERADORES!$A:$B,2,0)</f>
        <v>DANIEL</v>
      </c>
      <c r="I13611" t="s">
        <v>1761</v>
      </c>
      <c r="J13611" t="s">
        <v>1762</v>
      </c>
      <c r="K13611" t="s">
        <v>1763</v>
      </c>
      <c r="L13611">
        <v>21321</v>
      </c>
      <c r="M13611" t="s">
        <v>272</v>
      </c>
      <c r="O13611" t="s">
        <v>11</v>
      </c>
      <c r="P13611">
        <v>6102</v>
      </c>
      <c r="Q13611">
        <v>4</v>
      </c>
      <c r="R13611">
        <v>20.239999999999998</v>
      </c>
      <c r="S13611">
        <v>80.959999999999994</v>
      </c>
      <c r="T13611">
        <v>61.44</v>
      </c>
      <c r="U13611">
        <v>24.11</v>
      </c>
      <c r="V13611" t="str">
        <f>VLOOKUP(L13611,'[2]tabela de preços'!$A:$D,4,0)</f>
        <v>AUTO AMERICA</v>
      </c>
      <c r="W13611" t="str">
        <f>VLOOKUP(L13611,'[2]tabela de preços'!$A:$F,6,0)</f>
        <v>CERA  / LIMPEZA /  POLIMENTO VEICULAR</v>
      </c>
      <c r="X13611" t="str">
        <f>VLOOKUP(L13611,'[2]tabela de preços'!$A:$G,7,0)</f>
        <v>AUTOMOTIVO</v>
      </c>
    </row>
    <row r="13612" spans="1:24" x14ac:dyDescent="0.3">
      <c r="A13612" t="s">
        <v>1757</v>
      </c>
      <c r="B13612" t="s">
        <v>1758</v>
      </c>
      <c r="C13612" t="s">
        <v>6664</v>
      </c>
      <c r="D13612" s="1">
        <v>46140</v>
      </c>
      <c r="E13612" t="s">
        <v>6665</v>
      </c>
      <c r="F13612">
        <v>9</v>
      </c>
      <c r="G13612">
        <v>236</v>
      </c>
      <c r="H13612" t="str">
        <f>VLOOKUP(G13612,[1]OPERADORES!$A:$B,2,0)</f>
        <v>DANIEL</v>
      </c>
      <c r="I13612" t="s">
        <v>1761</v>
      </c>
      <c r="J13612" t="s">
        <v>1762</v>
      </c>
      <c r="K13612" t="s">
        <v>1763</v>
      </c>
      <c r="L13612">
        <v>84460</v>
      </c>
      <c r="M13612" t="s">
        <v>322</v>
      </c>
      <c r="O13612" t="s">
        <v>11</v>
      </c>
      <c r="P13612">
        <v>6102</v>
      </c>
      <c r="Q13612">
        <v>10</v>
      </c>
      <c r="R13612">
        <v>37.17</v>
      </c>
      <c r="S13612">
        <v>371.7</v>
      </c>
      <c r="T13612">
        <v>282.10000000000002</v>
      </c>
      <c r="U13612">
        <v>24.11</v>
      </c>
      <c r="V13612" t="str">
        <f>VLOOKUP(L13612,'[2]tabela de preços'!$A:$D,4,0)</f>
        <v>BRASILUX</v>
      </c>
      <c r="W13612" t="str">
        <f>VLOOKUP(L13612,'[2]tabela de preços'!$A:$F,6,0)</f>
        <v>VEDADORES / SELANTES</v>
      </c>
      <c r="X13612" t="str">
        <f>VLOOKUP(L13612,'[2]tabela de preços'!$A:$G,7,0)</f>
        <v>AUTOMOTIVO</v>
      </c>
    </row>
    <row r="13613" spans="1:24" x14ac:dyDescent="0.3">
      <c r="A13613" t="s">
        <v>3823</v>
      </c>
      <c r="C13613" t="s">
        <v>5846</v>
      </c>
      <c r="D13613" s="1">
        <v>46119</v>
      </c>
      <c r="E13613" t="s">
        <v>5847</v>
      </c>
      <c r="F13613">
        <v>9</v>
      </c>
      <c r="G13613">
        <v>197</v>
      </c>
      <c r="H13613" t="str">
        <f>VLOOKUP(G13613,[1]OPERADORES!$A:$B,2,0)</f>
        <v xml:space="preserve">POLIANA LORRANE DE AMORIM </v>
      </c>
      <c r="I13613" t="s">
        <v>21</v>
      </c>
      <c r="J13613" t="s">
        <v>397</v>
      </c>
      <c r="K13613" t="s">
        <v>3826</v>
      </c>
      <c r="L13613">
        <v>84330</v>
      </c>
      <c r="M13613" t="s">
        <v>566</v>
      </c>
      <c r="O13613" t="s">
        <v>11</v>
      </c>
      <c r="P13613">
        <v>5403</v>
      </c>
      <c r="Q13613">
        <v>5</v>
      </c>
      <c r="R13613">
        <v>62.9</v>
      </c>
      <c r="S13613">
        <v>314.5</v>
      </c>
      <c r="T13613">
        <v>265.35000000000002</v>
      </c>
      <c r="U13613">
        <v>15.63</v>
      </c>
      <c r="V13613" t="str">
        <f>VLOOKUP(L13613,'[2]tabela de preços'!$A:$D,4,0)</f>
        <v>BRASILUX</v>
      </c>
      <c r="W13613" t="str">
        <f>VLOOKUP(L13613,'[2]tabela de preços'!$A:$F,6,0)</f>
        <v>ESMALTES</v>
      </c>
      <c r="X13613" t="str">
        <f>VLOOKUP(L13613,'[2]tabela de preços'!$A:$G,7,0)</f>
        <v>INDUSTRIAL</v>
      </c>
    </row>
    <row r="13614" spans="1:24" x14ac:dyDescent="0.3">
      <c r="A13614" t="s">
        <v>3823</v>
      </c>
      <c r="C13614" t="s">
        <v>5846</v>
      </c>
      <c r="D13614" s="1">
        <v>46119</v>
      </c>
      <c r="E13614" t="s">
        <v>5847</v>
      </c>
      <c r="F13614">
        <v>9</v>
      </c>
      <c r="G13614">
        <v>197</v>
      </c>
      <c r="H13614" t="str">
        <f>VLOOKUP(G13614,[1]OPERADORES!$A:$B,2,0)</f>
        <v xml:space="preserve">POLIANA LORRANE DE AMORIM </v>
      </c>
      <c r="I13614" t="s">
        <v>21</v>
      </c>
      <c r="J13614" t="s">
        <v>397</v>
      </c>
      <c r="K13614" t="s">
        <v>3826</v>
      </c>
      <c r="L13614">
        <v>84047</v>
      </c>
      <c r="M13614" t="s">
        <v>222</v>
      </c>
      <c r="O13614" t="s">
        <v>11</v>
      </c>
      <c r="P13614">
        <v>5102</v>
      </c>
      <c r="Q13614">
        <v>2</v>
      </c>
      <c r="R13614">
        <v>20.149999999999999</v>
      </c>
      <c r="S13614">
        <v>40.299999999999997</v>
      </c>
      <c r="T13614">
        <v>30.6</v>
      </c>
      <c r="U13614">
        <v>24.07</v>
      </c>
      <c r="V13614" t="str">
        <f>VLOOKUP(L13614,'[2]tabela de preços'!$A:$D,4,0)</f>
        <v>BRASILUX</v>
      </c>
      <c r="W13614" t="str">
        <f>VLOOKUP(L13614,'[2]tabela de preços'!$A:$F,6,0)</f>
        <v>MASSA DE POLIR</v>
      </c>
      <c r="X13614" t="str">
        <f>VLOOKUP(L13614,'[2]tabela de preços'!$A:$G,7,0)</f>
        <v>AUTOMOTIVO</v>
      </c>
    </row>
    <row r="13615" spans="1:24" x14ac:dyDescent="0.3">
      <c r="A13615" t="s">
        <v>3823</v>
      </c>
      <c r="C13615" t="s">
        <v>5846</v>
      </c>
      <c r="D13615" s="1">
        <v>46119</v>
      </c>
      <c r="E13615" t="s">
        <v>5847</v>
      </c>
      <c r="F13615">
        <v>9</v>
      </c>
      <c r="G13615">
        <v>197</v>
      </c>
      <c r="H13615" t="str">
        <f>VLOOKUP(G13615,[1]OPERADORES!$A:$B,2,0)</f>
        <v xml:space="preserve">POLIANA LORRANE DE AMORIM </v>
      </c>
      <c r="I13615" t="s">
        <v>21</v>
      </c>
      <c r="J13615" t="s">
        <v>397</v>
      </c>
      <c r="K13615" t="s">
        <v>3826</v>
      </c>
      <c r="L13615">
        <v>84046</v>
      </c>
      <c r="M13615" t="s">
        <v>754</v>
      </c>
      <c r="O13615" t="s">
        <v>11</v>
      </c>
      <c r="P13615">
        <v>5102</v>
      </c>
      <c r="Q13615">
        <v>2</v>
      </c>
      <c r="R13615">
        <v>12.31</v>
      </c>
      <c r="S13615">
        <v>24.62</v>
      </c>
      <c r="T13615">
        <v>18.68</v>
      </c>
      <c r="U13615">
        <v>24.13</v>
      </c>
      <c r="V13615" t="str">
        <f>VLOOKUP(L13615,'[2]tabela de preços'!$A:$D,4,0)</f>
        <v>BRASILUX</v>
      </c>
      <c r="W13615" t="str">
        <f>VLOOKUP(L13615,'[2]tabela de preços'!$A:$F,6,0)</f>
        <v>MASSA DE POLIR</v>
      </c>
      <c r="X13615" t="str">
        <f>VLOOKUP(L13615,'[2]tabela de preços'!$A:$G,7,0)</f>
        <v>AUTOMOTIVO</v>
      </c>
    </row>
    <row r="13616" spans="1:24" x14ac:dyDescent="0.3">
      <c r="A13616" t="s">
        <v>3823</v>
      </c>
      <c r="C13616" t="s">
        <v>5848</v>
      </c>
      <c r="D13616" s="1">
        <v>46120</v>
      </c>
      <c r="E13616" t="s">
        <v>5849</v>
      </c>
      <c r="F13616">
        <v>9</v>
      </c>
      <c r="G13616">
        <v>197</v>
      </c>
      <c r="H13616" t="str">
        <f>VLOOKUP(G13616,[1]OPERADORES!$A:$B,2,0)</f>
        <v xml:space="preserve">POLIANA LORRANE DE AMORIM </v>
      </c>
      <c r="I13616" t="s">
        <v>21</v>
      </c>
      <c r="J13616" t="s">
        <v>397</v>
      </c>
      <c r="K13616" t="s">
        <v>3826</v>
      </c>
      <c r="L13616">
        <v>85165</v>
      </c>
      <c r="M13616" t="s">
        <v>2396</v>
      </c>
      <c r="O13616" t="s">
        <v>11</v>
      </c>
      <c r="P13616">
        <v>5403</v>
      </c>
      <c r="Q13616">
        <v>5</v>
      </c>
      <c r="R13616">
        <v>34.56</v>
      </c>
      <c r="S13616">
        <v>172.8</v>
      </c>
      <c r="T13616">
        <v>131.15</v>
      </c>
      <c r="U13616">
        <v>24.1</v>
      </c>
      <c r="V13616" t="str">
        <f>VLOOKUP(L13616,'[2]tabela de preços'!$A:$D,4,0)</f>
        <v>BRASILUX</v>
      </c>
      <c r="W13616" t="str">
        <f>VLOOKUP(L13616,'[2]tabela de preços'!$A:$F,6,0)</f>
        <v>TINTAS LACA</v>
      </c>
      <c r="X13616" t="str">
        <f>VLOOKUP(L13616,'[2]tabela de preços'!$A:$G,7,0)</f>
        <v>AUTOMOTIVO</v>
      </c>
    </row>
    <row r="13617" spans="1:24" x14ac:dyDescent="0.3">
      <c r="A13617" t="s">
        <v>3823</v>
      </c>
      <c r="C13617" t="s">
        <v>5848</v>
      </c>
      <c r="D13617" s="1">
        <v>46120</v>
      </c>
      <c r="E13617" t="s">
        <v>5849</v>
      </c>
      <c r="F13617">
        <v>9</v>
      </c>
      <c r="G13617">
        <v>197</v>
      </c>
      <c r="H13617" t="str">
        <f>VLOOKUP(G13617,[1]OPERADORES!$A:$B,2,0)</f>
        <v xml:space="preserve">POLIANA LORRANE DE AMORIM </v>
      </c>
      <c r="I13617" t="s">
        <v>21</v>
      </c>
      <c r="J13617" t="s">
        <v>397</v>
      </c>
      <c r="K13617" t="s">
        <v>3826</v>
      </c>
      <c r="L13617">
        <v>84487</v>
      </c>
      <c r="M13617" t="s">
        <v>633</v>
      </c>
      <c r="O13617" t="s">
        <v>11</v>
      </c>
      <c r="P13617">
        <v>5403</v>
      </c>
      <c r="Q13617">
        <v>4</v>
      </c>
      <c r="R13617">
        <v>29.98</v>
      </c>
      <c r="S13617">
        <v>119.92</v>
      </c>
      <c r="T13617">
        <v>91.04</v>
      </c>
      <c r="U13617">
        <v>24.08</v>
      </c>
      <c r="V13617" t="str">
        <f>VLOOKUP(L13617,'[2]tabela de preços'!$A:$D,4,0)</f>
        <v>BRASILUX</v>
      </c>
      <c r="W13617" t="str">
        <f>VLOOKUP(L13617,'[2]tabela de preços'!$A:$F,6,0)</f>
        <v>TINTAS LACA</v>
      </c>
      <c r="X13617" t="str">
        <f>VLOOKUP(L13617,'[2]tabela de preços'!$A:$G,7,0)</f>
        <v>AUTOMOTIVO</v>
      </c>
    </row>
    <row r="13618" spans="1:24" x14ac:dyDescent="0.3">
      <c r="A13618" t="s">
        <v>3823</v>
      </c>
      <c r="C13618" t="s">
        <v>5848</v>
      </c>
      <c r="D13618" s="1">
        <v>46120</v>
      </c>
      <c r="E13618" t="s">
        <v>5849</v>
      </c>
      <c r="F13618">
        <v>9</v>
      </c>
      <c r="G13618">
        <v>197</v>
      </c>
      <c r="H13618" t="str">
        <f>VLOOKUP(G13618,[1]OPERADORES!$A:$B,2,0)</f>
        <v xml:space="preserve">POLIANA LORRANE DE AMORIM </v>
      </c>
      <c r="I13618" t="s">
        <v>21</v>
      </c>
      <c r="J13618" t="s">
        <v>397</v>
      </c>
      <c r="K13618" t="s">
        <v>3826</v>
      </c>
      <c r="L13618">
        <v>84108</v>
      </c>
      <c r="M13618" t="s">
        <v>144</v>
      </c>
      <c r="O13618" t="s">
        <v>11</v>
      </c>
      <c r="P13618">
        <v>5403</v>
      </c>
      <c r="Q13618">
        <v>4</v>
      </c>
      <c r="R13618">
        <v>28.38</v>
      </c>
      <c r="S13618">
        <v>113.52</v>
      </c>
      <c r="T13618">
        <v>86.16</v>
      </c>
      <c r="U13618">
        <v>24.1</v>
      </c>
      <c r="V13618" t="str">
        <f>VLOOKUP(L13618,'[2]tabela de preços'!$A:$D,4,0)</f>
        <v>BRASILUX</v>
      </c>
      <c r="W13618" t="str">
        <f>VLOOKUP(L13618,'[2]tabela de preços'!$A:$F,6,0)</f>
        <v>TINTAS LACA</v>
      </c>
      <c r="X13618" t="str">
        <f>VLOOKUP(L13618,'[2]tabela de preços'!$A:$G,7,0)</f>
        <v>AUTOMOTIVO</v>
      </c>
    </row>
    <row r="13619" spans="1:24" x14ac:dyDescent="0.3">
      <c r="A13619" t="s">
        <v>3823</v>
      </c>
      <c r="C13619" t="s">
        <v>5848</v>
      </c>
      <c r="D13619" s="1">
        <v>46120</v>
      </c>
      <c r="E13619" t="s">
        <v>5849</v>
      </c>
      <c r="F13619">
        <v>9</v>
      </c>
      <c r="G13619">
        <v>197</v>
      </c>
      <c r="H13619" t="str">
        <f>VLOOKUP(G13619,[1]OPERADORES!$A:$B,2,0)</f>
        <v xml:space="preserve">POLIANA LORRANE DE AMORIM </v>
      </c>
      <c r="I13619" t="s">
        <v>21</v>
      </c>
      <c r="J13619" t="s">
        <v>397</v>
      </c>
      <c r="K13619" t="s">
        <v>3826</v>
      </c>
      <c r="L13619">
        <v>84034</v>
      </c>
      <c r="M13619" t="s">
        <v>890</v>
      </c>
      <c r="O13619" t="s">
        <v>11</v>
      </c>
      <c r="P13619">
        <v>5102</v>
      </c>
      <c r="Q13619">
        <v>4</v>
      </c>
      <c r="R13619">
        <v>26.37</v>
      </c>
      <c r="S13619">
        <v>105.48</v>
      </c>
      <c r="T13619">
        <v>80.040000000000006</v>
      </c>
      <c r="U13619">
        <v>24.12</v>
      </c>
      <c r="V13619" t="str">
        <f>VLOOKUP(L13619,'[2]tabela de preços'!$A:$D,4,0)</f>
        <v>BRASILUX</v>
      </c>
      <c r="W13619" t="str">
        <f>VLOOKUP(L13619,'[2]tabela de preços'!$A:$F,6,0)</f>
        <v>MASSA CORRIDA / ACRÍLICA</v>
      </c>
      <c r="X13619" t="str">
        <f>VLOOKUP(L13619,'[2]tabela de preços'!$A:$G,7,0)</f>
        <v>IMOBILIÁRIO</v>
      </c>
    </row>
    <row r="13620" spans="1:24" x14ac:dyDescent="0.3">
      <c r="A13620" t="s">
        <v>3823</v>
      </c>
      <c r="C13620" t="s">
        <v>5848</v>
      </c>
      <c r="D13620" s="1">
        <v>46120</v>
      </c>
      <c r="E13620" t="s">
        <v>5849</v>
      </c>
      <c r="F13620">
        <v>9</v>
      </c>
      <c r="G13620">
        <v>197</v>
      </c>
      <c r="H13620" t="str">
        <f>VLOOKUP(G13620,[1]OPERADORES!$A:$B,2,0)</f>
        <v xml:space="preserve">POLIANA LORRANE DE AMORIM </v>
      </c>
      <c r="I13620" t="s">
        <v>21</v>
      </c>
      <c r="J13620" t="s">
        <v>397</v>
      </c>
      <c r="K13620" t="s">
        <v>3826</v>
      </c>
      <c r="L13620">
        <v>85414</v>
      </c>
      <c r="M13620" t="s">
        <v>5489</v>
      </c>
      <c r="O13620" t="s">
        <v>11</v>
      </c>
      <c r="P13620">
        <v>5102</v>
      </c>
      <c r="Q13620">
        <v>12</v>
      </c>
      <c r="R13620">
        <v>9.69</v>
      </c>
      <c r="S13620">
        <v>116.28</v>
      </c>
      <c r="T13620">
        <v>100.32</v>
      </c>
      <c r="U13620">
        <v>13.73</v>
      </c>
      <c r="V13620" t="str">
        <f>VLOOKUP(L13620,'[2]tabela de preços'!$A:$D,4,0)</f>
        <v>IBERÊ</v>
      </c>
      <c r="W13620" t="str">
        <f>VLOOKUP(L13620,'[2]tabela de preços'!$A:$F,6,0)</f>
        <v xml:space="preserve">COLA  PLÁSTICA </v>
      </c>
      <c r="X13620" t="str">
        <f>VLOOKUP(L13620,'[2]tabela de preços'!$A:$G,7,0)</f>
        <v>AUTOMOTIVO</v>
      </c>
    </row>
    <row r="13621" spans="1:24" x14ac:dyDescent="0.3">
      <c r="A13621" t="s">
        <v>3823</v>
      </c>
      <c r="C13621" t="s">
        <v>5848</v>
      </c>
      <c r="D13621" s="1">
        <v>46120</v>
      </c>
      <c r="E13621" t="s">
        <v>5849</v>
      </c>
      <c r="F13621">
        <v>9</v>
      </c>
      <c r="G13621">
        <v>197</v>
      </c>
      <c r="H13621" t="str">
        <f>VLOOKUP(G13621,[1]OPERADORES!$A:$B,2,0)</f>
        <v xml:space="preserve">POLIANA LORRANE DE AMORIM </v>
      </c>
      <c r="I13621" t="s">
        <v>21</v>
      </c>
      <c r="J13621" t="s">
        <v>397</v>
      </c>
      <c r="K13621" t="s">
        <v>3826</v>
      </c>
      <c r="L13621">
        <v>85164</v>
      </c>
      <c r="M13621" t="s">
        <v>278</v>
      </c>
      <c r="O13621" t="s">
        <v>11</v>
      </c>
      <c r="P13621">
        <v>5102</v>
      </c>
      <c r="Q13621">
        <v>8</v>
      </c>
      <c r="R13621">
        <v>13.49</v>
      </c>
      <c r="S13621">
        <v>107.92</v>
      </c>
      <c r="T13621">
        <v>81.92</v>
      </c>
      <c r="U13621">
        <v>24.09</v>
      </c>
      <c r="V13621" t="str">
        <f>VLOOKUP(L13621,'[2]tabela de preços'!$A:$D,4,0)</f>
        <v>BRASILUX</v>
      </c>
      <c r="W13621" t="str">
        <f>VLOOKUP(L13621,'[2]tabela de preços'!$A:$F,6,0)</f>
        <v>QUEROSENE</v>
      </c>
      <c r="X13621" t="str">
        <f>VLOOKUP(L13621,'[2]tabela de preços'!$A:$G,7,0)</f>
        <v>AUTOMOTIVO</v>
      </c>
    </row>
    <row r="13622" spans="1:24" x14ac:dyDescent="0.3">
      <c r="A13622" t="s">
        <v>3823</v>
      </c>
      <c r="C13622" t="s">
        <v>5848</v>
      </c>
      <c r="D13622" s="1">
        <v>46120</v>
      </c>
      <c r="E13622" t="s">
        <v>5849</v>
      </c>
      <c r="F13622">
        <v>9</v>
      </c>
      <c r="G13622">
        <v>197</v>
      </c>
      <c r="H13622" t="str">
        <f>VLOOKUP(G13622,[1]OPERADORES!$A:$B,2,0)</f>
        <v xml:space="preserve">POLIANA LORRANE DE AMORIM </v>
      </c>
      <c r="I13622" t="s">
        <v>21</v>
      </c>
      <c r="J13622" t="s">
        <v>397</v>
      </c>
      <c r="K13622" t="s">
        <v>3826</v>
      </c>
      <c r="L13622">
        <v>84201</v>
      </c>
      <c r="M13622" t="s">
        <v>1005</v>
      </c>
      <c r="O13622" t="s">
        <v>11</v>
      </c>
      <c r="P13622">
        <v>5403</v>
      </c>
      <c r="Q13622">
        <v>5</v>
      </c>
      <c r="R13622">
        <v>86.72</v>
      </c>
      <c r="S13622">
        <v>433.6</v>
      </c>
      <c r="T13622">
        <v>329.1</v>
      </c>
      <c r="U13622">
        <v>24.1</v>
      </c>
      <c r="V13622" t="str">
        <f>VLOOKUP(L13622,'[2]tabela de preços'!$A:$D,4,0)</f>
        <v>BRASILUX</v>
      </c>
      <c r="W13622" t="str">
        <f>VLOOKUP(L13622,'[2]tabela de preços'!$A:$F,6,0)</f>
        <v>SELADOR ACRÍLICO</v>
      </c>
      <c r="X13622" t="str">
        <f>VLOOKUP(L13622,'[2]tabela de preços'!$A:$G,7,0)</f>
        <v>IMOBILIÁRIO</v>
      </c>
    </row>
    <row r="13623" spans="1:24" x14ac:dyDescent="0.3">
      <c r="A13623" t="s">
        <v>3823</v>
      </c>
      <c r="C13623" t="s">
        <v>5850</v>
      </c>
      <c r="D13623" s="1">
        <v>46121</v>
      </c>
      <c r="E13623" t="s">
        <v>5851</v>
      </c>
      <c r="F13623">
        <v>9</v>
      </c>
      <c r="G13623">
        <v>197</v>
      </c>
      <c r="H13623" t="str">
        <f>VLOOKUP(G13623,[1]OPERADORES!$A:$B,2,0)</f>
        <v xml:space="preserve">POLIANA LORRANE DE AMORIM </v>
      </c>
      <c r="I13623" t="s">
        <v>21</v>
      </c>
      <c r="J13623" t="s">
        <v>397</v>
      </c>
      <c r="K13623" t="s">
        <v>3826</v>
      </c>
      <c r="L13623">
        <v>84209</v>
      </c>
      <c r="M13623" t="s">
        <v>1037</v>
      </c>
      <c r="O13623" t="s">
        <v>11</v>
      </c>
      <c r="P13623">
        <v>5403</v>
      </c>
      <c r="Q13623">
        <v>2</v>
      </c>
      <c r="R13623">
        <v>100.64</v>
      </c>
      <c r="S13623">
        <v>201.28</v>
      </c>
      <c r="T13623">
        <v>152.78</v>
      </c>
      <c r="U13623">
        <v>24.1</v>
      </c>
      <c r="V13623" t="str">
        <f>VLOOKUP(L13623,'[2]tabela de preços'!$A:$D,4,0)</f>
        <v>BRASILUX</v>
      </c>
      <c r="W13623" t="str">
        <f>VLOOKUP(L13623,'[2]tabela de preços'!$A:$F,6,0)</f>
        <v>ESMALTES</v>
      </c>
      <c r="X13623" t="str">
        <f>VLOOKUP(L13623,'[2]tabela de preços'!$A:$G,7,0)</f>
        <v>INDUSTRIAL</v>
      </c>
    </row>
    <row r="13624" spans="1:24" x14ac:dyDescent="0.3">
      <c r="A13624" t="s">
        <v>3823</v>
      </c>
      <c r="C13624" t="s">
        <v>5850</v>
      </c>
      <c r="D13624" s="1">
        <v>46121</v>
      </c>
      <c r="E13624" t="s">
        <v>5851</v>
      </c>
      <c r="F13624">
        <v>9</v>
      </c>
      <c r="G13624">
        <v>197</v>
      </c>
      <c r="H13624" t="str">
        <f>VLOOKUP(G13624,[1]OPERADORES!$A:$B,2,0)</f>
        <v xml:space="preserve">POLIANA LORRANE DE AMORIM </v>
      </c>
      <c r="I13624" t="s">
        <v>21</v>
      </c>
      <c r="J13624" t="s">
        <v>397</v>
      </c>
      <c r="K13624" t="s">
        <v>3826</v>
      </c>
      <c r="L13624">
        <v>84036</v>
      </c>
      <c r="M13624" t="s">
        <v>289</v>
      </c>
      <c r="O13624" t="s">
        <v>11</v>
      </c>
      <c r="P13624">
        <v>5102</v>
      </c>
      <c r="Q13624">
        <v>4</v>
      </c>
      <c r="R13624">
        <v>47.9</v>
      </c>
      <c r="S13624">
        <v>191.6</v>
      </c>
      <c r="T13624">
        <v>166.52</v>
      </c>
      <c r="U13624">
        <v>13.09</v>
      </c>
      <c r="V13624" t="str">
        <f>VLOOKUP(L13624,'[2]tabela de preços'!$A:$D,4,0)</f>
        <v>BRASILUX</v>
      </c>
      <c r="W13624" t="str">
        <f>VLOOKUP(L13624,'[2]tabela de preços'!$A:$F,6,0)</f>
        <v>MASSA CORRIDA / ACRÍLICA</v>
      </c>
      <c r="X13624" t="str">
        <f>VLOOKUP(L13624,'[2]tabela de preços'!$A:$G,7,0)</f>
        <v>IMOBILIÁRIO</v>
      </c>
    </row>
    <row r="13625" spans="1:24" x14ac:dyDescent="0.3">
      <c r="A13625" t="s">
        <v>3823</v>
      </c>
      <c r="C13625" t="s">
        <v>5952</v>
      </c>
      <c r="D13625" s="1">
        <v>46122</v>
      </c>
      <c r="E13625" t="s">
        <v>5953</v>
      </c>
      <c r="F13625">
        <v>9</v>
      </c>
      <c r="G13625">
        <v>197</v>
      </c>
      <c r="H13625" t="str">
        <f>VLOOKUP(G13625,[1]OPERADORES!$A:$B,2,0)</f>
        <v xml:space="preserve">POLIANA LORRANE DE AMORIM </v>
      </c>
      <c r="I13625" t="s">
        <v>21</v>
      </c>
      <c r="J13625" t="s">
        <v>397</v>
      </c>
      <c r="K13625" t="s">
        <v>3826</v>
      </c>
      <c r="L13625">
        <v>84113</v>
      </c>
      <c r="M13625" t="s">
        <v>737</v>
      </c>
      <c r="O13625" t="s">
        <v>11</v>
      </c>
      <c r="P13625">
        <v>5403</v>
      </c>
      <c r="Q13625">
        <v>1</v>
      </c>
      <c r="R13625">
        <v>158.61000000000001</v>
      </c>
      <c r="S13625">
        <v>158.61000000000001</v>
      </c>
      <c r="T13625">
        <v>120.39</v>
      </c>
      <c r="U13625">
        <v>24.1</v>
      </c>
      <c r="V13625" t="str">
        <f>VLOOKUP(L13625,'[2]tabela de preços'!$A:$D,4,0)</f>
        <v>BRASILUX</v>
      </c>
      <c r="W13625" t="str">
        <f>VLOOKUP(L13625,'[2]tabela de preços'!$A:$F,6,0)</f>
        <v>EPOXI</v>
      </c>
      <c r="X13625" t="str">
        <f>VLOOKUP(L13625,'[2]tabela de preços'!$A:$G,7,0)</f>
        <v>INDUSTRIAL</v>
      </c>
    </row>
    <row r="13626" spans="1:24" x14ac:dyDescent="0.3">
      <c r="A13626" t="s">
        <v>3823</v>
      </c>
      <c r="C13626" t="s">
        <v>6409</v>
      </c>
      <c r="D13626" s="1">
        <v>46132</v>
      </c>
      <c r="E13626" t="s">
        <v>6410</v>
      </c>
      <c r="F13626">
        <v>9</v>
      </c>
      <c r="G13626">
        <v>197</v>
      </c>
      <c r="H13626" t="str">
        <f>VLOOKUP(G13626,[1]OPERADORES!$A:$B,2,0)</f>
        <v xml:space="preserve">POLIANA LORRANE DE AMORIM </v>
      </c>
      <c r="I13626" t="s">
        <v>21</v>
      </c>
      <c r="J13626" t="s">
        <v>397</v>
      </c>
      <c r="K13626" t="s">
        <v>3826</v>
      </c>
      <c r="L13626">
        <v>84330</v>
      </c>
      <c r="M13626" t="s">
        <v>566</v>
      </c>
      <c r="O13626" t="s">
        <v>11</v>
      </c>
      <c r="P13626">
        <v>5403</v>
      </c>
      <c r="Q13626">
        <v>3</v>
      </c>
      <c r="R13626">
        <v>62.9</v>
      </c>
      <c r="S13626">
        <v>188.7</v>
      </c>
      <c r="T13626">
        <v>159.21</v>
      </c>
      <c r="U13626">
        <v>15.63</v>
      </c>
      <c r="V13626" t="str">
        <f>VLOOKUP(L13626,'[2]tabela de preços'!$A:$D,4,0)</f>
        <v>BRASILUX</v>
      </c>
      <c r="W13626" t="str">
        <f>VLOOKUP(L13626,'[2]tabela de preços'!$A:$F,6,0)</f>
        <v>ESMALTES</v>
      </c>
      <c r="X13626" t="str">
        <f>VLOOKUP(L13626,'[2]tabela de preços'!$A:$G,7,0)</f>
        <v>INDUSTRIAL</v>
      </c>
    </row>
    <row r="13627" spans="1:24" x14ac:dyDescent="0.3">
      <c r="A13627" t="s">
        <v>3823</v>
      </c>
      <c r="C13627" t="s">
        <v>6499</v>
      </c>
      <c r="D13627" s="1">
        <v>46136</v>
      </c>
      <c r="E13627" t="s">
        <v>6500</v>
      </c>
      <c r="F13627">
        <v>9</v>
      </c>
      <c r="G13627">
        <v>197</v>
      </c>
      <c r="H13627" t="str">
        <f>VLOOKUP(G13627,[1]OPERADORES!$A:$B,2,0)</f>
        <v xml:space="preserve">POLIANA LORRANE DE AMORIM </v>
      </c>
      <c r="I13627" t="s">
        <v>21</v>
      </c>
      <c r="J13627" t="s">
        <v>397</v>
      </c>
      <c r="K13627" t="s">
        <v>3826</v>
      </c>
      <c r="L13627">
        <v>84328</v>
      </c>
      <c r="M13627" t="s">
        <v>496</v>
      </c>
      <c r="O13627" t="s">
        <v>11</v>
      </c>
      <c r="P13627">
        <v>5403</v>
      </c>
      <c r="Q13627">
        <v>8</v>
      </c>
      <c r="R13627">
        <v>62.9</v>
      </c>
      <c r="S13627">
        <v>503.2</v>
      </c>
      <c r="T13627">
        <v>424.56</v>
      </c>
      <c r="U13627">
        <v>15.63</v>
      </c>
      <c r="V13627" t="str">
        <f>VLOOKUP(L13627,'[2]tabela de preços'!$A:$D,4,0)</f>
        <v>BRASILUX</v>
      </c>
      <c r="W13627" t="str">
        <f>VLOOKUP(L13627,'[2]tabela de preços'!$A:$F,6,0)</f>
        <v>ESMALTES</v>
      </c>
      <c r="X13627" t="str">
        <f>VLOOKUP(L13627,'[2]tabela de preços'!$A:$G,7,0)</f>
        <v>INDUSTRIAL</v>
      </c>
    </row>
    <row r="13628" spans="1:24" x14ac:dyDescent="0.3">
      <c r="A13628" t="s">
        <v>3823</v>
      </c>
      <c r="C13628" t="s">
        <v>6499</v>
      </c>
      <c r="D13628" s="1">
        <v>46136</v>
      </c>
      <c r="E13628" t="s">
        <v>6500</v>
      </c>
      <c r="F13628">
        <v>9</v>
      </c>
      <c r="G13628">
        <v>197</v>
      </c>
      <c r="H13628" t="str">
        <f>VLOOKUP(G13628,[1]OPERADORES!$A:$B,2,0)</f>
        <v xml:space="preserve">POLIANA LORRANE DE AMORIM </v>
      </c>
      <c r="I13628" t="s">
        <v>21</v>
      </c>
      <c r="J13628" t="s">
        <v>397</v>
      </c>
      <c r="K13628" t="s">
        <v>3826</v>
      </c>
      <c r="L13628">
        <v>84557</v>
      </c>
      <c r="M13628" t="s">
        <v>116</v>
      </c>
      <c r="O13628" t="s">
        <v>11</v>
      </c>
      <c r="P13628">
        <v>5102</v>
      </c>
      <c r="Q13628">
        <v>8</v>
      </c>
      <c r="R13628">
        <v>17.98</v>
      </c>
      <c r="S13628">
        <v>143.84</v>
      </c>
      <c r="T13628">
        <v>134.96</v>
      </c>
      <c r="U13628">
        <v>6.17</v>
      </c>
      <c r="V13628" t="str">
        <f>VLOOKUP(L13628,'[2]tabela de preços'!$A:$D,4,0)</f>
        <v>BRASILUX</v>
      </c>
      <c r="W13628" t="str">
        <f>VLOOKUP(L13628,'[2]tabela de preços'!$A:$F,6,0)</f>
        <v>DILUENTE</v>
      </c>
      <c r="X13628" t="str">
        <f>VLOOKUP(L13628,'[2]tabela de preços'!$A:$G,7,0)</f>
        <v>AUTOMOTIVO</v>
      </c>
    </row>
    <row r="13629" spans="1:24" x14ac:dyDescent="0.3">
      <c r="A13629" t="s">
        <v>3823</v>
      </c>
      <c r="C13629" t="s">
        <v>6499</v>
      </c>
      <c r="D13629" s="1">
        <v>46136</v>
      </c>
      <c r="E13629" t="s">
        <v>6500</v>
      </c>
      <c r="F13629">
        <v>9</v>
      </c>
      <c r="G13629">
        <v>197</v>
      </c>
      <c r="H13629" t="str">
        <f>VLOOKUP(G13629,[1]OPERADORES!$A:$B,2,0)</f>
        <v xml:space="preserve">POLIANA LORRANE DE AMORIM </v>
      </c>
      <c r="I13629" t="s">
        <v>21</v>
      </c>
      <c r="J13629" t="s">
        <v>397</v>
      </c>
      <c r="K13629" t="s">
        <v>3826</v>
      </c>
      <c r="L13629">
        <v>84460</v>
      </c>
      <c r="M13629" t="s">
        <v>322</v>
      </c>
      <c r="O13629" t="s">
        <v>11</v>
      </c>
      <c r="P13629">
        <v>5102</v>
      </c>
      <c r="Q13629">
        <v>3</v>
      </c>
      <c r="R13629">
        <v>37.17</v>
      </c>
      <c r="S13629">
        <v>111.51</v>
      </c>
      <c r="T13629">
        <v>84.63</v>
      </c>
      <c r="U13629">
        <v>24.11</v>
      </c>
      <c r="V13629" t="str">
        <f>VLOOKUP(L13629,'[2]tabela de preços'!$A:$D,4,0)</f>
        <v>BRASILUX</v>
      </c>
      <c r="W13629" t="str">
        <f>VLOOKUP(L13629,'[2]tabela de preços'!$A:$F,6,0)</f>
        <v>VEDADORES / SELANTES</v>
      </c>
      <c r="X13629" t="str">
        <f>VLOOKUP(L13629,'[2]tabela de preços'!$A:$G,7,0)</f>
        <v>AUTOMOTIVO</v>
      </c>
    </row>
    <row r="13630" spans="1:24" x14ac:dyDescent="0.3">
      <c r="A13630" t="s">
        <v>3823</v>
      </c>
      <c r="C13630" t="s">
        <v>6666</v>
      </c>
      <c r="D13630" s="1">
        <v>46140</v>
      </c>
      <c r="E13630" t="s">
        <v>6667</v>
      </c>
      <c r="F13630">
        <v>9</v>
      </c>
      <c r="G13630">
        <v>197</v>
      </c>
      <c r="H13630" t="str">
        <f>VLOOKUP(G13630,[1]OPERADORES!$A:$B,2,0)</f>
        <v xml:space="preserve">POLIANA LORRANE DE AMORIM </v>
      </c>
      <c r="I13630" t="s">
        <v>21</v>
      </c>
      <c r="J13630" t="s">
        <v>397</v>
      </c>
      <c r="K13630" t="s">
        <v>3826</v>
      </c>
      <c r="L13630">
        <v>84084</v>
      </c>
      <c r="M13630" t="s">
        <v>990</v>
      </c>
      <c r="O13630" t="s">
        <v>11</v>
      </c>
      <c r="P13630">
        <v>5403</v>
      </c>
      <c r="Q13630">
        <v>30</v>
      </c>
      <c r="R13630">
        <v>94.77</v>
      </c>
      <c r="S13630" s="2">
        <v>2843.1</v>
      </c>
      <c r="T13630" s="2">
        <v>2157.9</v>
      </c>
      <c r="U13630">
        <v>24.1</v>
      </c>
      <c r="V13630" t="str">
        <f>VLOOKUP(L13630,'[2]tabela de preços'!$A:$D,4,0)</f>
        <v>BRASILUX</v>
      </c>
      <c r="W13630" t="str">
        <f>VLOOKUP(L13630,'[2]tabela de preços'!$A:$F,6,0)</f>
        <v>ESMALTES</v>
      </c>
      <c r="X13630" t="str">
        <f>VLOOKUP(L13630,'[2]tabela de preços'!$A:$G,7,0)</f>
        <v>INDUSTRIAL</v>
      </c>
    </row>
    <row r="13631" spans="1:24" x14ac:dyDescent="0.3">
      <c r="A13631" t="s">
        <v>3823</v>
      </c>
      <c r="C13631" t="s">
        <v>6722</v>
      </c>
      <c r="D13631" s="1">
        <v>46141</v>
      </c>
      <c r="E13631" t="s">
        <v>6723</v>
      </c>
      <c r="F13631">
        <v>9</v>
      </c>
      <c r="G13631">
        <v>197</v>
      </c>
      <c r="H13631" t="str">
        <f>VLOOKUP(G13631,[1]OPERADORES!$A:$B,2,0)</f>
        <v xml:space="preserve">POLIANA LORRANE DE AMORIM </v>
      </c>
      <c r="I13631" t="s">
        <v>21</v>
      </c>
      <c r="J13631" t="s">
        <v>397</v>
      </c>
      <c r="K13631" t="s">
        <v>3826</v>
      </c>
      <c r="L13631">
        <v>23014</v>
      </c>
      <c r="M13631" t="s">
        <v>6724</v>
      </c>
      <c r="O13631" t="s">
        <v>11</v>
      </c>
      <c r="P13631">
        <v>5403</v>
      </c>
      <c r="Q13631">
        <v>1</v>
      </c>
      <c r="R13631">
        <v>308.83999999999997</v>
      </c>
      <c r="S13631">
        <v>308.83999999999997</v>
      </c>
      <c r="T13631">
        <v>234.41</v>
      </c>
      <c r="U13631">
        <v>24.1</v>
      </c>
      <c r="V13631" t="str">
        <f>VLOOKUP(L13631,'[2]tabela de preços'!$A:$D,4,0)</f>
        <v>WANDA</v>
      </c>
      <c r="W13631" t="str">
        <f>VLOOKUP(L13631,'[2]tabela de preços'!$A:$F,6,0)</f>
        <v>BASES PU</v>
      </c>
      <c r="X13631" t="str">
        <f>VLOOKUP(L13631,'[2]tabela de preços'!$A:$G,7,0)</f>
        <v>AUTOMOTIVO</v>
      </c>
    </row>
    <row r="13632" spans="1:24" x14ac:dyDescent="0.3">
      <c r="A13632" t="s">
        <v>3823</v>
      </c>
      <c r="C13632" t="s">
        <v>6722</v>
      </c>
      <c r="D13632" s="1">
        <v>46141</v>
      </c>
      <c r="E13632" t="s">
        <v>6723</v>
      </c>
      <c r="F13632">
        <v>9</v>
      </c>
      <c r="G13632">
        <v>197</v>
      </c>
      <c r="H13632" t="str">
        <f>VLOOKUP(G13632,[1]OPERADORES!$A:$B,2,0)</f>
        <v xml:space="preserve">POLIANA LORRANE DE AMORIM </v>
      </c>
      <c r="I13632" t="s">
        <v>21</v>
      </c>
      <c r="J13632" t="s">
        <v>397</v>
      </c>
      <c r="K13632" t="s">
        <v>3826</v>
      </c>
      <c r="L13632">
        <v>9913</v>
      </c>
      <c r="M13632" t="s">
        <v>1510</v>
      </c>
      <c r="O13632" t="s">
        <v>11</v>
      </c>
      <c r="P13632">
        <v>5102</v>
      </c>
      <c r="Q13632">
        <v>10</v>
      </c>
      <c r="R13632">
        <v>5.31</v>
      </c>
      <c r="S13632">
        <v>53.1</v>
      </c>
      <c r="T13632">
        <v>40.299999999999997</v>
      </c>
      <c r="U13632">
        <v>24.11</v>
      </c>
      <c r="V13632" t="str">
        <f>VLOOKUP(L13632,'[2]tabela de preços'!$A:$D,4,0)</f>
        <v>WANDA</v>
      </c>
      <c r="W13632" t="str">
        <f>VLOOKUP(L13632,'[2]tabela de preços'!$A:$F,6,0)</f>
        <v>EMBALAGEM</v>
      </c>
      <c r="X13632" t="str">
        <f>VLOOKUP(L13632,'[2]tabela de preços'!$A:$G,7,0)</f>
        <v>AUTOMOTIVO</v>
      </c>
    </row>
    <row r="13633" spans="1:24" x14ac:dyDescent="0.3">
      <c r="A13633" t="s">
        <v>3823</v>
      </c>
      <c r="C13633" t="s">
        <v>6793</v>
      </c>
      <c r="D13633" s="1">
        <v>46142</v>
      </c>
      <c r="E13633" t="s">
        <v>6794</v>
      </c>
      <c r="F13633">
        <v>9</v>
      </c>
      <c r="G13633">
        <v>197</v>
      </c>
      <c r="H13633" t="str">
        <f>VLOOKUP(G13633,[1]OPERADORES!$A:$B,2,0)</f>
        <v xml:space="preserve">POLIANA LORRANE DE AMORIM </v>
      </c>
      <c r="I13633" t="s">
        <v>21</v>
      </c>
      <c r="J13633" t="s">
        <v>397</v>
      </c>
      <c r="K13633" t="s">
        <v>3826</v>
      </c>
      <c r="L13633">
        <v>84201</v>
      </c>
      <c r="M13633" t="s">
        <v>1005</v>
      </c>
      <c r="O13633" t="s">
        <v>11</v>
      </c>
      <c r="P13633">
        <v>5403</v>
      </c>
      <c r="Q13633">
        <v>1</v>
      </c>
      <c r="R13633">
        <v>91.82</v>
      </c>
      <c r="S13633">
        <v>91.82</v>
      </c>
      <c r="T13633">
        <v>65.819999999999993</v>
      </c>
      <c r="U13633">
        <v>28.32</v>
      </c>
      <c r="V13633" t="str">
        <f>VLOOKUP(L13633,'[2]tabela de preços'!$A:$D,4,0)</f>
        <v>BRASILUX</v>
      </c>
      <c r="W13633" t="str">
        <f>VLOOKUP(L13633,'[2]tabela de preços'!$A:$F,6,0)</f>
        <v>SELADOR ACRÍLICO</v>
      </c>
      <c r="X13633" t="str">
        <f>VLOOKUP(L13633,'[2]tabela de preços'!$A:$G,7,0)</f>
        <v>IMOBILIÁRIO</v>
      </c>
    </row>
    <row r="13634" spans="1:24" x14ac:dyDescent="0.3">
      <c r="A13634" t="s">
        <v>1790</v>
      </c>
      <c r="C13634" t="s">
        <v>5642</v>
      </c>
      <c r="D13634" s="1">
        <v>46118</v>
      </c>
      <c r="E13634" t="s">
        <v>5643</v>
      </c>
      <c r="F13634">
        <v>9</v>
      </c>
      <c r="G13634">
        <v>197</v>
      </c>
      <c r="H13634" t="str">
        <f>VLOOKUP(G13634,[1]OPERADORES!$A:$B,2,0)</f>
        <v xml:space="preserve">POLIANA LORRANE DE AMORIM </v>
      </c>
      <c r="I13634" t="s">
        <v>1761</v>
      </c>
      <c r="J13634" t="s">
        <v>1793</v>
      </c>
      <c r="K13634" t="s">
        <v>1794</v>
      </c>
      <c r="L13634">
        <v>10277</v>
      </c>
      <c r="M13634" t="s">
        <v>135</v>
      </c>
      <c r="O13634" t="s">
        <v>11</v>
      </c>
      <c r="P13634">
        <v>6102</v>
      </c>
      <c r="Q13634">
        <v>4</v>
      </c>
      <c r="R13634">
        <v>16.97</v>
      </c>
      <c r="S13634">
        <v>67.88</v>
      </c>
      <c r="T13634">
        <v>51.52</v>
      </c>
      <c r="U13634">
        <v>24.1</v>
      </c>
      <c r="V13634" t="str">
        <f>VLOOKUP(L13634,'[2]tabela de preços'!$A:$D,4,0)</f>
        <v>RETOQUE</v>
      </c>
      <c r="W13634" t="str">
        <f>VLOOKUP(L13634,'[2]tabela de preços'!$A:$F,6,0)</f>
        <v xml:space="preserve">COLA  PLÁSTICA </v>
      </c>
      <c r="X13634" t="str">
        <f>VLOOKUP(L13634,'[2]tabela de preços'!$A:$G,7,0)</f>
        <v>AUTOMOTIVO</v>
      </c>
    </row>
    <row r="13635" spans="1:24" x14ac:dyDescent="0.3">
      <c r="A13635" t="s">
        <v>1790</v>
      </c>
      <c r="C13635" t="s">
        <v>5642</v>
      </c>
      <c r="D13635" s="1">
        <v>46118</v>
      </c>
      <c r="E13635" t="s">
        <v>5643</v>
      </c>
      <c r="F13635">
        <v>9</v>
      </c>
      <c r="G13635">
        <v>197</v>
      </c>
      <c r="H13635" t="str">
        <f>VLOOKUP(G13635,[1]OPERADORES!$A:$B,2,0)</f>
        <v xml:space="preserve">POLIANA LORRANE DE AMORIM </v>
      </c>
      <c r="I13635" t="s">
        <v>1761</v>
      </c>
      <c r="J13635" t="s">
        <v>1793</v>
      </c>
      <c r="K13635" t="s">
        <v>1794</v>
      </c>
      <c r="L13635">
        <v>21968</v>
      </c>
      <c r="M13635" t="s">
        <v>2256</v>
      </c>
      <c r="O13635" t="s">
        <v>11</v>
      </c>
      <c r="P13635">
        <v>6403</v>
      </c>
      <c r="Q13635">
        <v>8</v>
      </c>
      <c r="R13635">
        <v>16.489999999999998</v>
      </c>
      <c r="S13635">
        <v>131.91999999999999</v>
      </c>
      <c r="T13635">
        <v>100.16</v>
      </c>
      <c r="U13635">
        <v>24.08</v>
      </c>
      <c r="V13635" t="str">
        <f>VLOOKUP(L13635,'[2]tabela de preços'!$A:$D,4,0)</f>
        <v>SHERWIN WILLIAMS</v>
      </c>
      <c r="W13635" t="str">
        <f>VLOOKUP(L13635,'[2]tabela de preços'!$A:$F,6,0)</f>
        <v xml:space="preserve">SPRAYS </v>
      </c>
      <c r="X13635" t="str">
        <f>VLOOKUP(L13635,'[2]tabela de preços'!$A:$G,7,0)</f>
        <v>AUTOMOTIVO</v>
      </c>
    </row>
    <row r="13636" spans="1:24" x14ac:dyDescent="0.3">
      <c r="A13636" t="s">
        <v>1790</v>
      </c>
      <c r="C13636" t="s">
        <v>5642</v>
      </c>
      <c r="D13636" s="1">
        <v>46118</v>
      </c>
      <c r="E13636" t="s">
        <v>5643</v>
      </c>
      <c r="F13636">
        <v>9</v>
      </c>
      <c r="G13636">
        <v>197</v>
      </c>
      <c r="H13636" t="str">
        <f>VLOOKUP(G13636,[1]OPERADORES!$A:$B,2,0)</f>
        <v xml:space="preserve">POLIANA LORRANE DE AMORIM </v>
      </c>
      <c r="I13636" t="s">
        <v>1761</v>
      </c>
      <c r="J13636" t="s">
        <v>1793</v>
      </c>
      <c r="K13636" t="s">
        <v>1794</v>
      </c>
      <c r="L13636">
        <v>21757</v>
      </c>
      <c r="M13636" t="s">
        <v>2117</v>
      </c>
      <c r="O13636" t="s">
        <v>11</v>
      </c>
      <c r="P13636">
        <v>6403</v>
      </c>
      <c r="Q13636">
        <v>18</v>
      </c>
      <c r="R13636">
        <v>16.27</v>
      </c>
      <c r="S13636">
        <v>292.86</v>
      </c>
      <c r="T13636">
        <v>222.3</v>
      </c>
      <c r="U13636">
        <v>24.09</v>
      </c>
      <c r="V13636" t="str">
        <f>VLOOKUP(L13636,'[2]tabela de preços'!$A:$D,4,0)</f>
        <v>SHERWIN WILLIAMS</v>
      </c>
      <c r="W13636" t="str">
        <f>VLOOKUP(L13636,'[2]tabela de preços'!$A:$F,6,0)</f>
        <v xml:space="preserve">SPRAYS </v>
      </c>
      <c r="X13636" t="str">
        <f>VLOOKUP(L13636,'[2]tabela de preços'!$A:$G,7,0)</f>
        <v>AUTOMOTIVO</v>
      </c>
    </row>
    <row r="13637" spans="1:24" x14ac:dyDescent="0.3">
      <c r="A13637" t="s">
        <v>4686</v>
      </c>
      <c r="C13637" t="s">
        <v>5954</v>
      </c>
      <c r="D13637" s="1">
        <v>46122</v>
      </c>
      <c r="E13637" t="s">
        <v>5955</v>
      </c>
      <c r="F13637">
        <v>9</v>
      </c>
      <c r="G13637">
        <v>236</v>
      </c>
      <c r="H13637" t="str">
        <f>VLOOKUP(G13637,[1]OPERADORES!$A:$B,2,0)</f>
        <v>DANIEL</v>
      </c>
      <c r="I13637" t="s">
        <v>21</v>
      </c>
      <c r="J13637" t="s">
        <v>450</v>
      </c>
      <c r="K13637" t="s">
        <v>4689</v>
      </c>
      <c r="L13637">
        <v>24248</v>
      </c>
      <c r="M13637" t="s">
        <v>107</v>
      </c>
      <c r="O13637" t="s">
        <v>11</v>
      </c>
      <c r="P13637">
        <v>5102</v>
      </c>
      <c r="Q13637">
        <v>3</v>
      </c>
      <c r="R13637">
        <v>8.9</v>
      </c>
      <c r="S13637">
        <v>26.7</v>
      </c>
      <c r="T13637">
        <v>20.04</v>
      </c>
      <c r="U13637">
        <v>24.94</v>
      </c>
      <c r="V13637" t="str">
        <f>VLOOKUP(L13637,'[2]tabela de preços'!$A:$D,4,0)</f>
        <v>SHERWIN WILLIAMS</v>
      </c>
      <c r="W13637" t="str">
        <f>VLOOKUP(L13637,'[2]tabela de preços'!$A:$F,6,0)</f>
        <v>PRIMER AUTOMOTIVO</v>
      </c>
      <c r="X13637" t="str">
        <f>VLOOKUP(L13637,'[2]tabela de preços'!$A:$G,7,0)</f>
        <v>AUTOMOTIVO</v>
      </c>
    </row>
    <row r="13638" spans="1:24" x14ac:dyDescent="0.3">
      <c r="A13638" t="s">
        <v>4686</v>
      </c>
      <c r="C13638" t="s">
        <v>5954</v>
      </c>
      <c r="D13638" s="1">
        <v>46122</v>
      </c>
      <c r="E13638" t="s">
        <v>5955</v>
      </c>
      <c r="F13638">
        <v>9</v>
      </c>
      <c r="G13638">
        <v>236</v>
      </c>
      <c r="H13638" t="str">
        <f>VLOOKUP(G13638,[1]OPERADORES!$A:$B,2,0)</f>
        <v>DANIEL</v>
      </c>
      <c r="I13638" t="s">
        <v>21</v>
      </c>
      <c r="J13638" t="s">
        <v>450</v>
      </c>
      <c r="K13638" t="s">
        <v>4689</v>
      </c>
      <c r="L13638">
        <v>22684</v>
      </c>
      <c r="M13638" t="s">
        <v>73</v>
      </c>
      <c r="O13638" t="s">
        <v>11</v>
      </c>
      <c r="P13638">
        <v>5102</v>
      </c>
      <c r="Q13638">
        <v>15</v>
      </c>
      <c r="R13638">
        <v>3.65</v>
      </c>
      <c r="S13638">
        <v>54.75</v>
      </c>
      <c r="T13638">
        <v>46.2</v>
      </c>
      <c r="U13638">
        <v>15.62</v>
      </c>
      <c r="V13638" t="str">
        <f>VLOOKUP(L13638,'[2]tabela de preços'!$A:$D,4,0)</f>
        <v>3M</v>
      </c>
      <c r="W13638" t="str">
        <f>VLOOKUP(L13638,'[2]tabela de preços'!$A:$F,6,0)</f>
        <v>FITA AUTOMOTIVA</v>
      </c>
      <c r="X13638" t="str">
        <f>VLOOKUP(L13638,'[2]tabela de preços'!$A:$G,7,0)</f>
        <v>AUTOMOTIVO</v>
      </c>
    </row>
    <row r="13639" spans="1:24" x14ac:dyDescent="0.3">
      <c r="A13639" t="s">
        <v>4686</v>
      </c>
      <c r="C13639" t="s">
        <v>5954</v>
      </c>
      <c r="D13639" s="1">
        <v>46122</v>
      </c>
      <c r="E13639" t="s">
        <v>5955</v>
      </c>
      <c r="F13639">
        <v>9</v>
      </c>
      <c r="G13639">
        <v>236</v>
      </c>
      <c r="H13639" t="str">
        <f>VLOOKUP(G13639,[1]OPERADORES!$A:$B,2,0)</f>
        <v>DANIEL</v>
      </c>
      <c r="I13639" t="s">
        <v>21</v>
      </c>
      <c r="J13639" t="s">
        <v>450</v>
      </c>
      <c r="K13639" t="s">
        <v>4689</v>
      </c>
      <c r="L13639">
        <v>23364</v>
      </c>
      <c r="M13639" t="s">
        <v>3548</v>
      </c>
      <c r="O13639" t="s">
        <v>11</v>
      </c>
      <c r="P13639">
        <v>5102</v>
      </c>
      <c r="Q13639">
        <v>3</v>
      </c>
      <c r="R13639">
        <v>7.61</v>
      </c>
      <c r="S13639">
        <v>22.83</v>
      </c>
      <c r="T13639">
        <v>14.73</v>
      </c>
      <c r="U13639">
        <v>35.479999999999997</v>
      </c>
      <c r="V13639" t="str">
        <f>VLOOKUP(L13639,'[2]tabela de preços'!$A:$D,4,0)</f>
        <v>AUTO AMERICA</v>
      </c>
      <c r="W13639" t="str">
        <f>VLOOKUP(L13639,'[2]tabela de preços'!$A:$F,6,0)</f>
        <v>FLANELAS / PANOS</v>
      </c>
      <c r="X13639" t="str">
        <f>VLOOKUP(L13639,'[2]tabela de preços'!$A:$G,7,0)</f>
        <v>AUTOMOTIVO</v>
      </c>
    </row>
    <row r="13640" spans="1:24" x14ac:dyDescent="0.3">
      <c r="A13640" t="s">
        <v>4686</v>
      </c>
      <c r="C13640" t="s">
        <v>5954</v>
      </c>
      <c r="D13640" s="1">
        <v>46122</v>
      </c>
      <c r="E13640" t="s">
        <v>5955</v>
      </c>
      <c r="F13640">
        <v>9</v>
      </c>
      <c r="G13640">
        <v>236</v>
      </c>
      <c r="H13640" t="str">
        <f>VLOOKUP(G13640,[1]OPERADORES!$A:$B,2,0)</f>
        <v>DANIEL</v>
      </c>
      <c r="I13640" t="s">
        <v>21</v>
      </c>
      <c r="J13640" t="s">
        <v>450</v>
      </c>
      <c r="K13640" t="s">
        <v>4689</v>
      </c>
      <c r="L13640">
        <v>23653</v>
      </c>
      <c r="M13640" t="s">
        <v>644</v>
      </c>
      <c r="O13640" t="s">
        <v>11</v>
      </c>
      <c r="P13640">
        <v>5102</v>
      </c>
      <c r="Q13640">
        <v>1</v>
      </c>
      <c r="R13640">
        <v>71.099999999999994</v>
      </c>
      <c r="S13640">
        <v>71.099999999999994</v>
      </c>
      <c r="T13640">
        <v>50.97</v>
      </c>
      <c r="U13640">
        <v>28.31</v>
      </c>
      <c r="V13640" t="str">
        <f>VLOOKUP(L13640,'[2]tabela de preços'!$A:$D,4,0)</f>
        <v>SIKKENS</v>
      </c>
      <c r="W13640" t="str">
        <f>VLOOKUP(L13640,'[2]tabela de preços'!$A:$F,6,0)</f>
        <v>CATALISADORES INDIVIDUAS</v>
      </c>
      <c r="X13640" t="str">
        <f>VLOOKUP(L13640,'[2]tabela de preços'!$A:$G,7,0)</f>
        <v>AUTOMOTIVO</v>
      </c>
    </row>
    <row r="13641" spans="1:24" x14ac:dyDescent="0.3">
      <c r="A13641" t="s">
        <v>4686</v>
      </c>
      <c r="C13641" t="s">
        <v>5954</v>
      </c>
      <c r="D13641" s="1">
        <v>46122</v>
      </c>
      <c r="E13641" t="s">
        <v>5955</v>
      </c>
      <c r="F13641">
        <v>9</v>
      </c>
      <c r="G13641">
        <v>236</v>
      </c>
      <c r="H13641" t="str">
        <f>VLOOKUP(G13641,[1]OPERADORES!$A:$B,2,0)</f>
        <v>DANIEL</v>
      </c>
      <c r="I13641" t="s">
        <v>21</v>
      </c>
      <c r="J13641" t="s">
        <v>450</v>
      </c>
      <c r="K13641" t="s">
        <v>4689</v>
      </c>
      <c r="L13641">
        <v>87237</v>
      </c>
      <c r="M13641" t="s">
        <v>5956</v>
      </c>
      <c r="O13641" t="s">
        <v>11</v>
      </c>
      <c r="P13641">
        <v>5102</v>
      </c>
      <c r="Q13641">
        <v>1</v>
      </c>
      <c r="R13641">
        <v>191.04</v>
      </c>
      <c r="S13641">
        <v>191.04</v>
      </c>
      <c r="T13641">
        <v>145</v>
      </c>
      <c r="U13641">
        <v>24.1</v>
      </c>
      <c r="V13641" t="str">
        <f>VLOOKUP(L13641,'[2]tabela de preços'!$A:$D,4,0)</f>
        <v>RHODOPAS</v>
      </c>
      <c r="W13641" t="str">
        <f>VLOOKUP(L13641,'[2]tabela de preços'!$A:$F,6,0)</f>
        <v>IMPERMEABILIZANTES</v>
      </c>
      <c r="X13641" t="str">
        <f>VLOOKUP(L13641,'[2]tabela de preços'!$A:$G,7,0)</f>
        <v>IMOBILIÁRIO</v>
      </c>
    </row>
    <row r="13642" spans="1:24" x14ac:dyDescent="0.3">
      <c r="A13642" t="s">
        <v>4686</v>
      </c>
      <c r="C13642" t="s">
        <v>5954</v>
      </c>
      <c r="D13642" s="1">
        <v>46122</v>
      </c>
      <c r="E13642" t="s">
        <v>5955</v>
      </c>
      <c r="F13642">
        <v>9</v>
      </c>
      <c r="G13642">
        <v>236</v>
      </c>
      <c r="H13642" t="str">
        <f>VLOOKUP(G13642,[1]OPERADORES!$A:$B,2,0)</f>
        <v>DANIEL</v>
      </c>
      <c r="I13642" t="s">
        <v>21</v>
      </c>
      <c r="J13642" t="s">
        <v>450</v>
      </c>
      <c r="K13642" t="s">
        <v>4689</v>
      </c>
      <c r="L13642">
        <v>21125</v>
      </c>
      <c r="M13642" t="s">
        <v>2242</v>
      </c>
      <c r="O13642" t="s">
        <v>11</v>
      </c>
      <c r="P13642">
        <v>5102</v>
      </c>
      <c r="Q13642">
        <v>1</v>
      </c>
      <c r="R13642">
        <v>47.86</v>
      </c>
      <c r="S13642">
        <v>47.86</v>
      </c>
      <c r="T13642">
        <v>36.32</v>
      </c>
      <c r="U13642">
        <v>24.11</v>
      </c>
      <c r="V13642" t="str">
        <f>VLOOKUP(L13642,'[2]tabela de preços'!$A:$D,4,0)</f>
        <v>PURPLEX</v>
      </c>
      <c r="W13642" t="str">
        <f>VLOOKUP(L13642,'[2]tabela de preços'!$A:$F,6,0)</f>
        <v>TACO LIXADOR</v>
      </c>
      <c r="X13642" t="str">
        <f>VLOOKUP(L13642,'[2]tabela de preços'!$A:$G,7,0)</f>
        <v>AUTOMOTIVO</v>
      </c>
    </row>
    <row r="13643" spans="1:24" x14ac:dyDescent="0.3">
      <c r="A13643" t="s">
        <v>4686</v>
      </c>
      <c r="C13643" t="s">
        <v>5954</v>
      </c>
      <c r="D13643" s="1">
        <v>46122</v>
      </c>
      <c r="E13643" t="s">
        <v>5955</v>
      </c>
      <c r="F13643">
        <v>9</v>
      </c>
      <c r="G13643">
        <v>236</v>
      </c>
      <c r="H13643" t="str">
        <f>VLOOKUP(G13643,[1]OPERADORES!$A:$B,2,0)</f>
        <v>DANIEL</v>
      </c>
      <c r="I13643" t="s">
        <v>21</v>
      </c>
      <c r="J13643" t="s">
        <v>450</v>
      </c>
      <c r="K13643" t="s">
        <v>4689</v>
      </c>
      <c r="L13643">
        <v>24247</v>
      </c>
      <c r="M13643" t="s">
        <v>160</v>
      </c>
      <c r="O13643" t="s">
        <v>11</v>
      </c>
      <c r="P13643">
        <v>5403</v>
      </c>
      <c r="Q13643">
        <v>3</v>
      </c>
      <c r="R13643">
        <v>20.9</v>
      </c>
      <c r="S13643">
        <v>62.7</v>
      </c>
      <c r="T13643">
        <v>51.93</v>
      </c>
      <c r="U13643">
        <v>17.18</v>
      </c>
      <c r="V13643" t="str">
        <f>VLOOKUP(L13643,'[2]tabela de preços'!$A:$D,4,0)</f>
        <v>SHERWIN WILLIAMS</v>
      </c>
      <c r="W13643" t="str">
        <f>VLOOKUP(L13643,'[2]tabela de preços'!$A:$F,6,0)</f>
        <v>PRIMER AUTOMOTIVO</v>
      </c>
      <c r="X13643" t="str">
        <f>VLOOKUP(L13643,'[2]tabela de preços'!$A:$G,7,0)</f>
        <v>AUTOMOTIVO</v>
      </c>
    </row>
    <row r="13644" spans="1:24" x14ac:dyDescent="0.3">
      <c r="A13644" t="s">
        <v>4686</v>
      </c>
      <c r="C13644" t="s">
        <v>5954</v>
      </c>
      <c r="D13644" s="1">
        <v>46122</v>
      </c>
      <c r="E13644" t="s">
        <v>5955</v>
      </c>
      <c r="F13644">
        <v>9</v>
      </c>
      <c r="G13644">
        <v>236</v>
      </c>
      <c r="H13644" t="str">
        <f>VLOOKUP(G13644,[1]OPERADORES!$A:$B,2,0)</f>
        <v>DANIEL</v>
      </c>
      <c r="I13644" t="s">
        <v>21</v>
      </c>
      <c r="J13644" t="s">
        <v>450</v>
      </c>
      <c r="K13644" t="s">
        <v>4689</v>
      </c>
      <c r="L13644">
        <v>20414</v>
      </c>
      <c r="M13644" t="s">
        <v>112</v>
      </c>
      <c r="O13644" t="s">
        <v>11</v>
      </c>
      <c r="P13644">
        <v>5102</v>
      </c>
      <c r="Q13644">
        <v>2</v>
      </c>
      <c r="R13644">
        <v>22.39</v>
      </c>
      <c r="S13644">
        <v>44.78</v>
      </c>
      <c r="T13644">
        <v>36.82</v>
      </c>
      <c r="U13644">
        <v>17.78</v>
      </c>
      <c r="V13644" t="str">
        <f>VLOOKUP(L13644,'[2]tabela de preços'!$A:$D,4,0)</f>
        <v>SHERWIN WILLIAMS</v>
      </c>
      <c r="W13644" t="str">
        <f>VLOOKUP(L13644,'[2]tabela de preços'!$A:$F,6,0)</f>
        <v>DILUENTE</v>
      </c>
      <c r="X13644" t="str">
        <f>VLOOKUP(L13644,'[2]tabela de preços'!$A:$G,7,0)</f>
        <v>AUTOMOTIVO</v>
      </c>
    </row>
    <row r="13645" spans="1:24" x14ac:dyDescent="0.3">
      <c r="A13645" t="s">
        <v>4686</v>
      </c>
      <c r="C13645" t="s">
        <v>6411</v>
      </c>
      <c r="D13645" s="1">
        <v>46132</v>
      </c>
      <c r="E13645" t="s">
        <v>6412</v>
      </c>
      <c r="F13645">
        <v>9</v>
      </c>
      <c r="G13645">
        <v>236</v>
      </c>
      <c r="H13645" t="str">
        <f>VLOOKUP(G13645,[1]OPERADORES!$A:$B,2,0)</f>
        <v>DANIEL</v>
      </c>
      <c r="I13645" t="s">
        <v>21</v>
      </c>
      <c r="J13645" t="s">
        <v>450</v>
      </c>
      <c r="K13645" t="s">
        <v>4689</v>
      </c>
      <c r="L13645">
        <v>10236</v>
      </c>
      <c r="M13645" t="s">
        <v>133</v>
      </c>
      <c r="O13645" t="s">
        <v>11</v>
      </c>
      <c r="P13645">
        <v>5102</v>
      </c>
      <c r="Q13645">
        <v>10</v>
      </c>
      <c r="R13645">
        <v>3.23</v>
      </c>
      <c r="S13645">
        <v>32.299999999999997</v>
      </c>
      <c r="T13645">
        <v>24.5</v>
      </c>
      <c r="U13645">
        <v>24.15</v>
      </c>
      <c r="V13645" t="str">
        <f>VLOOKUP(L13645,'[2]tabela de preços'!$A:$D,4,0)</f>
        <v>NORTON</v>
      </c>
      <c r="W13645" t="str">
        <f>VLOOKUP(L13645,'[2]tabela de preços'!$A:$F,6,0)</f>
        <v xml:space="preserve">DISCOS / LIXAS / ABRASIVOS </v>
      </c>
      <c r="X13645" t="str">
        <f>VLOOKUP(L13645,'[2]tabela de preços'!$A:$G,7,0)</f>
        <v>AUTOMOTIVO</v>
      </c>
    </row>
    <row r="13646" spans="1:24" x14ac:dyDescent="0.3">
      <c r="A13646" t="s">
        <v>4686</v>
      </c>
      <c r="C13646" t="s">
        <v>6411</v>
      </c>
      <c r="D13646" s="1">
        <v>46132</v>
      </c>
      <c r="E13646" t="s">
        <v>6412</v>
      </c>
      <c r="F13646">
        <v>9</v>
      </c>
      <c r="G13646">
        <v>236</v>
      </c>
      <c r="H13646" t="str">
        <f>VLOOKUP(G13646,[1]OPERADORES!$A:$B,2,0)</f>
        <v>DANIEL</v>
      </c>
      <c r="I13646" t="s">
        <v>21</v>
      </c>
      <c r="J13646" t="s">
        <v>450</v>
      </c>
      <c r="K13646" t="s">
        <v>4689</v>
      </c>
      <c r="L13646">
        <v>24248</v>
      </c>
      <c r="M13646" t="s">
        <v>107</v>
      </c>
      <c r="O13646" t="s">
        <v>11</v>
      </c>
      <c r="P13646">
        <v>5102</v>
      </c>
      <c r="Q13646">
        <v>4</v>
      </c>
      <c r="R13646">
        <v>8.9</v>
      </c>
      <c r="S13646">
        <v>35.6</v>
      </c>
      <c r="T13646">
        <v>26.72</v>
      </c>
      <c r="U13646">
        <v>24.94</v>
      </c>
      <c r="V13646" t="str">
        <f>VLOOKUP(L13646,'[2]tabela de preços'!$A:$D,4,0)</f>
        <v>SHERWIN WILLIAMS</v>
      </c>
      <c r="W13646" t="str">
        <f>VLOOKUP(L13646,'[2]tabela de preços'!$A:$F,6,0)</f>
        <v>PRIMER AUTOMOTIVO</v>
      </c>
      <c r="X13646" t="str">
        <f>VLOOKUP(L13646,'[2]tabela de preços'!$A:$G,7,0)</f>
        <v>AUTOMOTIVO</v>
      </c>
    </row>
    <row r="13647" spans="1:24" x14ac:dyDescent="0.3">
      <c r="A13647" t="s">
        <v>4686</v>
      </c>
      <c r="C13647" t="s">
        <v>6411</v>
      </c>
      <c r="D13647" s="1">
        <v>46132</v>
      </c>
      <c r="E13647" t="s">
        <v>6412</v>
      </c>
      <c r="F13647">
        <v>9</v>
      </c>
      <c r="G13647">
        <v>236</v>
      </c>
      <c r="H13647" t="str">
        <f>VLOOKUP(G13647,[1]OPERADORES!$A:$B,2,0)</f>
        <v>DANIEL</v>
      </c>
      <c r="I13647" t="s">
        <v>21</v>
      </c>
      <c r="J13647" t="s">
        <v>450</v>
      </c>
      <c r="K13647" t="s">
        <v>4689</v>
      </c>
      <c r="L13647">
        <v>22684</v>
      </c>
      <c r="M13647" t="s">
        <v>73</v>
      </c>
      <c r="O13647" t="s">
        <v>11</v>
      </c>
      <c r="P13647">
        <v>5102</v>
      </c>
      <c r="Q13647">
        <v>15</v>
      </c>
      <c r="R13647">
        <v>3.65</v>
      </c>
      <c r="S13647">
        <v>54.75</v>
      </c>
      <c r="T13647">
        <v>46.2</v>
      </c>
      <c r="U13647">
        <v>15.62</v>
      </c>
      <c r="V13647" t="str">
        <f>VLOOKUP(L13647,'[2]tabela de preços'!$A:$D,4,0)</f>
        <v>3M</v>
      </c>
      <c r="W13647" t="str">
        <f>VLOOKUP(L13647,'[2]tabela de preços'!$A:$F,6,0)</f>
        <v>FITA AUTOMOTIVA</v>
      </c>
      <c r="X13647" t="str">
        <f>VLOOKUP(L13647,'[2]tabela de preços'!$A:$G,7,0)</f>
        <v>AUTOMOTIVO</v>
      </c>
    </row>
    <row r="13648" spans="1:24" x14ac:dyDescent="0.3">
      <c r="A13648" t="s">
        <v>4686</v>
      </c>
      <c r="C13648" t="s">
        <v>6411</v>
      </c>
      <c r="D13648" s="1">
        <v>46132</v>
      </c>
      <c r="E13648" t="s">
        <v>6412</v>
      </c>
      <c r="F13648">
        <v>9</v>
      </c>
      <c r="G13648">
        <v>236</v>
      </c>
      <c r="H13648" t="str">
        <f>VLOOKUP(G13648,[1]OPERADORES!$A:$B,2,0)</f>
        <v>DANIEL</v>
      </c>
      <c r="I13648" t="s">
        <v>21</v>
      </c>
      <c r="J13648" t="s">
        <v>450</v>
      </c>
      <c r="K13648" t="s">
        <v>4689</v>
      </c>
      <c r="L13648">
        <v>86881</v>
      </c>
      <c r="M13648" t="s">
        <v>1420</v>
      </c>
      <c r="O13648" t="s">
        <v>11</v>
      </c>
      <c r="P13648">
        <v>5102</v>
      </c>
      <c r="Q13648">
        <v>1</v>
      </c>
      <c r="R13648">
        <v>64.900000000000006</v>
      </c>
      <c r="S13648">
        <v>64.900000000000006</v>
      </c>
      <c r="T13648">
        <v>52.76</v>
      </c>
      <c r="U13648">
        <v>18.71</v>
      </c>
      <c r="V13648" t="str">
        <f>VLOOKUP(L13648,'[2]tabela de preços'!$A:$D,4,0)</f>
        <v>VEDACIT</v>
      </c>
      <c r="W13648" t="str">
        <f>VLOOKUP(L13648,'[2]tabela de preços'!$A:$F,6,0)</f>
        <v>IMPERMEABILIZANTES</v>
      </c>
      <c r="X13648" t="str">
        <f>VLOOKUP(L13648,'[2]tabela de preços'!$A:$G,7,0)</f>
        <v>IMOBILIÁRIO</v>
      </c>
    </row>
    <row r="13649" spans="1:24" x14ac:dyDescent="0.3">
      <c r="A13649" t="s">
        <v>4686</v>
      </c>
      <c r="C13649" t="s">
        <v>6411</v>
      </c>
      <c r="D13649" s="1">
        <v>46132</v>
      </c>
      <c r="E13649" t="s">
        <v>6412</v>
      </c>
      <c r="F13649">
        <v>9</v>
      </c>
      <c r="G13649">
        <v>236</v>
      </c>
      <c r="H13649" t="str">
        <f>VLOOKUP(G13649,[1]OPERADORES!$A:$B,2,0)</f>
        <v>DANIEL</v>
      </c>
      <c r="I13649" t="s">
        <v>21</v>
      </c>
      <c r="J13649" t="s">
        <v>450</v>
      </c>
      <c r="K13649" t="s">
        <v>4689</v>
      </c>
      <c r="L13649">
        <v>13</v>
      </c>
      <c r="M13649" t="s">
        <v>5260</v>
      </c>
      <c r="O13649" t="s">
        <v>11</v>
      </c>
      <c r="P13649">
        <v>5102</v>
      </c>
      <c r="Q13649">
        <v>10</v>
      </c>
      <c r="R13649">
        <v>5.69</v>
      </c>
      <c r="S13649">
        <v>56.9</v>
      </c>
      <c r="T13649">
        <v>41.6</v>
      </c>
      <c r="U13649">
        <v>26.89</v>
      </c>
      <c r="V13649" t="str">
        <f>VLOOKUP(L13649,'[2]tabela de preços'!$A:$D,4,0)</f>
        <v>3M</v>
      </c>
      <c r="W13649" t="str">
        <f>VLOOKUP(L13649,'[2]tabela de preços'!$A:$F,6,0)</f>
        <v>LIXA DÁGUA</v>
      </c>
      <c r="X13649" t="str">
        <f>VLOOKUP(L13649,'[2]tabela de preços'!$A:$G,7,0)</f>
        <v>AUTOMOTIVO</v>
      </c>
    </row>
    <row r="13650" spans="1:24" x14ac:dyDescent="0.3">
      <c r="A13650" t="s">
        <v>4686</v>
      </c>
      <c r="C13650" t="s">
        <v>6411</v>
      </c>
      <c r="D13650" s="1">
        <v>46132</v>
      </c>
      <c r="E13650" t="s">
        <v>6412</v>
      </c>
      <c r="F13650">
        <v>9</v>
      </c>
      <c r="G13650">
        <v>236</v>
      </c>
      <c r="H13650" t="str">
        <f>VLOOKUP(G13650,[1]OPERADORES!$A:$B,2,0)</f>
        <v>DANIEL</v>
      </c>
      <c r="I13650" t="s">
        <v>21</v>
      </c>
      <c r="J13650" t="s">
        <v>450</v>
      </c>
      <c r="K13650" t="s">
        <v>4689</v>
      </c>
      <c r="L13650">
        <v>20525</v>
      </c>
      <c r="M13650" t="s">
        <v>137</v>
      </c>
      <c r="O13650" t="s">
        <v>11</v>
      </c>
      <c r="P13650">
        <v>5102</v>
      </c>
      <c r="Q13650">
        <v>1</v>
      </c>
      <c r="R13650">
        <v>13.02</v>
      </c>
      <c r="S13650">
        <v>13.02</v>
      </c>
      <c r="T13650">
        <v>9.5500000000000007</v>
      </c>
      <c r="U13650">
        <v>26.65</v>
      </c>
      <c r="V13650" t="str">
        <f>VLOOKUP(L13650,'[2]tabela de preços'!$A:$D,4,0)</f>
        <v>SHERWIN WILLIAMS</v>
      </c>
      <c r="W13650" t="str">
        <f>VLOOKUP(L13650,'[2]tabela de preços'!$A:$F,6,0)</f>
        <v>MASSA DE PEQUENOS REPAROS</v>
      </c>
      <c r="X13650" t="str">
        <f>VLOOKUP(L13650,'[2]tabela de preços'!$A:$G,7,0)</f>
        <v>AUTOMOTIVO</v>
      </c>
    </row>
    <row r="13651" spans="1:24" x14ac:dyDescent="0.3">
      <c r="A13651" t="s">
        <v>4686</v>
      </c>
      <c r="C13651" t="s">
        <v>6411</v>
      </c>
      <c r="D13651" s="1">
        <v>46132</v>
      </c>
      <c r="E13651" t="s">
        <v>6412</v>
      </c>
      <c r="F13651">
        <v>9</v>
      </c>
      <c r="G13651">
        <v>236</v>
      </c>
      <c r="H13651" t="str">
        <f>VLOOKUP(G13651,[1]OPERADORES!$A:$B,2,0)</f>
        <v>DANIEL</v>
      </c>
      <c r="I13651" t="s">
        <v>21</v>
      </c>
      <c r="J13651" t="s">
        <v>450</v>
      </c>
      <c r="K13651" t="s">
        <v>4689</v>
      </c>
      <c r="L13651">
        <v>23381</v>
      </c>
      <c r="M13651" t="s">
        <v>4099</v>
      </c>
      <c r="O13651" t="s">
        <v>11</v>
      </c>
      <c r="P13651">
        <v>5102</v>
      </c>
      <c r="Q13651">
        <v>1</v>
      </c>
      <c r="R13651">
        <v>7.44</v>
      </c>
      <c r="S13651">
        <v>7.44</v>
      </c>
      <c r="T13651">
        <v>4.8</v>
      </c>
      <c r="U13651">
        <v>35.479999999999997</v>
      </c>
      <c r="V13651" t="str">
        <f>VLOOKUP(L13651,'[2]tabela de preços'!$A:$D,4,0)</f>
        <v>SHERWIN WILLIAMS</v>
      </c>
      <c r="W13651" t="str">
        <f>VLOOKUP(L13651,'[2]tabela de preços'!$A:$F,6,0)</f>
        <v>FLANELAS / PANOS</v>
      </c>
      <c r="X13651" t="str">
        <f>VLOOKUP(L13651,'[2]tabela de preços'!$A:$G,7,0)</f>
        <v>AUTOMOTIVO</v>
      </c>
    </row>
    <row r="13652" spans="1:24" x14ac:dyDescent="0.3">
      <c r="A13652" t="s">
        <v>4686</v>
      </c>
      <c r="C13652" t="s">
        <v>6411</v>
      </c>
      <c r="D13652" s="1">
        <v>46132</v>
      </c>
      <c r="E13652" t="s">
        <v>6412</v>
      </c>
      <c r="F13652">
        <v>9</v>
      </c>
      <c r="G13652">
        <v>236</v>
      </c>
      <c r="H13652" t="str">
        <f>VLOOKUP(G13652,[1]OPERADORES!$A:$B,2,0)</f>
        <v>DANIEL</v>
      </c>
      <c r="I13652" t="s">
        <v>21</v>
      </c>
      <c r="J13652" t="s">
        <v>450</v>
      </c>
      <c r="K13652" t="s">
        <v>4689</v>
      </c>
      <c r="L13652">
        <v>24247</v>
      </c>
      <c r="M13652" t="s">
        <v>160</v>
      </c>
      <c r="O13652" t="s">
        <v>11</v>
      </c>
      <c r="P13652">
        <v>5403</v>
      </c>
      <c r="Q13652">
        <v>4</v>
      </c>
      <c r="R13652">
        <v>20.9</v>
      </c>
      <c r="S13652">
        <v>83.6</v>
      </c>
      <c r="T13652">
        <v>69.239999999999995</v>
      </c>
      <c r="U13652">
        <v>17.18</v>
      </c>
      <c r="V13652" t="str">
        <f>VLOOKUP(L13652,'[2]tabela de preços'!$A:$D,4,0)</f>
        <v>SHERWIN WILLIAMS</v>
      </c>
      <c r="W13652" t="str">
        <f>VLOOKUP(L13652,'[2]tabela de preços'!$A:$F,6,0)</f>
        <v>PRIMER AUTOMOTIVO</v>
      </c>
      <c r="X13652" t="str">
        <f>VLOOKUP(L13652,'[2]tabela de preços'!$A:$G,7,0)</f>
        <v>AUTOMOTIVO</v>
      </c>
    </row>
    <row r="13653" spans="1:24" x14ac:dyDescent="0.3">
      <c r="A13653" t="s">
        <v>4686</v>
      </c>
      <c r="C13653" t="s">
        <v>6411</v>
      </c>
      <c r="D13653" s="1">
        <v>46132</v>
      </c>
      <c r="E13653" t="s">
        <v>6412</v>
      </c>
      <c r="F13653">
        <v>9</v>
      </c>
      <c r="G13653">
        <v>236</v>
      </c>
      <c r="H13653" t="str">
        <f>VLOOKUP(G13653,[1]OPERADORES!$A:$B,2,0)</f>
        <v>DANIEL</v>
      </c>
      <c r="I13653" t="s">
        <v>21</v>
      </c>
      <c r="J13653" t="s">
        <v>450</v>
      </c>
      <c r="K13653" t="s">
        <v>4689</v>
      </c>
      <c r="L13653">
        <v>21067</v>
      </c>
      <c r="M13653" t="s">
        <v>640</v>
      </c>
      <c r="O13653" t="s">
        <v>11</v>
      </c>
      <c r="P13653">
        <v>5102</v>
      </c>
      <c r="Q13653">
        <v>1</v>
      </c>
      <c r="R13653">
        <v>37.33</v>
      </c>
      <c r="S13653">
        <v>37.33</v>
      </c>
      <c r="T13653">
        <v>27.37</v>
      </c>
      <c r="U13653">
        <v>26.68</v>
      </c>
      <c r="V13653" t="str">
        <f>VLOOKUP(L13653,'[2]tabela de preços'!$A:$D,4,0)</f>
        <v>SIKKENS</v>
      </c>
      <c r="W13653" t="str">
        <f>VLOOKUP(L13653,'[2]tabela de preços'!$A:$F,6,0)</f>
        <v>DILUENTE</v>
      </c>
      <c r="X13653" t="str">
        <f>VLOOKUP(L13653,'[2]tabela de preços'!$A:$G,7,0)</f>
        <v>AUTOMOTIVO</v>
      </c>
    </row>
    <row r="13654" spans="1:24" x14ac:dyDescent="0.3">
      <c r="A13654" t="s">
        <v>4686</v>
      </c>
      <c r="C13654" t="s">
        <v>6411</v>
      </c>
      <c r="D13654" s="1">
        <v>46132</v>
      </c>
      <c r="E13654" t="s">
        <v>6412</v>
      </c>
      <c r="F13654">
        <v>9</v>
      </c>
      <c r="G13654">
        <v>236</v>
      </c>
      <c r="H13654" t="str">
        <f>VLOOKUP(G13654,[1]OPERADORES!$A:$B,2,0)</f>
        <v>DANIEL</v>
      </c>
      <c r="I13654" t="s">
        <v>21</v>
      </c>
      <c r="J13654" t="s">
        <v>450</v>
      </c>
      <c r="K13654" t="s">
        <v>4689</v>
      </c>
      <c r="L13654">
        <v>20212</v>
      </c>
      <c r="M13654" t="s">
        <v>198</v>
      </c>
      <c r="O13654" t="s">
        <v>11</v>
      </c>
      <c r="P13654">
        <v>5403</v>
      </c>
      <c r="Q13654">
        <v>1</v>
      </c>
      <c r="R13654">
        <v>27.09</v>
      </c>
      <c r="S13654">
        <v>27.09</v>
      </c>
      <c r="T13654">
        <v>19.86</v>
      </c>
      <c r="U13654">
        <v>26.69</v>
      </c>
      <c r="V13654" t="str">
        <f>VLOOKUP(L13654,'[2]tabela de preços'!$A:$D,4,0)</f>
        <v>MAXI RUBBER</v>
      </c>
      <c r="W13654" t="str">
        <f>VLOOKUP(L13654,'[2]tabela de preços'!$A:$F,6,0)</f>
        <v>SELADORA P/ PLASTICO</v>
      </c>
      <c r="X13654" t="str">
        <f>VLOOKUP(L13654,'[2]tabela de preços'!$A:$G,7,0)</f>
        <v>AUTOMOTIVO</v>
      </c>
    </row>
    <row r="13655" spans="1:24" x14ac:dyDescent="0.3">
      <c r="A13655" t="s">
        <v>4686</v>
      </c>
      <c r="C13655" t="s">
        <v>6411</v>
      </c>
      <c r="D13655" s="1">
        <v>46132</v>
      </c>
      <c r="E13655" t="s">
        <v>6412</v>
      </c>
      <c r="F13655">
        <v>9</v>
      </c>
      <c r="G13655">
        <v>236</v>
      </c>
      <c r="H13655" t="str">
        <f>VLOOKUP(G13655,[1]OPERADORES!$A:$B,2,0)</f>
        <v>DANIEL</v>
      </c>
      <c r="I13655" t="s">
        <v>21</v>
      </c>
      <c r="J13655" t="s">
        <v>450</v>
      </c>
      <c r="K13655" t="s">
        <v>4689</v>
      </c>
      <c r="L13655">
        <v>20414</v>
      </c>
      <c r="M13655" t="s">
        <v>112</v>
      </c>
      <c r="O13655" t="s">
        <v>11</v>
      </c>
      <c r="P13655">
        <v>5102</v>
      </c>
      <c r="Q13655">
        <v>3</v>
      </c>
      <c r="R13655">
        <v>22.39</v>
      </c>
      <c r="S13655">
        <v>67.17</v>
      </c>
      <c r="T13655">
        <v>55.23</v>
      </c>
      <c r="U13655">
        <v>17.78</v>
      </c>
      <c r="V13655" t="str">
        <f>VLOOKUP(L13655,'[2]tabela de preços'!$A:$D,4,0)</f>
        <v>SHERWIN WILLIAMS</v>
      </c>
      <c r="W13655" t="str">
        <f>VLOOKUP(L13655,'[2]tabela de preços'!$A:$F,6,0)</f>
        <v>DILUENTE</v>
      </c>
      <c r="X13655" t="str">
        <f>VLOOKUP(L13655,'[2]tabela de preços'!$A:$G,7,0)</f>
        <v>AUTOMOTIVO</v>
      </c>
    </row>
    <row r="13656" spans="1:24" x14ac:dyDescent="0.3">
      <c r="A13656" t="s">
        <v>4686</v>
      </c>
      <c r="C13656" t="s">
        <v>6411</v>
      </c>
      <c r="D13656" s="1">
        <v>46132</v>
      </c>
      <c r="E13656" t="s">
        <v>6412</v>
      </c>
      <c r="F13656">
        <v>9</v>
      </c>
      <c r="G13656">
        <v>236</v>
      </c>
      <c r="H13656" t="str">
        <f>VLOOKUP(G13656,[1]OPERADORES!$A:$B,2,0)</f>
        <v>DANIEL</v>
      </c>
      <c r="I13656" t="s">
        <v>21</v>
      </c>
      <c r="J13656" t="s">
        <v>450</v>
      </c>
      <c r="K13656" t="s">
        <v>4689</v>
      </c>
      <c r="L13656">
        <v>23287</v>
      </c>
      <c r="M13656" t="s">
        <v>273</v>
      </c>
      <c r="O13656" t="s">
        <v>11</v>
      </c>
      <c r="P13656">
        <v>5102</v>
      </c>
      <c r="Q13656">
        <v>1</v>
      </c>
      <c r="R13656">
        <v>43.16</v>
      </c>
      <c r="S13656">
        <v>43.16</v>
      </c>
      <c r="T13656">
        <v>34.700000000000003</v>
      </c>
      <c r="U13656">
        <v>19.600000000000001</v>
      </c>
      <c r="V13656" t="str">
        <f>VLOOKUP(L13656,'[2]tabela de preços'!$A:$D,4,0)</f>
        <v>AUTO AMERICA</v>
      </c>
      <c r="W13656" t="str">
        <f>VLOOKUP(L13656,'[2]tabela de preços'!$A:$F,6,0)</f>
        <v>CERA  / LIMPEZA /  POLIMENTO VEICULAR</v>
      </c>
      <c r="X13656" t="str">
        <f>VLOOKUP(L13656,'[2]tabela de preços'!$A:$G,7,0)</f>
        <v>AUTOMOTIVO</v>
      </c>
    </row>
    <row r="13657" spans="1:24" x14ac:dyDescent="0.3">
      <c r="A13657" t="s">
        <v>4686</v>
      </c>
      <c r="C13657" t="s">
        <v>6560</v>
      </c>
      <c r="D13657" s="1">
        <v>46139</v>
      </c>
      <c r="E13657" t="s">
        <v>6561</v>
      </c>
      <c r="F13657">
        <v>9</v>
      </c>
      <c r="G13657">
        <v>236</v>
      </c>
      <c r="H13657" t="str">
        <f>VLOOKUP(G13657,[1]OPERADORES!$A:$B,2,0)</f>
        <v>DANIEL</v>
      </c>
      <c r="I13657" t="s">
        <v>21</v>
      </c>
      <c r="J13657" t="s">
        <v>450</v>
      </c>
      <c r="K13657" t="s">
        <v>4689</v>
      </c>
      <c r="L13657">
        <v>23364</v>
      </c>
      <c r="M13657" t="s">
        <v>3548</v>
      </c>
      <c r="O13657" t="s">
        <v>11</v>
      </c>
      <c r="P13657">
        <v>5102</v>
      </c>
      <c r="Q13657">
        <v>1</v>
      </c>
      <c r="R13657">
        <v>6.62</v>
      </c>
      <c r="S13657">
        <v>6.62</v>
      </c>
      <c r="T13657">
        <v>4.91</v>
      </c>
      <c r="U13657">
        <v>25.83</v>
      </c>
      <c r="V13657" t="str">
        <f>VLOOKUP(L13657,'[2]tabela de preços'!$A:$D,4,0)</f>
        <v>AUTO AMERICA</v>
      </c>
      <c r="W13657" t="str">
        <f>VLOOKUP(L13657,'[2]tabela de preços'!$A:$F,6,0)</f>
        <v>FLANELAS / PANOS</v>
      </c>
      <c r="X13657" t="str">
        <f>VLOOKUP(L13657,'[2]tabela de preços'!$A:$G,7,0)</f>
        <v>AUTOMOTIVO</v>
      </c>
    </row>
    <row r="13658" spans="1:24" x14ac:dyDescent="0.3">
      <c r="A13658" t="s">
        <v>4686</v>
      </c>
      <c r="C13658" t="s">
        <v>6562</v>
      </c>
      <c r="D13658" s="1">
        <v>46139</v>
      </c>
      <c r="E13658" t="s">
        <v>6563</v>
      </c>
      <c r="F13658">
        <v>9</v>
      </c>
      <c r="G13658">
        <v>236</v>
      </c>
      <c r="H13658" t="str">
        <f>VLOOKUP(G13658,[1]OPERADORES!$A:$B,2,0)</f>
        <v>DANIEL</v>
      </c>
      <c r="I13658" t="s">
        <v>21</v>
      </c>
      <c r="J13658" t="s">
        <v>450</v>
      </c>
      <c r="K13658" t="s">
        <v>4689</v>
      </c>
      <c r="L13658">
        <v>23580</v>
      </c>
      <c r="M13658" t="s">
        <v>115</v>
      </c>
      <c r="O13658" t="s">
        <v>11</v>
      </c>
      <c r="P13658">
        <v>5102</v>
      </c>
      <c r="Q13658">
        <v>10</v>
      </c>
      <c r="R13658">
        <v>0.56000000000000005</v>
      </c>
      <c r="S13658">
        <v>5.6</v>
      </c>
      <c r="T13658">
        <v>3.6</v>
      </c>
      <c r="U13658">
        <v>35.71</v>
      </c>
      <c r="V13658" t="str">
        <f>VLOOKUP(L13658,'[2]tabela de preços'!$A:$D,4,0)</f>
        <v>RENOVA COADORES</v>
      </c>
      <c r="W13658" t="str">
        <f>VLOOKUP(L13658,'[2]tabela de preços'!$A:$F,6,0)</f>
        <v>COADORES</v>
      </c>
      <c r="X13658" t="str">
        <f>VLOOKUP(L13658,'[2]tabela de preços'!$A:$G,7,0)</f>
        <v>AUTOMOTIVO</v>
      </c>
    </row>
    <row r="13659" spans="1:24" x14ac:dyDescent="0.3">
      <c r="A13659" t="s">
        <v>4686</v>
      </c>
      <c r="C13659" t="s">
        <v>6562</v>
      </c>
      <c r="D13659" s="1">
        <v>46139</v>
      </c>
      <c r="E13659" t="s">
        <v>6563</v>
      </c>
      <c r="F13659">
        <v>9</v>
      </c>
      <c r="G13659">
        <v>236</v>
      </c>
      <c r="H13659" t="str">
        <f>VLOOKUP(G13659,[1]OPERADORES!$A:$B,2,0)</f>
        <v>DANIEL</v>
      </c>
      <c r="I13659" t="s">
        <v>21</v>
      </c>
      <c r="J13659" t="s">
        <v>450</v>
      </c>
      <c r="K13659" t="s">
        <v>4689</v>
      </c>
      <c r="L13659">
        <v>10236</v>
      </c>
      <c r="M13659" t="s">
        <v>133</v>
      </c>
      <c r="O13659" t="s">
        <v>11</v>
      </c>
      <c r="P13659">
        <v>5102</v>
      </c>
      <c r="Q13659">
        <v>10</v>
      </c>
      <c r="R13659">
        <v>2.89</v>
      </c>
      <c r="S13659">
        <v>28.9</v>
      </c>
      <c r="T13659">
        <v>24.5</v>
      </c>
      <c r="U13659">
        <v>15.22</v>
      </c>
      <c r="V13659" t="str">
        <f>VLOOKUP(L13659,'[2]tabela de preços'!$A:$D,4,0)</f>
        <v>NORTON</v>
      </c>
      <c r="W13659" t="str">
        <f>VLOOKUP(L13659,'[2]tabela de preços'!$A:$F,6,0)</f>
        <v xml:space="preserve">DISCOS / LIXAS / ABRASIVOS </v>
      </c>
      <c r="X13659" t="str">
        <f>VLOOKUP(L13659,'[2]tabela de preços'!$A:$G,7,0)</f>
        <v>AUTOMOTIVO</v>
      </c>
    </row>
    <row r="13660" spans="1:24" x14ac:dyDescent="0.3">
      <c r="A13660" t="s">
        <v>4686</v>
      </c>
      <c r="C13660" t="s">
        <v>6562</v>
      </c>
      <c r="D13660" s="1">
        <v>46139</v>
      </c>
      <c r="E13660" t="s">
        <v>6563</v>
      </c>
      <c r="F13660">
        <v>9</v>
      </c>
      <c r="G13660">
        <v>236</v>
      </c>
      <c r="H13660" t="str">
        <f>VLOOKUP(G13660,[1]OPERADORES!$A:$B,2,0)</f>
        <v>DANIEL</v>
      </c>
      <c r="I13660" t="s">
        <v>21</v>
      </c>
      <c r="J13660" t="s">
        <v>450</v>
      </c>
      <c r="K13660" t="s">
        <v>4689</v>
      </c>
      <c r="L13660">
        <v>10230</v>
      </c>
      <c r="M13660" t="s">
        <v>193</v>
      </c>
      <c r="O13660" t="s">
        <v>11</v>
      </c>
      <c r="P13660">
        <v>5102</v>
      </c>
      <c r="Q13660">
        <v>5</v>
      </c>
      <c r="R13660">
        <v>2.89</v>
      </c>
      <c r="S13660">
        <v>14.45</v>
      </c>
      <c r="T13660">
        <v>11.95</v>
      </c>
      <c r="U13660">
        <v>17.3</v>
      </c>
      <c r="V13660" t="str">
        <f>VLOOKUP(L13660,'[2]tabela de preços'!$A:$D,4,0)</f>
        <v>NORTON</v>
      </c>
      <c r="W13660" t="str">
        <f>VLOOKUP(L13660,'[2]tabela de preços'!$A:$F,6,0)</f>
        <v xml:space="preserve">DISCOS / LIXAS / ABRASIVOS </v>
      </c>
      <c r="X13660" t="str">
        <f>VLOOKUP(L13660,'[2]tabela de preços'!$A:$G,7,0)</f>
        <v>AUTOMOTIVO</v>
      </c>
    </row>
    <row r="13661" spans="1:24" x14ac:dyDescent="0.3">
      <c r="A13661" t="s">
        <v>4686</v>
      </c>
      <c r="C13661" t="s">
        <v>6562</v>
      </c>
      <c r="D13661" s="1">
        <v>46139</v>
      </c>
      <c r="E13661" t="s">
        <v>6563</v>
      </c>
      <c r="F13661">
        <v>9</v>
      </c>
      <c r="G13661">
        <v>236</v>
      </c>
      <c r="H13661" t="str">
        <f>VLOOKUP(G13661,[1]OPERADORES!$A:$B,2,0)</f>
        <v>DANIEL</v>
      </c>
      <c r="I13661" t="s">
        <v>21</v>
      </c>
      <c r="J13661" t="s">
        <v>450</v>
      </c>
      <c r="K13661" t="s">
        <v>4689</v>
      </c>
      <c r="L13661">
        <v>24248</v>
      </c>
      <c r="M13661" t="s">
        <v>107</v>
      </c>
      <c r="O13661" t="s">
        <v>11</v>
      </c>
      <c r="P13661">
        <v>5102</v>
      </c>
      <c r="Q13661">
        <v>2</v>
      </c>
      <c r="R13661">
        <v>8.9</v>
      </c>
      <c r="S13661">
        <v>17.8</v>
      </c>
      <c r="T13661">
        <v>13.36</v>
      </c>
      <c r="U13661">
        <v>24.94</v>
      </c>
      <c r="V13661" t="str">
        <f>VLOOKUP(L13661,'[2]tabela de preços'!$A:$D,4,0)</f>
        <v>SHERWIN WILLIAMS</v>
      </c>
      <c r="W13661" t="str">
        <f>VLOOKUP(L13661,'[2]tabela de preços'!$A:$F,6,0)</f>
        <v>PRIMER AUTOMOTIVO</v>
      </c>
      <c r="X13661" t="str">
        <f>VLOOKUP(L13661,'[2]tabela de preços'!$A:$G,7,0)</f>
        <v>AUTOMOTIVO</v>
      </c>
    </row>
    <row r="13662" spans="1:24" x14ac:dyDescent="0.3">
      <c r="A13662" t="s">
        <v>4686</v>
      </c>
      <c r="C13662" t="s">
        <v>6562</v>
      </c>
      <c r="D13662" s="1">
        <v>46139</v>
      </c>
      <c r="E13662" t="s">
        <v>6563</v>
      </c>
      <c r="F13662">
        <v>9</v>
      </c>
      <c r="G13662">
        <v>236</v>
      </c>
      <c r="H13662" t="str">
        <f>VLOOKUP(G13662,[1]OPERADORES!$A:$B,2,0)</f>
        <v>DANIEL</v>
      </c>
      <c r="I13662" t="s">
        <v>21</v>
      </c>
      <c r="J13662" t="s">
        <v>450</v>
      </c>
      <c r="K13662" t="s">
        <v>4689</v>
      </c>
      <c r="L13662">
        <v>22684</v>
      </c>
      <c r="M13662" t="s">
        <v>73</v>
      </c>
      <c r="O13662" t="s">
        <v>11</v>
      </c>
      <c r="P13662">
        <v>5102</v>
      </c>
      <c r="Q13662">
        <v>20</v>
      </c>
      <c r="R13662">
        <v>3.65</v>
      </c>
      <c r="S13662">
        <v>73</v>
      </c>
      <c r="T13662">
        <v>61.6</v>
      </c>
      <c r="U13662">
        <v>15.62</v>
      </c>
      <c r="V13662" t="str">
        <f>VLOOKUP(L13662,'[2]tabela de preços'!$A:$D,4,0)</f>
        <v>3M</v>
      </c>
      <c r="W13662" t="str">
        <f>VLOOKUP(L13662,'[2]tabela de preços'!$A:$F,6,0)</f>
        <v>FITA AUTOMOTIVA</v>
      </c>
      <c r="X13662" t="str">
        <f>VLOOKUP(L13662,'[2]tabela de preços'!$A:$G,7,0)</f>
        <v>AUTOMOTIVO</v>
      </c>
    </row>
    <row r="13663" spans="1:24" x14ac:dyDescent="0.3">
      <c r="A13663" t="s">
        <v>4686</v>
      </c>
      <c r="C13663" t="s">
        <v>6562</v>
      </c>
      <c r="D13663" s="1">
        <v>46139</v>
      </c>
      <c r="E13663" t="s">
        <v>6563</v>
      </c>
      <c r="F13663">
        <v>9</v>
      </c>
      <c r="G13663">
        <v>236</v>
      </c>
      <c r="H13663" t="str">
        <f>VLOOKUP(G13663,[1]OPERADORES!$A:$B,2,0)</f>
        <v>DANIEL</v>
      </c>
      <c r="I13663" t="s">
        <v>21</v>
      </c>
      <c r="J13663" t="s">
        <v>450</v>
      </c>
      <c r="K13663" t="s">
        <v>4689</v>
      </c>
      <c r="L13663">
        <v>23381</v>
      </c>
      <c r="M13663" t="s">
        <v>4099</v>
      </c>
      <c r="O13663" t="s">
        <v>11</v>
      </c>
      <c r="P13663">
        <v>5102</v>
      </c>
      <c r="Q13663">
        <v>2</v>
      </c>
      <c r="R13663">
        <v>7.44</v>
      </c>
      <c r="S13663">
        <v>14.88</v>
      </c>
      <c r="T13663">
        <v>9.6</v>
      </c>
      <c r="U13663">
        <v>35.479999999999997</v>
      </c>
      <c r="V13663" t="str">
        <f>VLOOKUP(L13663,'[2]tabela de preços'!$A:$D,4,0)</f>
        <v>SHERWIN WILLIAMS</v>
      </c>
      <c r="W13663" t="str">
        <f>VLOOKUP(L13663,'[2]tabela de preços'!$A:$F,6,0)</f>
        <v>FLANELAS / PANOS</v>
      </c>
      <c r="X13663" t="str">
        <f>VLOOKUP(L13663,'[2]tabela de preços'!$A:$G,7,0)</f>
        <v>AUTOMOTIVO</v>
      </c>
    </row>
    <row r="13664" spans="1:24" x14ac:dyDescent="0.3">
      <c r="A13664" t="s">
        <v>4686</v>
      </c>
      <c r="C13664" t="s">
        <v>6562</v>
      </c>
      <c r="D13664" s="1">
        <v>46139</v>
      </c>
      <c r="E13664" t="s">
        <v>6563</v>
      </c>
      <c r="F13664">
        <v>9</v>
      </c>
      <c r="G13664">
        <v>236</v>
      </c>
      <c r="H13664" t="str">
        <f>VLOOKUP(G13664,[1]OPERADORES!$A:$B,2,0)</f>
        <v>DANIEL</v>
      </c>
      <c r="I13664" t="s">
        <v>21</v>
      </c>
      <c r="J13664" t="s">
        <v>450</v>
      </c>
      <c r="K13664" t="s">
        <v>4689</v>
      </c>
      <c r="L13664">
        <v>10073</v>
      </c>
      <c r="M13664" t="s">
        <v>2413</v>
      </c>
      <c r="O13664" t="s">
        <v>11</v>
      </c>
      <c r="P13664">
        <v>5102</v>
      </c>
      <c r="Q13664">
        <v>1</v>
      </c>
      <c r="R13664">
        <v>64.16</v>
      </c>
      <c r="S13664">
        <v>64.16</v>
      </c>
      <c r="T13664">
        <v>48.7</v>
      </c>
      <c r="U13664">
        <v>24.1</v>
      </c>
      <c r="V13664" t="str">
        <f>VLOOKUP(L13664,'[2]tabela de preços'!$A:$D,4,0)</f>
        <v>3M</v>
      </c>
      <c r="W13664" t="str">
        <f>VLOOKUP(L13664,'[2]tabela de preços'!$A:$F,6,0)</f>
        <v>MASSA DE POLIR</v>
      </c>
      <c r="X13664" t="str">
        <f>VLOOKUP(L13664,'[2]tabela de preços'!$A:$G,7,0)</f>
        <v>AUTOMOTIVO</v>
      </c>
    </row>
    <row r="13665" spans="1:24" x14ac:dyDescent="0.3">
      <c r="A13665" t="s">
        <v>4686</v>
      </c>
      <c r="C13665" t="s">
        <v>6562</v>
      </c>
      <c r="D13665" s="1">
        <v>46139</v>
      </c>
      <c r="E13665" t="s">
        <v>6563</v>
      </c>
      <c r="F13665">
        <v>9</v>
      </c>
      <c r="G13665">
        <v>236</v>
      </c>
      <c r="H13665" t="str">
        <f>VLOOKUP(G13665,[1]OPERADORES!$A:$B,2,0)</f>
        <v>DANIEL</v>
      </c>
      <c r="I13665" t="s">
        <v>21</v>
      </c>
      <c r="J13665" t="s">
        <v>450</v>
      </c>
      <c r="K13665" t="s">
        <v>4689</v>
      </c>
      <c r="L13665">
        <v>24247</v>
      </c>
      <c r="M13665" t="s">
        <v>160</v>
      </c>
      <c r="O13665" t="s">
        <v>11</v>
      </c>
      <c r="P13665">
        <v>5403</v>
      </c>
      <c r="Q13665">
        <v>2</v>
      </c>
      <c r="R13665">
        <v>20.9</v>
      </c>
      <c r="S13665">
        <v>41.8</v>
      </c>
      <c r="T13665">
        <v>34.619999999999997</v>
      </c>
      <c r="U13665">
        <v>17.18</v>
      </c>
      <c r="V13665" t="str">
        <f>VLOOKUP(L13665,'[2]tabela de preços'!$A:$D,4,0)</f>
        <v>SHERWIN WILLIAMS</v>
      </c>
      <c r="W13665" t="str">
        <f>VLOOKUP(L13665,'[2]tabela de preços'!$A:$F,6,0)</f>
        <v>PRIMER AUTOMOTIVO</v>
      </c>
      <c r="X13665" t="str">
        <f>VLOOKUP(L13665,'[2]tabela de preços'!$A:$G,7,0)</f>
        <v>AUTOMOTIVO</v>
      </c>
    </row>
    <row r="13666" spans="1:24" x14ac:dyDescent="0.3">
      <c r="A13666" t="s">
        <v>4686</v>
      </c>
      <c r="C13666" t="s">
        <v>6562</v>
      </c>
      <c r="D13666" s="1">
        <v>46139</v>
      </c>
      <c r="E13666" t="s">
        <v>6563</v>
      </c>
      <c r="F13666">
        <v>9</v>
      </c>
      <c r="G13666">
        <v>236</v>
      </c>
      <c r="H13666" t="str">
        <f>VLOOKUP(G13666,[1]OPERADORES!$A:$B,2,0)</f>
        <v>DANIEL</v>
      </c>
      <c r="I13666" t="s">
        <v>21</v>
      </c>
      <c r="J13666" t="s">
        <v>450</v>
      </c>
      <c r="K13666" t="s">
        <v>4689</v>
      </c>
      <c r="L13666">
        <v>10298</v>
      </c>
      <c r="M13666" t="s">
        <v>85</v>
      </c>
      <c r="O13666" t="s">
        <v>11</v>
      </c>
      <c r="P13666">
        <v>5102</v>
      </c>
      <c r="Q13666">
        <v>1</v>
      </c>
      <c r="R13666">
        <v>66.760000000000005</v>
      </c>
      <c r="S13666">
        <v>66.760000000000005</v>
      </c>
      <c r="T13666">
        <v>51.17</v>
      </c>
      <c r="U13666">
        <v>23.35</v>
      </c>
      <c r="V13666" t="str">
        <f>VLOOKUP(L13666,'[2]tabela de preços'!$A:$D,4,0)</f>
        <v>ANJO</v>
      </c>
      <c r="W13666" t="str">
        <f>VLOOKUP(L13666,'[2]tabela de preços'!$A:$F,6,0)</f>
        <v>THINNER DE LIMPEZA</v>
      </c>
      <c r="X13666" t="str">
        <f>VLOOKUP(L13666,'[2]tabela de preços'!$A:$G,7,0)</f>
        <v>THINNER</v>
      </c>
    </row>
    <row r="13667" spans="1:24" x14ac:dyDescent="0.3">
      <c r="A13667" t="s">
        <v>6144</v>
      </c>
      <c r="C13667" t="s">
        <v>6145</v>
      </c>
      <c r="D13667" s="1">
        <v>46127</v>
      </c>
      <c r="E13667" t="s">
        <v>6146</v>
      </c>
      <c r="F13667">
        <v>9</v>
      </c>
      <c r="G13667">
        <v>231</v>
      </c>
      <c r="H13667" t="str">
        <f>VLOOKUP(G13667,[1]OPERADORES!$A:$B,2,0)</f>
        <v>EDIJANE</v>
      </c>
      <c r="I13667" t="s">
        <v>21</v>
      </c>
      <c r="J13667" t="s">
        <v>2090</v>
      </c>
      <c r="K13667" t="s">
        <v>6147</v>
      </c>
      <c r="L13667">
        <v>85692</v>
      </c>
      <c r="M13667" t="s">
        <v>969</v>
      </c>
      <c r="O13667" t="s">
        <v>11</v>
      </c>
      <c r="P13667">
        <v>5102</v>
      </c>
      <c r="Q13667">
        <v>24</v>
      </c>
      <c r="R13667">
        <v>8.1</v>
      </c>
      <c r="S13667">
        <v>194.4</v>
      </c>
      <c r="T13667">
        <v>156.24</v>
      </c>
      <c r="U13667">
        <v>19.63</v>
      </c>
      <c r="V13667" t="str">
        <f>VLOOKUP(L13667,'[2]tabela de preços'!$A:$D,4,0)</f>
        <v>UNIPEGA</v>
      </c>
      <c r="W13667" t="str">
        <f>VLOOKUP(L13667,'[2]tabela de preços'!$A:$F,6,0)</f>
        <v>PU 40</v>
      </c>
      <c r="X13667" t="str">
        <f>VLOOKUP(L13667,'[2]tabela de preços'!$A:$G,7,0)</f>
        <v>IMOBILIÁRIO</v>
      </c>
    </row>
    <row r="13668" spans="1:24" x14ac:dyDescent="0.3">
      <c r="A13668" t="s">
        <v>2699</v>
      </c>
      <c r="C13668" t="s">
        <v>5852</v>
      </c>
      <c r="D13668" s="1">
        <v>46120</v>
      </c>
      <c r="E13668" t="s">
        <v>5853</v>
      </c>
      <c r="F13668">
        <v>9</v>
      </c>
      <c r="G13668">
        <v>174</v>
      </c>
      <c r="H13668" t="str">
        <f>VLOOKUP(G13668,[1]OPERADORES!$A:$B,2,0)</f>
        <v>MIRIÃ LOBATO RODRIGUES</v>
      </c>
      <c r="I13668" t="s">
        <v>21</v>
      </c>
      <c r="J13668" t="s">
        <v>587</v>
      </c>
      <c r="K13668" t="s">
        <v>2477</v>
      </c>
      <c r="L13668">
        <v>84557</v>
      </c>
      <c r="M13668" t="s">
        <v>116</v>
      </c>
      <c r="O13668" t="s">
        <v>11</v>
      </c>
      <c r="P13668">
        <v>5102</v>
      </c>
      <c r="Q13668">
        <v>20</v>
      </c>
      <c r="R13668">
        <v>17.98</v>
      </c>
      <c r="S13668">
        <v>359.6</v>
      </c>
      <c r="T13668">
        <v>293.2</v>
      </c>
      <c r="U13668">
        <v>18.46</v>
      </c>
      <c r="V13668" t="str">
        <f>VLOOKUP(L13668,'[2]tabela de preços'!$A:$D,4,0)</f>
        <v>BRASILUX</v>
      </c>
      <c r="W13668" t="str">
        <f>VLOOKUP(L13668,'[2]tabela de preços'!$A:$F,6,0)</f>
        <v>DILUENTE</v>
      </c>
      <c r="X13668" t="str">
        <f>VLOOKUP(L13668,'[2]tabela de preços'!$A:$G,7,0)</f>
        <v>AUTOMOTIVO</v>
      </c>
    </row>
    <row r="13669" spans="1:24" x14ac:dyDescent="0.3">
      <c r="A13669" t="s">
        <v>2699</v>
      </c>
      <c r="C13669" t="s">
        <v>5852</v>
      </c>
      <c r="D13669" s="1">
        <v>46120</v>
      </c>
      <c r="E13669" t="s">
        <v>5853</v>
      </c>
      <c r="F13669">
        <v>9</v>
      </c>
      <c r="G13669">
        <v>174</v>
      </c>
      <c r="H13669" t="str">
        <f>VLOOKUP(G13669,[1]OPERADORES!$A:$B,2,0)</f>
        <v>MIRIÃ LOBATO RODRIGUES</v>
      </c>
      <c r="I13669" t="s">
        <v>21</v>
      </c>
      <c r="J13669" t="s">
        <v>587</v>
      </c>
      <c r="K13669" t="s">
        <v>2477</v>
      </c>
      <c r="L13669">
        <v>22684</v>
      </c>
      <c r="M13669" t="s">
        <v>73</v>
      </c>
      <c r="O13669" t="s">
        <v>11</v>
      </c>
      <c r="P13669">
        <v>5102</v>
      </c>
      <c r="Q13669">
        <v>80</v>
      </c>
      <c r="R13669">
        <v>3.65</v>
      </c>
      <c r="S13669">
        <v>292</v>
      </c>
      <c r="T13669">
        <v>246.4</v>
      </c>
      <c r="U13669">
        <v>15.62</v>
      </c>
      <c r="V13669" t="str">
        <f>VLOOKUP(L13669,'[2]tabela de preços'!$A:$D,4,0)</f>
        <v>3M</v>
      </c>
      <c r="W13669" t="str">
        <f>VLOOKUP(L13669,'[2]tabela de preços'!$A:$F,6,0)</f>
        <v>FITA AUTOMOTIVA</v>
      </c>
      <c r="X13669" t="str">
        <f>VLOOKUP(L13669,'[2]tabela de preços'!$A:$G,7,0)</f>
        <v>AUTOMOTIVO</v>
      </c>
    </row>
    <row r="13670" spans="1:24" x14ac:dyDescent="0.3">
      <c r="A13670" t="s">
        <v>2699</v>
      </c>
      <c r="C13670" t="s">
        <v>5852</v>
      </c>
      <c r="D13670" s="1">
        <v>46120</v>
      </c>
      <c r="E13670" t="s">
        <v>5853</v>
      </c>
      <c r="F13670">
        <v>9</v>
      </c>
      <c r="G13670">
        <v>174</v>
      </c>
      <c r="H13670" t="str">
        <f>VLOOKUP(G13670,[1]OPERADORES!$A:$B,2,0)</f>
        <v>MIRIÃ LOBATO RODRIGUES</v>
      </c>
      <c r="I13670" t="s">
        <v>21</v>
      </c>
      <c r="J13670" t="s">
        <v>587</v>
      </c>
      <c r="K13670" t="s">
        <v>2477</v>
      </c>
      <c r="L13670">
        <v>10244</v>
      </c>
      <c r="M13670" t="s">
        <v>84</v>
      </c>
      <c r="O13670" t="s">
        <v>11</v>
      </c>
      <c r="P13670">
        <v>5102</v>
      </c>
      <c r="Q13670">
        <v>50</v>
      </c>
      <c r="R13670">
        <v>2.6</v>
      </c>
      <c r="S13670">
        <v>130</v>
      </c>
      <c r="T13670">
        <v>96.5</v>
      </c>
      <c r="U13670">
        <v>25.77</v>
      </c>
      <c r="V13670" t="str">
        <f>VLOOKUP(L13670,'[2]tabela de preços'!$A:$D,4,0)</f>
        <v>NORTON</v>
      </c>
      <c r="W13670" t="str">
        <f>VLOOKUP(L13670,'[2]tabela de preços'!$A:$F,6,0)</f>
        <v xml:space="preserve">DISCOS / LIXAS / ABRASIVOS </v>
      </c>
      <c r="X13670" t="str">
        <f>VLOOKUP(L13670,'[2]tabela de preços'!$A:$G,7,0)</f>
        <v>AUTOMOTIVO</v>
      </c>
    </row>
    <row r="13671" spans="1:24" x14ac:dyDescent="0.3">
      <c r="A13671" t="s">
        <v>2699</v>
      </c>
      <c r="C13671" t="s">
        <v>5852</v>
      </c>
      <c r="D13671" s="1">
        <v>46120</v>
      </c>
      <c r="E13671" t="s">
        <v>5853</v>
      </c>
      <c r="F13671">
        <v>9</v>
      </c>
      <c r="G13671">
        <v>174</v>
      </c>
      <c r="H13671" t="str">
        <f>VLOOKUP(G13671,[1]OPERADORES!$A:$B,2,0)</f>
        <v>MIRIÃ LOBATO RODRIGUES</v>
      </c>
      <c r="I13671" t="s">
        <v>21</v>
      </c>
      <c r="J13671" t="s">
        <v>587</v>
      </c>
      <c r="K13671" t="s">
        <v>2477</v>
      </c>
      <c r="L13671">
        <v>10246</v>
      </c>
      <c r="M13671" t="s">
        <v>206</v>
      </c>
      <c r="O13671" t="s">
        <v>11</v>
      </c>
      <c r="P13671">
        <v>5102</v>
      </c>
      <c r="Q13671">
        <v>50</v>
      </c>
      <c r="R13671">
        <v>2.6</v>
      </c>
      <c r="S13671">
        <v>130</v>
      </c>
      <c r="T13671">
        <v>96.5</v>
      </c>
      <c r="U13671">
        <v>25.77</v>
      </c>
      <c r="V13671" t="str">
        <f>VLOOKUP(L13671,'[2]tabela de preços'!$A:$D,4,0)</f>
        <v>NORTON</v>
      </c>
      <c r="W13671" t="str">
        <f>VLOOKUP(L13671,'[2]tabela de preços'!$A:$F,6,0)</f>
        <v xml:space="preserve">DISCOS / LIXAS / ABRASIVOS </v>
      </c>
      <c r="X13671" t="str">
        <f>VLOOKUP(L13671,'[2]tabela de preços'!$A:$G,7,0)</f>
        <v>AUTOMOTIVO</v>
      </c>
    </row>
    <row r="13672" spans="1:24" x14ac:dyDescent="0.3">
      <c r="A13672" t="s">
        <v>2699</v>
      </c>
      <c r="C13672" t="s">
        <v>5852</v>
      </c>
      <c r="D13672" s="1">
        <v>46120</v>
      </c>
      <c r="E13672" t="s">
        <v>5853</v>
      </c>
      <c r="F13672">
        <v>9</v>
      </c>
      <c r="G13672">
        <v>174</v>
      </c>
      <c r="H13672" t="str">
        <f>VLOOKUP(G13672,[1]OPERADORES!$A:$B,2,0)</f>
        <v>MIRIÃ LOBATO RODRIGUES</v>
      </c>
      <c r="I13672" t="s">
        <v>21</v>
      </c>
      <c r="J13672" t="s">
        <v>587</v>
      </c>
      <c r="K13672" t="s">
        <v>2477</v>
      </c>
      <c r="L13672">
        <v>20817</v>
      </c>
      <c r="M13672" t="s">
        <v>153</v>
      </c>
      <c r="O13672" t="s">
        <v>11</v>
      </c>
      <c r="P13672">
        <v>5102</v>
      </c>
      <c r="Q13672">
        <v>6</v>
      </c>
      <c r="R13672">
        <v>24.53</v>
      </c>
      <c r="S13672">
        <v>147.18</v>
      </c>
      <c r="T13672">
        <v>111.72</v>
      </c>
      <c r="U13672">
        <v>24.09</v>
      </c>
      <c r="V13672" t="str">
        <f>VLOOKUP(L13672,'[2]tabela de preços'!$A:$D,4,0)</f>
        <v>AUTO AMERICA</v>
      </c>
      <c r="W13672" t="str">
        <f>VLOOKUP(L13672,'[2]tabela de preços'!$A:$F,6,0)</f>
        <v>MASSA DE POLIR</v>
      </c>
      <c r="X13672" t="str">
        <f>VLOOKUP(L13672,'[2]tabela de preços'!$A:$G,7,0)</f>
        <v>AUTOMOTIVO</v>
      </c>
    </row>
    <row r="13673" spans="1:24" x14ac:dyDescent="0.3">
      <c r="A13673" t="s">
        <v>2699</v>
      </c>
      <c r="C13673" t="s">
        <v>5852</v>
      </c>
      <c r="D13673" s="1">
        <v>46120</v>
      </c>
      <c r="E13673" t="s">
        <v>5853</v>
      </c>
      <c r="F13673">
        <v>9</v>
      </c>
      <c r="G13673">
        <v>174</v>
      </c>
      <c r="H13673" t="str">
        <f>VLOOKUP(G13673,[1]OPERADORES!$A:$B,2,0)</f>
        <v>MIRIÃ LOBATO RODRIGUES</v>
      </c>
      <c r="I13673" t="s">
        <v>21</v>
      </c>
      <c r="J13673" t="s">
        <v>587</v>
      </c>
      <c r="K13673" t="s">
        <v>2477</v>
      </c>
      <c r="L13673">
        <v>84560</v>
      </c>
      <c r="M13673" t="s">
        <v>118</v>
      </c>
      <c r="O13673" t="s">
        <v>11</v>
      </c>
      <c r="P13673">
        <v>5102</v>
      </c>
      <c r="Q13673">
        <v>20</v>
      </c>
      <c r="R13673">
        <v>52.28</v>
      </c>
      <c r="S13673" s="2">
        <v>1045.5999999999999</v>
      </c>
      <c r="T13673">
        <v>822.6</v>
      </c>
      <c r="U13673">
        <v>21.33</v>
      </c>
      <c r="V13673" t="str">
        <f>VLOOKUP(L13673,'[2]tabela de preços'!$A:$D,4,0)</f>
        <v>BRASILUX</v>
      </c>
      <c r="W13673" t="str">
        <f>VLOOKUP(L13673,'[2]tabela de preços'!$A:$F,6,0)</f>
        <v>THINNER DE LIMPEZA</v>
      </c>
      <c r="X13673" t="str">
        <f>VLOOKUP(L13673,'[2]tabela de preços'!$A:$G,7,0)</f>
        <v>THINNER</v>
      </c>
    </row>
    <row r="13674" spans="1:24" x14ac:dyDescent="0.3">
      <c r="A13674" t="s">
        <v>2699</v>
      </c>
      <c r="C13674" t="s">
        <v>6413</v>
      </c>
      <c r="D13674" s="1">
        <v>46134</v>
      </c>
      <c r="E13674" t="s">
        <v>6414</v>
      </c>
      <c r="F13674">
        <v>9</v>
      </c>
      <c r="G13674">
        <v>174</v>
      </c>
      <c r="H13674" t="str">
        <f>VLOOKUP(G13674,[1]OPERADORES!$A:$B,2,0)</f>
        <v>MIRIÃ LOBATO RODRIGUES</v>
      </c>
      <c r="I13674" t="s">
        <v>21</v>
      </c>
      <c r="J13674" t="s">
        <v>587</v>
      </c>
      <c r="K13674" t="s">
        <v>2477</v>
      </c>
      <c r="L13674">
        <v>22684</v>
      </c>
      <c r="M13674" t="s">
        <v>73</v>
      </c>
      <c r="O13674" t="s">
        <v>11</v>
      </c>
      <c r="P13674">
        <v>5102</v>
      </c>
      <c r="Q13674">
        <v>80</v>
      </c>
      <c r="R13674">
        <v>3.65</v>
      </c>
      <c r="S13674">
        <v>292</v>
      </c>
      <c r="T13674">
        <v>246.4</v>
      </c>
      <c r="U13674">
        <v>15.62</v>
      </c>
      <c r="V13674" t="str">
        <f>VLOOKUP(L13674,'[2]tabela de preços'!$A:$D,4,0)</f>
        <v>3M</v>
      </c>
      <c r="W13674" t="str">
        <f>VLOOKUP(L13674,'[2]tabela de preços'!$A:$F,6,0)</f>
        <v>FITA AUTOMOTIVA</v>
      </c>
      <c r="X13674" t="str">
        <f>VLOOKUP(L13674,'[2]tabela de preços'!$A:$G,7,0)</f>
        <v>AUTOMOTIVO</v>
      </c>
    </row>
    <row r="13675" spans="1:24" x14ac:dyDescent="0.3">
      <c r="A13675" t="s">
        <v>2699</v>
      </c>
      <c r="C13675" t="s">
        <v>6413</v>
      </c>
      <c r="D13675" s="1">
        <v>46134</v>
      </c>
      <c r="E13675" t="s">
        <v>6414</v>
      </c>
      <c r="F13675">
        <v>9</v>
      </c>
      <c r="G13675">
        <v>174</v>
      </c>
      <c r="H13675" t="str">
        <f>VLOOKUP(G13675,[1]OPERADORES!$A:$B,2,0)</f>
        <v>MIRIÃ LOBATO RODRIGUES</v>
      </c>
      <c r="I13675" t="s">
        <v>21</v>
      </c>
      <c r="J13675" t="s">
        <v>587</v>
      </c>
      <c r="K13675" t="s">
        <v>2477</v>
      </c>
      <c r="L13675">
        <v>20414</v>
      </c>
      <c r="M13675" t="s">
        <v>112</v>
      </c>
      <c r="O13675" t="s">
        <v>11</v>
      </c>
      <c r="P13675">
        <v>5102</v>
      </c>
      <c r="Q13675">
        <v>20</v>
      </c>
      <c r="R13675">
        <v>22.39</v>
      </c>
      <c r="S13675">
        <v>447.8</v>
      </c>
      <c r="T13675">
        <v>368.2</v>
      </c>
      <c r="U13675">
        <v>17.78</v>
      </c>
      <c r="V13675" t="str">
        <f>VLOOKUP(L13675,'[2]tabela de preços'!$A:$D,4,0)</f>
        <v>SHERWIN WILLIAMS</v>
      </c>
      <c r="W13675" t="str">
        <f>VLOOKUP(L13675,'[2]tabela de preços'!$A:$F,6,0)</f>
        <v>DILUENTE</v>
      </c>
      <c r="X13675" t="str">
        <f>VLOOKUP(L13675,'[2]tabela de preços'!$A:$G,7,0)</f>
        <v>AUTOMOTIVO</v>
      </c>
    </row>
    <row r="13676" spans="1:24" x14ac:dyDescent="0.3">
      <c r="A13676" t="s">
        <v>5644</v>
      </c>
      <c r="C13676" t="s">
        <v>5645</v>
      </c>
      <c r="D13676" s="1">
        <v>46118</v>
      </c>
      <c r="E13676" t="s">
        <v>5646</v>
      </c>
      <c r="F13676">
        <v>9</v>
      </c>
      <c r="G13676">
        <v>236</v>
      </c>
      <c r="H13676" t="str">
        <f>VLOOKUP(G13676,[1]OPERADORES!$A:$B,2,0)</f>
        <v>DANIEL</v>
      </c>
      <c r="I13676" t="s">
        <v>21</v>
      </c>
      <c r="J13676" t="s">
        <v>1018</v>
      </c>
      <c r="K13676" t="s">
        <v>5647</v>
      </c>
      <c r="L13676">
        <v>84024</v>
      </c>
      <c r="M13676" t="s">
        <v>2444</v>
      </c>
      <c r="O13676" t="s">
        <v>11</v>
      </c>
      <c r="P13676">
        <v>5102</v>
      </c>
      <c r="Q13676">
        <v>4</v>
      </c>
      <c r="R13676">
        <v>18.39</v>
      </c>
      <c r="S13676">
        <v>73.56</v>
      </c>
      <c r="T13676">
        <v>52.48</v>
      </c>
      <c r="U13676">
        <v>28.66</v>
      </c>
      <c r="V13676" t="str">
        <f>VLOOKUP(L13676,'[2]tabela de preços'!$A:$D,4,0)</f>
        <v>BRASILUX</v>
      </c>
      <c r="W13676" t="str">
        <f>VLOOKUP(L13676,'[2]tabela de preços'!$A:$F,6,0)</f>
        <v>EPOXI</v>
      </c>
      <c r="X13676" t="str">
        <f>VLOOKUP(L13676,'[2]tabela de preços'!$A:$G,7,0)</f>
        <v>INDUSTRIAL</v>
      </c>
    </row>
    <row r="13677" spans="1:24" x14ac:dyDescent="0.3">
      <c r="A13677" t="s">
        <v>5644</v>
      </c>
      <c r="C13677" t="s">
        <v>5645</v>
      </c>
      <c r="D13677" s="1">
        <v>46118</v>
      </c>
      <c r="E13677" t="s">
        <v>5646</v>
      </c>
      <c r="F13677">
        <v>9</v>
      </c>
      <c r="G13677">
        <v>236</v>
      </c>
      <c r="H13677" t="str">
        <f>VLOOKUP(G13677,[1]OPERADORES!$A:$B,2,0)</f>
        <v>DANIEL</v>
      </c>
      <c r="I13677" t="s">
        <v>21</v>
      </c>
      <c r="J13677" t="s">
        <v>1018</v>
      </c>
      <c r="K13677" t="s">
        <v>5647</v>
      </c>
      <c r="L13677">
        <v>84115</v>
      </c>
      <c r="M13677" t="s">
        <v>886</v>
      </c>
      <c r="O13677" t="s">
        <v>11</v>
      </c>
      <c r="P13677">
        <v>5403</v>
      </c>
      <c r="Q13677">
        <v>4</v>
      </c>
      <c r="R13677">
        <v>167.93</v>
      </c>
      <c r="S13677">
        <v>671.72</v>
      </c>
      <c r="T13677">
        <v>481.52</v>
      </c>
      <c r="U13677">
        <v>28.32</v>
      </c>
      <c r="V13677" t="str">
        <f>VLOOKUP(L13677,'[2]tabela de preços'!$A:$D,4,0)</f>
        <v>BRASILUX</v>
      </c>
      <c r="W13677" t="str">
        <f>VLOOKUP(L13677,'[2]tabela de preços'!$A:$F,6,0)</f>
        <v>EPOXI</v>
      </c>
      <c r="X13677" t="str">
        <f>VLOOKUP(L13677,'[2]tabela de preços'!$A:$G,7,0)</f>
        <v>INDUSTRIAL</v>
      </c>
    </row>
    <row r="13678" spans="1:24" x14ac:dyDescent="0.3">
      <c r="A13678" t="s">
        <v>5302</v>
      </c>
      <c r="B13678" t="s">
        <v>5303</v>
      </c>
      <c r="C13678" t="s">
        <v>5648</v>
      </c>
      <c r="D13678" s="1">
        <v>46118</v>
      </c>
      <c r="E13678" t="s">
        <v>5649</v>
      </c>
      <c r="F13678">
        <v>9</v>
      </c>
      <c r="G13678">
        <v>236</v>
      </c>
      <c r="H13678" t="str">
        <f>VLOOKUP(G13678,[1]OPERADORES!$A:$B,2,0)</f>
        <v>DANIEL</v>
      </c>
      <c r="I13678" t="s">
        <v>21</v>
      </c>
      <c r="J13678" t="s">
        <v>424</v>
      </c>
      <c r="K13678" t="s">
        <v>5306</v>
      </c>
      <c r="L13678">
        <v>87057</v>
      </c>
      <c r="M13678" t="s">
        <v>1280</v>
      </c>
      <c r="O13678" t="s">
        <v>11</v>
      </c>
      <c r="P13678">
        <v>5403</v>
      </c>
      <c r="Q13678">
        <v>3</v>
      </c>
      <c r="R13678">
        <v>76.92</v>
      </c>
      <c r="S13678">
        <v>230.76</v>
      </c>
      <c r="T13678">
        <v>175.14</v>
      </c>
      <c r="U13678">
        <v>24.1</v>
      </c>
      <c r="V13678" t="str">
        <f>VLOOKUP(L13678,'[2]tabela de preços'!$A:$D,4,0)</f>
        <v>BRASILUX</v>
      </c>
      <c r="W13678" t="str">
        <f>VLOOKUP(L13678,'[2]tabela de preços'!$A:$F,6,0)</f>
        <v>ESMALTES</v>
      </c>
      <c r="X13678" t="str">
        <f>VLOOKUP(L13678,'[2]tabela de preços'!$A:$G,7,0)</f>
        <v>INDUSTRIAL</v>
      </c>
    </row>
    <row r="13679" spans="1:24" x14ac:dyDescent="0.3">
      <c r="A13679" t="s">
        <v>5302</v>
      </c>
      <c r="B13679" t="s">
        <v>5303</v>
      </c>
      <c r="C13679" t="s">
        <v>5648</v>
      </c>
      <c r="D13679" s="1">
        <v>46118</v>
      </c>
      <c r="E13679" t="s">
        <v>5649</v>
      </c>
      <c r="F13679">
        <v>9</v>
      </c>
      <c r="G13679">
        <v>236</v>
      </c>
      <c r="H13679" t="str">
        <f>VLOOKUP(G13679,[1]OPERADORES!$A:$B,2,0)</f>
        <v>DANIEL</v>
      </c>
      <c r="I13679" t="s">
        <v>21</v>
      </c>
      <c r="J13679" t="s">
        <v>424</v>
      </c>
      <c r="K13679" t="s">
        <v>5306</v>
      </c>
      <c r="L13679">
        <v>84176</v>
      </c>
      <c r="M13679" t="s">
        <v>1550</v>
      </c>
      <c r="O13679" t="s">
        <v>11</v>
      </c>
      <c r="P13679">
        <v>5403</v>
      </c>
      <c r="Q13679">
        <v>1</v>
      </c>
      <c r="R13679">
        <v>92.33</v>
      </c>
      <c r="S13679">
        <v>92.33</v>
      </c>
      <c r="T13679">
        <v>70.08</v>
      </c>
      <c r="U13679">
        <v>24.1</v>
      </c>
      <c r="V13679" t="str">
        <f>VLOOKUP(L13679,'[2]tabela de preços'!$A:$D,4,0)</f>
        <v>BRASILUX</v>
      </c>
      <c r="W13679" t="str">
        <f>VLOOKUP(L13679,'[2]tabela de preços'!$A:$F,6,0)</f>
        <v>ESMALTES</v>
      </c>
      <c r="X13679" t="str">
        <f>VLOOKUP(L13679,'[2]tabela de preços'!$A:$G,7,0)</f>
        <v>INDUSTRIAL</v>
      </c>
    </row>
    <row r="13680" spans="1:24" x14ac:dyDescent="0.3">
      <c r="A13680" t="s">
        <v>5302</v>
      </c>
      <c r="B13680" t="s">
        <v>5303</v>
      </c>
      <c r="C13680" t="s">
        <v>5854</v>
      </c>
      <c r="D13680" s="1">
        <v>46119</v>
      </c>
      <c r="E13680" t="s">
        <v>5855</v>
      </c>
      <c r="F13680">
        <v>9</v>
      </c>
      <c r="G13680">
        <v>231</v>
      </c>
      <c r="H13680" t="str">
        <f>VLOOKUP(G13680,[1]OPERADORES!$A:$B,2,0)</f>
        <v>EDIJANE</v>
      </c>
      <c r="I13680" t="s">
        <v>21</v>
      </c>
      <c r="J13680" t="s">
        <v>424</v>
      </c>
      <c r="K13680" t="s">
        <v>5306</v>
      </c>
      <c r="L13680">
        <v>23580</v>
      </c>
      <c r="M13680" t="s">
        <v>115</v>
      </c>
      <c r="O13680" t="s">
        <v>11</v>
      </c>
      <c r="P13680">
        <v>5102</v>
      </c>
      <c r="Q13680">
        <v>10</v>
      </c>
      <c r="R13680">
        <v>0.56000000000000005</v>
      </c>
      <c r="S13680">
        <v>5.6</v>
      </c>
      <c r="T13680">
        <v>3.6</v>
      </c>
      <c r="U13680">
        <v>35.71</v>
      </c>
      <c r="V13680" t="str">
        <f>VLOOKUP(L13680,'[2]tabela de preços'!$A:$D,4,0)</f>
        <v>RENOVA COADORES</v>
      </c>
      <c r="W13680" t="str">
        <f>VLOOKUP(L13680,'[2]tabela de preços'!$A:$F,6,0)</f>
        <v>COADORES</v>
      </c>
      <c r="X13680" t="str">
        <f>VLOOKUP(L13680,'[2]tabela de preços'!$A:$G,7,0)</f>
        <v>AUTOMOTIVO</v>
      </c>
    </row>
    <row r="13681" spans="1:24" x14ac:dyDescent="0.3">
      <c r="A13681" t="s">
        <v>5302</v>
      </c>
      <c r="B13681" t="s">
        <v>5303</v>
      </c>
      <c r="C13681" t="s">
        <v>5854</v>
      </c>
      <c r="D13681" s="1">
        <v>46119</v>
      </c>
      <c r="E13681" t="s">
        <v>5855</v>
      </c>
      <c r="F13681">
        <v>9</v>
      </c>
      <c r="G13681">
        <v>231</v>
      </c>
      <c r="H13681" t="str">
        <f>VLOOKUP(G13681,[1]OPERADORES!$A:$B,2,0)</f>
        <v>EDIJANE</v>
      </c>
      <c r="I13681" t="s">
        <v>21</v>
      </c>
      <c r="J13681" t="s">
        <v>424</v>
      </c>
      <c r="K13681" t="s">
        <v>5306</v>
      </c>
      <c r="L13681">
        <v>10236</v>
      </c>
      <c r="M13681" t="s">
        <v>133</v>
      </c>
      <c r="O13681" t="s">
        <v>11</v>
      </c>
      <c r="P13681">
        <v>5102</v>
      </c>
      <c r="Q13681">
        <v>5</v>
      </c>
      <c r="R13681">
        <v>3.06</v>
      </c>
      <c r="S13681">
        <v>15.3</v>
      </c>
      <c r="T13681">
        <v>11.6</v>
      </c>
      <c r="U13681">
        <v>24.18</v>
      </c>
      <c r="V13681" t="str">
        <f>VLOOKUP(L13681,'[2]tabela de preços'!$A:$D,4,0)</f>
        <v>NORTON</v>
      </c>
      <c r="W13681" t="str">
        <f>VLOOKUP(L13681,'[2]tabela de preços'!$A:$F,6,0)</f>
        <v xml:space="preserve">DISCOS / LIXAS / ABRASIVOS </v>
      </c>
      <c r="X13681" t="str">
        <f>VLOOKUP(L13681,'[2]tabela de preços'!$A:$G,7,0)</f>
        <v>AUTOMOTIVO</v>
      </c>
    </row>
    <row r="13682" spans="1:24" x14ac:dyDescent="0.3">
      <c r="A13682" t="s">
        <v>5302</v>
      </c>
      <c r="B13682" t="s">
        <v>5303</v>
      </c>
      <c r="C13682" t="s">
        <v>5854</v>
      </c>
      <c r="D13682" s="1">
        <v>46119</v>
      </c>
      <c r="E13682" t="s">
        <v>5855</v>
      </c>
      <c r="F13682">
        <v>9</v>
      </c>
      <c r="G13682">
        <v>231</v>
      </c>
      <c r="H13682" t="str">
        <f>VLOOKUP(G13682,[1]OPERADORES!$A:$B,2,0)</f>
        <v>EDIJANE</v>
      </c>
      <c r="I13682" t="s">
        <v>21</v>
      </c>
      <c r="J13682" t="s">
        <v>424</v>
      </c>
      <c r="K13682" t="s">
        <v>5306</v>
      </c>
      <c r="L13682">
        <v>10230</v>
      </c>
      <c r="M13682" t="s">
        <v>193</v>
      </c>
      <c r="O13682" t="s">
        <v>11</v>
      </c>
      <c r="P13682">
        <v>5102</v>
      </c>
      <c r="Q13682">
        <v>5</v>
      </c>
      <c r="R13682">
        <v>3.06</v>
      </c>
      <c r="S13682">
        <v>15.3</v>
      </c>
      <c r="T13682">
        <v>11.6</v>
      </c>
      <c r="U13682">
        <v>24.18</v>
      </c>
      <c r="V13682" t="str">
        <f>VLOOKUP(L13682,'[2]tabela de preços'!$A:$D,4,0)</f>
        <v>NORTON</v>
      </c>
      <c r="W13682" t="str">
        <f>VLOOKUP(L13682,'[2]tabela de preços'!$A:$F,6,0)</f>
        <v xml:space="preserve">DISCOS / LIXAS / ABRASIVOS </v>
      </c>
      <c r="X13682" t="str">
        <f>VLOOKUP(L13682,'[2]tabela de preços'!$A:$G,7,0)</f>
        <v>AUTOMOTIVO</v>
      </c>
    </row>
    <row r="13683" spans="1:24" x14ac:dyDescent="0.3">
      <c r="A13683" t="s">
        <v>5302</v>
      </c>
      <c r="B13683" t="s">
        <v>5303</v>
      </c>
      <c r="C13683" t="s">
        <v>5854</v>
      </c>
      <c r="D13683" s="1">
        <v>46119</v>
      </c>
      <c r="E13683" t="s">
        <v>5855</v>
      </c>
      <c r="F13683">
        <v>9</v>
      </c>
      <c r="G13683">
        <v>231</v>
      </c>
      <c r="H13683" t="str">
        <f>VLOOKUP(G13683,[1]OPERADORES!$A:$B,2,0)</f>
        <v>EDIJANE</v>
      </c>
      <c r="I13683" t="s">
        <v>21</v>
      </c>
      <c r="J13683" t="s">
        <v>424</v>
      </c>
      <c r="K13683" t="s">
        <v>5306</v>
      </c>
      <c r="L13683">
        <v>10232</v>
      </c>
      <c r="M13683" t="s">
        <v>134</v>
      </c>
      <c r="O13683" t="s">
        <v>11</v>
      </c>
      <c r="P13683">
        <v>5102</v>
      </c>
      <c r="Q13683">
        <v>3</v>
      </c>
      <c r="R13683">
        <v>2.97</v>
      </c>
      <c r="S13683">
        <v>8.91</v>
      </c>
      <c r="T13683">
        <v>6.75</v>
      </c>
      <c r="U13683">
        <v>24.24</v>
      </c>
      <c r="V13683" t="str">
        <f>VLOOKUP(L13683,'[2]tabela de preços'!$A:$D,4,0)</f>
        <v>NORTON</v>
      </c>
      <c r="W13683" t="str">
        <f>VLOOKUP(L13683,'[2]tabela de preços'!$A:$F,6,0)</f>
        <v xml:space="preserve">DISCOS / LIXAS / ABRASIVOS </v>
      </c>
      <c r="X13683" t="str">
        <f>VLOOKUP(L13683,'[2]tabela de preços'!$A:$G,7,0)</f>
        <v>AUTOMOTIVO</v>
      </c>
    </row>
    <row r="13684" spans="1:24" x14ac:dyDescent="0.3">
      <c r="A13684" t="s">
        <v>5302</v>
      </c>
      <c r="B13684" t="s">
        <v>5303</v>
      </c>
      <c r="C13684" t="s">
        <v>5854</v>
      </c>
      <c r="D13684" s="1">
        <v>46119</v>
      </c>
      <c r="E13684" t="s">
        <v>5855</v>
      </c>
      <c r="F13684">
        <v>9</v>
      </c>
      <c r="G13684">
        <v>231</v>
      </c>
      <c r="H13684" t="str">
        <f>VLOOKUP(G13684,[1]OPERADORES!$A:$B,2,0)</f>
        <v>EDIJANE</v>
      </c>
      <c r="I13684" t="s">
        <v>21</v>
      </c>
      <c r="J13684" t="s">
        <v>424</v>
      </c>
      <c r="K13684" t="s">
        <v>5306</v>
      </c>
      <c r="L13684">
        <v>24248</v>
      </c>
      <c r="M13684" t="s">
        <v>107</v>
      </c>
      <c r="O13684" t="s">
        <v>11</v>
      </c>
      <c r="P13684">
        <v>5102</v>
      </c>
      <c r="Q13684">
        <v>2</v>
      </c>
      <c r="R13684">
        <v>8.9</v>
      </c>
      <c r="S13684">
        <v>17.8</v>
      </c>
      <c r="T13684">
        <v>13.36</v>
      </c>
      <c r="U13684">
        <v>24.94</v>
      </c>
      <c r="V13684" t="str">
        <f>VLOOKUP(L13684,'[2]tabela de preços'!$A:$D,4,0)</f>
        <v>SHERWIN WILLIAMS</v>
      </c>
      <c r="W13684" t="str">
        <f>VLOOKUP(L13684,'[2]tabela de preços'!$A:$F,6,0)</f>
        <v>PRIMER AUTOMOTIVO</v>
      </c>
      <c r="X13684" t="str">
        <f>VLOOKUP(L13684,'[2]tabela de preços'!$A:$G,7,0)</f>
        <v>AUTOMOTIVO</v>
      </c>
    </row>
    <row r="13685" spans="1:24" x14ac:dyDescent="0.3">
      <c r="A13685" t="s">
        <v>5302</v>
      </c>
      <c r="B13685" t="s">
        <v>5303</v>
      </c>
      <c r="C13685" t="s">
        <v>5854</v>
      </c>
      <c r="D13685" s="1">
        <v>46119</v>
      </c>
      <c r="E13685" t="s">
        <v>5855</v>
      </c>
      <c r="F13685">
        <v>9</v>
      </c>
      <c r="G13685">
        <v>231</v>
      </c>
      <c r="H13685" t="str">
        <f>VLOOKUP(G13685,[1]OPERADORES!$A:$B,2,0)</f>
        <v>EDIJANE</v>
      </c>
      <c r="I13685" t="s">
        <v>21</v>
      </c>
      <c r="J13685" t="s">
        <v>424</v>
      </c>
      <c r="K13685" t="s">
        <v>5306</v>
      </c>
      <c r="L13685">
        <v>22684</v>
      </c>
      <c r="M13685" t="s">
        <v>73</v>
      </c>
      <c r="O13685" t="s">
        <v>11</v>
      </c>
      <c r="P13685">
        <v>5102</v>
      </c>
      <c r="Q13685">
        <v>5</v>
      </c>
      <c r="R13685">
        <v>3.65</v>
      </c>
      <c r="S13685">
        <v>18.25</v>
      </c>
      <c r="T13685">
        <v>15.4</v>
      </c>
      <c r="U13685">
        <v>15.62</v>
      </c>
      <c r="V13685" t="str">
        <f>VLOOKUP(L13685,'[2]tabela de preços'!$A:$D,4,0)</f>
        <v>3M</v>
      </c>
      <c r="W13685" t="str">
        <f>VLOOKUP(L13685,'[2]tabela de preços'!$A:$F,6,0)</f>
        <v>FITA AUTOMOTIVA</v>
      </c>
      <c r="X13685" t="str">
        <f>VLOOKUP(L13685,'[2]tabela de preços'!$A:$G,7,0)</f>
        <v>AUTOMOTIVO</v>
      </c>
    </row>
    <row r="13686" spans="1:24" x14ac:dyDescent="0.3">
      <c r="A13686" t="s">
        <v>5302</v>
      </c>
      <c r="B13686" t="s">
        <v>5303</v>
      </c>
      <c r="C13686" t="s">
        <v>5854</v>
      </c>
      <c r="D13686" s="1">
        <v>46119</v>
      </c>
      <c r="E13686" t="s">
        <v>5855</v>
      </c>
      <c r="F13686">
        <v>9</v>
      </c>
      <c r="G13686">
        <v>231</v>
      </c>
      <c r="H13686" t="str">
        <f>VLOOKUP(G13686,[1]OPERADORES!$A:$B,2,0)</f>
        <v>EDIJANE</v>
      </c>
      <c r="I13686" t="s">
        <v>21</v>
      </c>
      <c r="J13686" t="s">
        <v>424</v>
      </c>
      <c r="K13686" t="s">
        <v>5306</v>
      </c>
      <c r="L13686">
        <v>22188</v>
      </c>
      <c r="M13686" t="s">
        <v>78</v>
      </c>
      <c r="O13686" t="s">
        <v>11</v>
      </c>
      <c r="P13686">
        <v>5102</v>
      </c>
      <c r="Q13686">
        <v>3</v>
      </c>
      <c r="R13686">
        <v>14.35</v>
      </c>
      <c r="S13686">
        <v>43.05</v>
      </c>
      <c r="T13686">
        <v>32.67</v>
      </c>
      <c r="U13686">
        <v>24.11</v>
      </c>
      <c r="V13686" t="str">
        <f>VLOOKUP(L13686,'[2]tabela de preços'!$A:$D,4,0)</f>
        <v>3M</v>
      </c>
      <c r="W13686" t="str">
        <f>VLOOKUP(L13686,'[2]tabela de preços'!$A:$F,6,0)</f>
        <v>FITA AUTOMOTIVA</v>
      </c>
      <c r="X13686" t="str">
        <f>VLOOKUP(L13686,'[2]tabela de preços'!$A:$G,7,0)</f>
        <v>AUTOMOTIVO</v>
      </c>
    </row>
    <row r="13687" spans="1:24" x14ac:dyDescent="0.3">
      <c r="A13687" t="s">
        <v>5302</v>
      </c>
      <c r="B13687" t="s">
        <v>5303</v>
      </c>
      <c r="C13687" t="s">
        <v>5854</v>
      </c>
      <c r="D13687" s="1">
        <v>46119</v>
      </c>
      <c r="E13687" t="s">
        <v>5855</v>
      </c>
      <c r="F13687">
        <v>9</v>
      </c>
      <c r="G13687">
        <v>231</v>
      </c>
      <c r="H13687" t="str">
        <f>VLOOKUP(G13687,[1]OPERADORES!$A:$B,2,0)</f>
        <v>EDIJANE</v>
      </c>
      <c r="I13687" t="s">
        <v>21</v>
      </c>
      <c r="J13687" t="s">
        <v>424</v>
      </c>
      <c r="K13687" t="s">
        <v>5306</v>
      </c>
      <c r="L13687">
        <v>13</v>
      </c>
      <c r="M13687" t="s">
        <v>5260</v>
      </c>
      <c r="O13687" t="s">
        <v>11</v>
      </c>
      <c r="P13687">
        <v>5102</v>
      </c>
      <c r="Q13687">
        <v>3</v>
      </c>
      <c r="R13687">
        <v>5.69</v>
      </c>
      <c r="S13687">
        <v>17.07</v>
      </c>
      <c r="T13687">
        <v>12.48</v>
      </c>
      <c r="U13687">
        <v>26.89</v>
      </c>
      <c r="V13687" t="str">
        <f>VLOOKUP(L13687,'[2]tabela de preços'!$A:$D,4,0)</f>
        <v>3M</v>
      </c>
      <c r="W13687" t="str">
        <f>VLOOKUP(L13687,'[2]tabela de preços'!$A:$F,6,0)</f>
        <v>LIXA DÁGUA</v>
      </c>
      <c r="X13687" t="str">
        <f>VLOOKUP(L13687,'[2]tabela de preços'!$A:$G,7,0)</f>
        <v>AUTOMOTIVO</v>
      </c>
    </row>
    <row r="13688" spans="1:24" x14ac:dyDescent="0.3">
      <c r="A13688" t="s">
        <v>5302</v>
      </c>
      <c r="B13688" t="s">
        <v>5303</v>
      </c>
      <c r="C13688" t="s">
        <v>5854</v>
      </c>
      <c r="D13688" s="1">
        <v>46119</v>
      </c>
      <c r="E13688" t="s">
        <v>5855</v>
      </c>
      <c r="F13688">
        <v>9</v>
      </c>
      <c r="G13688">
        <v>231</v>
      </c>
      <c r="H13688" t="str">
        <f>VLOOKUP(G13688,[1]OPERADORES!$A:$B,2,0)</f>
        <v>EDIJANE</v>
      </c>
      <c r="I13688" t="s">
        <v>21</v>
      </c>
      <c r="J13688" t="s">
        <v>424</v>
      </c>
      <c r="K13688" t="s">
        <v>5306</v>
      </c>
      <c r="L13688">
        <v>15</v>
      </c>
      <c r="M13688" t="s">
        <v>5333</v>
      </c>
      <c r="O13688" t="s">
        <v>11</v>
      </c>
      <c r="P13688">
        <v>5102</v>
      </c>
      <c r="Q13688">
        <v>3</v>
      </c>
      <c r="R13688">
        <v>5.69</v>
      </c>
      <c r="S13688">
        <v>17.07</v>
      </c>
      <c r="T13688">
        <v>12.48</v>
      </c>
      <c r="U13688">
        <v>26.89</v>
      </c>
      <c r="V13688" t="str">
        <f>VLOOKUP(L13688,'[2]tabela de preços'!$A:$D,4,0)</f>
        <v>3M</v>
      </c>
      <c r="W13688" t="str">
        <f>VLOOKUP(L13688,'[2]tabela de preços'!$A:$F,6,0)</f>
        <v>LIXA DÁGUA</v>
      </c>
      <c r="X13688" t="str">
        <f>VLOOKUP(L13688,'[2]tabela de preços'!$A:$G,7,0)</f>
        <v>AUTOMOTIVO</v>
      </c>
    </row>
    <row r="13689" spans="1:24" x14ac:dyDescent="0.3">
      <c r="A13689" t="s">
        <v>5302</v>
      </c>
      <c r="B13689" t="s">
        <v>5303</v>
      </c>
      <c r="C13689" t="s">
        <v>5854</v>
      </c>
      <c r="D13689" s="1">
        <v>46119</v>
      </c>
      <c r="E13689" t="s">
        <v>5855</v>
      </c>
      <c r="F13689">
        <v>9</v>
      </c>
      <c r="G13689">
        <v>231</v>
      </c>
      <c r="H13689" t="str">
        <f>VLOOKUP(G13689,[1]OPERADORES!$A:$B,2,0)</f>
        <v>EDIJANE</v>
      </c>
      <c r="I13689" t="s">
        <v>21</v>
      </c>
      <c r="J13689" t="s">
        <v>424</v>
      </c>
      <c r="K13689" t="s">
        <v>5306</v>
      </c>
      <c r="L13689">
        <v>20021</v>
      </c>
      <c r="M13689" t="s">
        <v>5785</v>
      </c>
      <c r="O13689" t="s">
        <v>11</v>
      </c>
      <c r="P13689">
        <v>5102</v>
      </c>
      <c r="Q13689">
        <v>3</v>
      </c>
      <c r="R13689">
        <v>3.43</v>
      </c>
      <c r="S13689">
        <v>10.29</v>
      </c>
      <c r="T13689">
        <v>7.8</v>
      </c>
      <c r="U13689">
        <v>24.2</v>
      </c>
      <c r="V13689" t="str">
        <f>VLOOKUP(L13689,'[2]tabela de preços'!$A:$D,4,0)</f>
        <v>3M</v>
      </c>
      <c r="W13689" t="str">
        <f>VLOOKUP(L13689,'[2]tabela de preços'!$A:$F,6,0)</f>
        <v>LIXA DÁGUA</v>
      </c>
      <c r="X13689" t="str">
        <f>VLOOKUP(L13689,'[2]tabela de preços'!$A:$G,7,0)</f>
        <v>AUTOMOTIVO</v>
      </c>
    </row>
    <row r="13690" spans="1:24" x14ac:dyDescent="0.3">
      <c r="A13690" t="s">
        <v>5302</v>
      </c>
      <c r="B13690" t="s">
        <v>5303</v>
      </c>
      <c r="C13690" t="s">
        <v>5854</v>
      </c>
      <c r="D13690" s="1">
        <v>46119</v>
      </c>
      <c r="E13690" t="s">
        <v>5855</v>
      </c>
      <c r="F13690">
        <v>9</v>
      </c>
      <c r="G13690">
        <v>231</v>
      </c>
      <c r="H13690" t="str">
        <f>VLOOKUP(G13690,[1]OPERADORES!$A:$B,2,0)</f>
        <v>EDIJANE</v>
      </c>
      <c r="I13690" t="s">
        <v>21</v>
      </c>
      <c r="J13690" t="s">
        <v>424</v>
      </c>
      <c r="K13690" t="s">
        <v>5306</v>
      </c>
      <c r="L13690">
        <v>10238</v>
      </c>
      <c r="M13690" t="s">
        <v>79</v>
      </c>
      <c r="O13690" t="s">
        <v>11</v>
      </c>
      <c r="P13690">
        <v>5102</v>
      </c>
      <c r="Q13690">
        <v>5</v>
      </c>
      <c r="R13690">
        <v>2.95</v>
      </c>
      <c r="S13690">
        <v>14.75</v>
      </c>
      <c r="T13690">
        <v>11.2</v>
      </c>
      <c r="U13690">
        <v>24.07</v>
      </c>
      <c r="V13690" t="str">
        <f>VLOOKUP(L13690,'[2]tabela de preços'!$A:$D,4,0)</f>
        <v>NORTON</v>
      </c>
      <c r="W13690" t="str">
        <f>VLOOKUP(L13690,'[2]tabela de preços'!$A:$F,6,0)</f>
        <v xml:space="preserve">DISCOS / LIXAS / ABRASIVOS </v>
      </c>
      <c r="X13690" t="str">
        <f>VLOOKUP(L13690,'[2]tabela de preços'!$A:$G,7,0)</f>
        <v>AUTOMOTIVO</v>
      </c>
    </row>
    <row r="13691" spans="1:24" x14ac:dyDescent="0.3">
      <c r="A13691" t="s">
        <v>5302</v>
      </c>
      <c r="B13691" t="s">
        <v>5303</v>
      </c>
      <c r="C13691" t="s">
        <v>5854</v>
      </c>
      <c r="D13691" s="1">
        <v>46119</v>
      </c>
      <c r="E13691" t="s">
        <v>5855</v>
      </c>
      <c r="F13691">
        <v>9</v>
      </c>
      <c r="G13691">
        <v>231</v>
      </c>
      <c r="H13691" t="str">
        <f>VLOOKUP(G13691,[1]OPERADORES!$A:$B,2,0)</f>
        <v>EDIJANE</v>
      </c>
      <c r="I13691" t="s">
        <v>21</v>
      </c>
      <c r="J13691" t="s">
        <v>424</v>
      </c>
      <c r="K13691" t="s">
        <v>5306</v>
      </c>
      <c r="L13691">
        <v>10240</v>
      </c>
      <c r="M13691" t="s">
        <v>81</v>
      </c>
      <c r="O13691" t="s">
        <v>11</v>
      </c>
      <c r="P13691">
        <v>5102</v>
      </c>
      <c r="Q13691">
        <v>5</v>
      </c>
      <c r="R13691">
        <v>2.95</v>
      </c>
      <c r="S13691">
        <v>14.75</v>
      </c>
      <c r="T13691">
        <v>11.2</v>
      </c>
      <c r="U13691">
        <v>24.07</v>
      </c>
      <c r="V13691" t="str">
        <f>VLOOKUP(L13691,'[2]tabela de preços'!$A:$D,4,0)</f>
        <v>NORTON</v>
      </c>
      <c r="W13691" t="str">
        <f>VLOOKUP(L13691,'[2]tabela de preços'!$A:$F,6,0)</f>
        <v xml:space="preserve">DISCOS / LIXAS / ABRASIVOS </v>
      </c>
      <c r="X13691" t="str">
        <f>VLOOKUP(L13691,'[2]tabela de preços'!$A:$G,7,0)</f>
        <v>AUTOMOTIVO</v>
      </c>
    </row>
    <row r="13692" spans="1:24" x14ac:dyDescent="0.3">
      <c r="A13692" t="s">
        <v>5302</v>
      </c>
      <c r="B13692" t="s">
        <v>5303</v>
      </c>
      <c r="C13692" t="s">
        <v>5854</v>
      </c>
      <c r="D13692" s="1">
        <v>46119</v>
      </c>
      <c r="E13692" t="s">
        <v>5855</v>
      </c>
      <c r="F13692">
        <v>9</v>
      </c>
      <c r="G13692">
        <v>231</v>
      </c>
      <c r="H13692" t="str">
        <f>VLOOKUP(G13692,[1]OPERADORES!$A:$B,2,0)</f>
        <v>EDIJANE</v>
      </c>
      <c r="I13692" t="s">
        <v>21</v>
      </c>
      <c r="J13692" t="s">
        <v>424</v>
      </c>
      <c r="K13692" t="s">
        <v>5306</v>
      </c>
      <c r="L13692">
        <v>10242</v>
      </c>
      <c r="M13692" t="s">
        <v>82</v>
      </c>
      <c r="O13692" t="s">
        <v>11</v>
      </c>
      <c r="P13692">
        <v>5102</v>
      </c>
      <c r="Q13692">
        <v>5</v>
      </c>
      <c r="R13692">
        <v>2.95</v>
      </c>
      <c r="S13692">
        <v>14.75</v>
      </c>
      <c r="T13692">
        <v>11.2</v>
      </c>
      <c r="U13692">
        <v>24.07</v>
      </c>
      <c r="V13692" t="str">
        <f>VLOOKUP(L13692,'[2]tabela de preços'!$A:$D,4,0)</f>
        <v>NORTON</v>
      </c>
      <c r="W13692" t="str">
        <f>VLOOKUP(L13692,'[2]tabela de preços'!$A:$F,6,0)</f>
        <v xml:space="preserve">DISCOS / LIXAS / ABRASIVOS </v>
      </c>
      <c r="X13692" t="str">
        <f>VLOOKUP(L13692,'[2]tabela de preços'!$A:$G,7,0)</f>
        <v>AUTOMOTIVO</v>
      </c>
    </row>
    <row r="13693" spans="1:24" x14ac:dyDescent="0.3">
      <c r="A13693" t="s">
        <v>5302</v>
      </c>
      <c r="B13693" t="s">
        <v>5303</v>
      </c>
      <c r="C13693" t="s">
        <v>5854</v>
      </c>
      <c r="D13693" s="1">
        <v>46119</v>
      </c>
      <c r="E13693" t="s">
        <v>5855</v>
      </c>
      <c r="F13693">
        <v>9</v>
      </c>
      <c r="G13693">
        <v>231</v>
      </c>
      <c r="H13693" t="str">
        <f>VLOOKUP(G13693,[1]OPERADORES!$A:$B,2,0)</f>
        <v>EDIJANE</v>
      </c>
      <c r="I13693" t="s">
        <v>21</v>
      </c>
      <c r="J13693" t="s">
        <v>424</v>
      </c>
      <c r="K13693" t="s">
        <v>5306</v>
      </c>
      <c r="L13693">
        <v>10243</v>
      </c>
      <c r="M13693" t="s">
        <v>83</v>
      </c>
      <c r="O13693" t="s">
        <v>11</v>
      </c>
      <c r="P13693">
        <v>5102</v>
      </c>
      <c r="Q13693">
        <v>5</v>
      </c>
      <c r="R13693">
        <v>2.79</v>
      </c>
      <c r="S13693">
        <v>13.95</v>
      </c>
      <c r="T13693">
        <v>9.65</v>
      </c>
      <c r="U13693">
        <v>30.82</v>
      </c>
      <c r="V13693" t="str">
        <f>VLOOKUP(L13693,'[2]tabela de preços'!$A:$D,4,0)</f>
        <v>NORTON</v>
      </c>
      <c r="W13693" t="str">
        <f>VLOOKUP(L13693,'[2]tabela de preços'!$A:$F,6,0)</f>
        <v xml:space="preserve">DISCOS / LIXAS / ABRASIVOS </v>
      </c>
      <c r="X13693" t="str">
        <f>VLOOKUP(L13693,'[2]tabela de preços'!$A:$G,7,0)</f>
        <v>AUTOMOTIVO</v>
      </c>
    </row>
    <row r="13694" spans="1:24" x14ac:dyDescent="0.3">
      <c r="A13694" t="s">
        <v>5302</v>
      </c>
      <c r="B13694" t="s">
        <v>5303</v>
      </c>
      <c r="C13694" t="s">
        <v>5854</v>
      </c>
      <c r="D13694" s="1">
        <v>46119</v>
      </c>
      <c r="E13694" t="s">
        <v>5855</v>
      </c>
      <c r="F13694">
        <v>9</v>
      </c>
      <c r="G13694">
        <v>231</v>
      </c>
      <c r="H13694" t="str">
        <f>VLOOKUP(G13694,[1]OPERADORES!$A:$B,2,0)</f>
        <v>EDIJANE</v>
      </c>
      <c r="I13694" t="s">
        <v>21</v>
      </c>
      <c r="J13694" t="s">
        <v>424</v>
      </c>
      <c r="K13694" t="s">
        <v>5306</v>
      </c>
      <c r="L13694">
        <v>10244</v>
      </c>
      <c r="M13694" t="s">
        <v>84</v>
      </c>
      <c r="O13694" t="s">
        <v>11</v>
      </c>
      <c r="P13694">
        <v>5102</v>
      </c>
      <c r="Q13694">
        <v>5</v>
      </c>
      <c r="R13694">
        <v>2.79</v>
      </c>
      <c r="S13694">
        <v>13.95</v>
      </c>
      <c r="T13694">
        <v>9.65</v>
      </c>
      <c r="U13694">
        <v>30.82</v>
      </c>
      <c r="V13694" t="str">
        <f>VLOOKUP(L13694,'[2]tabela de preços'!$A:$D,4,0)</f>
        <v>NORTON</v>
      </c>
      <c r="W13694" t="str">
        <f>VLOOKUP(L13694,'[2]tabela de preços'!$A:$F,6,0)</f>
        <v xml:space="preserve">DISCOS / LIXAS / ABRASIVOS </v>
      </c>
      <c r="X13694" t="str">
        <f>VLOOKUP(L13694,'[2]tabela de preços'!$A:$G,7,0)</f>
        <v>AUTOMOTIVO</v>
      </c>
    </row>
    <row r="13695" spans="1:24" x14ac:dyDescent="0.3">
      <c r="A13695" t="s">
        <v>5302</v>
      </c>
      <c r="B13695" t="s">
        <v>5303</v>
      </c>
      <c r="C13695" t="s">
        <v>5854</v>
      </c>
      <c r="D13695" s="1">
        <v>46119</v>
      </c>
      <c r="E13695" t="s">
        <v>5855</v>
      </c>
      <c r="F13695">
        <v>9</v>
      </c>
      <c r="G13695">
        <v>231</v>
      </c>
      <c r="H13695" t="str">
        <f>VLOOKUP(G13695,[1]OPERADORES!$A:$B,2,0)</f>
        <v>EDIJANE</v>
      </c>
      <c r="I13695" t="s">
        <v>21</v>
      </c>
      <c r="J13695" t="s">
        <v>424</v>
      </c>
      <c r="K13695" t="s">
        <v>5306</v>
      </c>
      <c r="L13695">
        <v>10245</v>
      </c>
      <c r="M13695" t="s">
        <v>195</v>
      </c>
      <c r="O13695" t="s">
        <v>11</v>
      </c>
      <c r="P13695">
        <v>5102</v>
      </c>
      <c r="Q13695">
        <v>5</v>
      </c>
      <c r="R13695">
        <v>2.79</v>
      </c>
      <c r="S13695">
        <v>13.95</v>
      </c>
      <c r="T13695">
        <v>9.65</v>
      </c>
      <c r="U13695">
        <v>30.82</v>
      </c>
      <c r="V13695" t="str">
        <f>VLOOKUP(L13695,'[2]tabela de preços'!$A:$D,4,0)</f>
        <v>NORTON</v>
      </c>
      <c r="W13695" t="str">
        <f>VLOOKUP(L13695,'[2]tabela de preços'!$A:$F,6,0)</f>
        <v xml:space="preserve">DISCOS / LIXAS / ABRASIVOS </v>
      </c>
      <c r="X13695" t="str">
        <f>VLOOKUP(L13695,'[2]tabela de preços'!$A:$G,7,0)</f>
        <v>AUTOMOTIVO</v>
      </c>
    </row>
    <row r="13696" spans="1:24" x14ac:dyDescent="0.3">
      <c r="A13696" t="s">
        <v>5302</v>
      </c>
      <c r="B13696" t="s">
        <v>5303</v>
      </c>
      <c r="C13696" t="s">
        <v>5854</v>
      </c>
      <c r="D13696" s="1">
        <v>46119</v>
      </c>
      <c r="E13696" t="s">
        <v>5855</v>
      </c>
      <c r="F13696">
        <v>9</v>
      </c>
      <c r="G13696">
        <v>231</v>
      </c>
      <c r="H13696" t="str">
        <f>VLOOKUP(G13696,[1]OPERADORES!$A:$B,2,0)</f>
        <v>EDIJANE</v>
      </c>
      <c r="I13696" t="s">
        <v>21</v>
      </c>
      <c r="J13696" t="s">
        <v>424</v>
      </c>
      <c r="K13696" t="s">
        <v>5306</v>
      </c>
      <c r="L13696">
        <v>21077</v>
      </c>
      <c r="M13696" t="s">
        <v>207</v>
      </c>
      <c r="O13696" t="s">
        <v>11</v>
      </c>
      <c r="P13696">
        <v>5102</v>
      </c>
      <c r="Q13696">
        <v>2</v>
      </c>
      <c r="R13696">
        <v>45.14</v>
      </c>
      <c r="S13696">
        <v>90.28</v>
      </c>
      <c r="T13696">
        <v>68.52</v>
      </c>
      <c r="U13696">
        <v>24.1</v>
      </c>
      <c r="V13696" t="str">
        <f>VLOOKUP(L13696,'[2]tabela de preços'!$A:$D,4,0)</f>
        <v>SHERWIN WILLIAMS</v>
      </c>
      <c r="W13696" t="str">
        <f>VLOOKUP(L13696,'[2]tabela de preços'!$A:$F,6,0)</f>
        <v>MASSA POLIÉSTER</v>
      </c>
      <c r="X13696" t="str">
        <f>VLOOKUP(L13696,'[2]tabela de preços'!$A:$G,7,0)</f>
        <v>AUTOMOTIVO</v>
      </c>
    </row>
    <row r="13697" spans="1:24" x14ac:dyDescent="0.3">
      <c r="A13697" t="s">
        <v>5302</v>
      </c>
      <c r="B13697" t="s">
        <v>5303</v>
      </c>
      <c r="C13697" t="s">
        <v>5854</v>
      </c>
      <c r="D13697" s="1">
        <v>46119</v>
      </c>
      <c r="E13697" t="s">
        <v>5855</v>
      </c>
      <c r="F13697">
        <v>9</v>
      </c>
      <c r="G13697">
        <v>231</v>
      </c>
      <c r="H13697" t="str">
        <f>VLOOKUP(G13697,[1]OPERADORES!$A:$B,2,0)</f>
        <v>EDIJANE</v>
      </c>
      <c r="I13697" t="s">
        <v>21</v>
      </c>
      <c r="J13697" t="s">
        <v>424</v>
      </c>
      <c r="K13697" t="s">
        <v>5306</v>
      </c>
      <c r="L13697">
        <v>23381</v>
      </c>
      <c r="M13697" t="s">
        <v>4099</v>
      </c>
      <c r="O13697" t="s">
        <v>11</v>
      </c>
      <c r="P13697">
        <v>5102</v>
      </c>
      <c r="Q13697">
        <v>1</v>
      </c>
      <c r="R13697">
        <v>7.44</v>
      </c>
      <c r="S13697">
        <v>7.44</v>
      </c>
      <c r="T13697">
        <v>4.8</v>
      </c>
      <c r="U13697">
        <v>35.479999999999997</v>
      </c>
      <c r="V13697" t="str">
        <f>VLOOKUP(L13697,'[2]tabela de preços'!$A:$D,4,0)</f>
        <v>SHERWIN WILLIAMS</v>
      </c>
      <c r="W13697" t="str">
        <f>VLOOKUP(L13697,'[2]tabela de preços'!$A:$F,6,0)</f>
        <v>FLANELAS / PANOS</v>
      </c>
      <c r="X13697" t="str">
        <f>VLOOKUP(L13697,'[2]tabela de preços'!$A:$G,7,0)</f>
        <v>AUTOMOTIVO</v>
      </c>
    </row>
    <row r="13698" spans="1:24" x14ac:dyDescent="0.3">
      <c r="A13698" t="s">
        <v>5302</v>
      </c>
      <c r="B13698" t="s">
        <v>5303</v>
      </c>
      <c r="C13698" t="s">
        <v>5854</v>
      </c>
      <c r="D13698" s="1">
        <v>46119</v>
      </c>
      <c r="E13698" t="s">
        <v>5855</v>
      </c>
      <c r="F13698">
        <v>9</v>
      </c>
      <c r="G13698">
        <v>231</v>
      </c>
      <c r="H13698" t="str">
        <f>VLOOKUP(G13698,[1]OPERADORES!$A:$B,2,0)</f>
        <v>EDIJANE</v>
      </c>
      <c r="I13698" t="s">
        <v>21</v>
      </c>
      <c r="J13698" t="s">
        <v>424</v>
      </c>
      <c r="K13698" t="s">
        <v>5306</v>
      </c>
      <c r="L13698">
        <v>24247</v>
      </c>
      <c r="M13698" t="s">
        <v>160</v>
      </c>
      <c r="O13698" t="s">
        <v>11</v>
      </c>
      <c r="P13698">
        <v>5403</v>
      </c>
      <c r="Q13698">
        <v>2</v>
      </c>
      <c r="R13698">
        <v>20.9</v>
      </c>
      <c r="S13698">
        <v>41.8</v>
      </c>
      <c r="T13698">
        <v>34.619999999999997</v>
      </c>
      <c r="U13698">
        <v>17.18</v>
      </c>
      <c r="V13698" t="str">
        <f>VLOOKUP(L13698,'[2]tabela de preços'!$A:$D,4,0)</f>
        <v>SHERWIN WILLIAMS</v>
      </c>
      <c r="W13698" t="str">
        <f>VLOOKUP(L13698,'[2]tabela de preços'!$A:$F,6,0)</f>
        <v>PRIMER AUTOMOTIVO</v>
      </c>
      <c r="X13698" t="str">
        <f>VLOOKUP(L13698,'[2]tabela de preços'!$A:$G,7,0)</f>
        <v>AUTOMOTIVO</v>
      </c>
    </row>
    <row r="13699" spans="1:24" x14ac:dyDescent="0.3">
      <c r="A13699" t="s">
        <v>5302</v>
      </c>
      <c r="B13699" t="s">
        <v>5303</v>
      </c>
      <c r="C13699" t="s">
        <v>5854</v>
      </c>
      <c r="D13699" s="1">
        <v>46119</v>
      </c>
      <c r="E13699" t="s">
        <v>5855</v>
      </c>
      <c r="F13699">
        <v>9</v>
      </c>
      <c r="G13699">
        <v>231</v>
      </c>
      <c r="H13699" t="str">
        <f>VLOOKUP(G13699,[1]OPERADORES!$A:$B,2,0)</f>
        <v>EDIJANE</v>
      </c>
      <c r="I13699" t="s">
        <v>21</v>
      </c>
      <c r="J13699" t="s">
        <v>424</v>
      </c>
      <c r="K13699" t="s">
        <v>5306</v>
      </c>
      <c r="L13699">
        <v>10298</v>
      </c>
      <c r="M13699" t="s">
        <v>85</v>
      </c>
      <c r="O13699" t="s">
        <v>11</v>
      </c>
      <c r="P13699">
        <v>5102</v>
      </c>
      <c r="Q13699">
        <v>1</v>
      </c>
      <c r="R13699">
        <v>62.42</v>
      </c>
      <c r="S13699">
        <v>62.42</v>
      </c>
      <c r="T13699">
        <v>47.38</v>
      </c>
      <c r="U13699">
        <v>24.09</v>
      </c>
      <c r="V13699" t="str">
        <f>VLOOKUP(L13699,'[2]tabela de preços'!$A:$D,4,0)</f>
        <v>ANJO</v>
      </c>
      <c r="W13699" t="str">
        <f>VLOOKUP(L13699,'[2]tabela de preços'!$A:$F,6,0)</f>
        <v>THINNER DE LIMPEZA</v>
      </c>
      <c r="X13699" t="str">
        <f>VLOOKUP(L13699,'[2]tabela de preços'!$A:$G,7,0)</f>
        <v>THINNER</v>
      </c>
    </row>
    <row r="13700" spans="1:24" x14ac:dyDescent="0.3">
      <c r="A13700" t="s">
        <v>5302</v>
      </c>
      <c r="B13700" t="s">
        <v>5303</v>
      </c>
      <c r="C13700" t="s">
        <v>5854</v>
      </c>
      <c r="D13700" s="1">
        <v>46119</v>
      </c>
      <c r="E13700" t="s">
        <v>5855</v>
      </c>
      <c r="F13700">
        <v>9</v>
      </c>
      <c r="G13700">
        <v>231</v>
      </c>
      <c r="H13700" t="str">
        <f>VLOOKUP(G13700,[1]OPERADORES!$A:$B,2,0)</f>
        <v>EDIJANE</v>
      </c>
      <c r="I13700" t="s">
        <v>21</v>
      </c>
      <c r="J13700" t="s">
        <v>424</v>
      </c>
      <c r="K13700" t="s">
        <v>5306</v>
      </c>
      <c r="L13700">
        <v>20414</v>
      </c>
      <c r="M13700" t="s">
        <v>112</v>
      </c>
      <c r="O13700" t="s">
        <v>11</v>
      </c>
      <c r="P13700">
        <v>5102</v>
      </c>
      <c r="Q13700">
        <v>1</v>
      </c>
      <c r="R13700">
        <v>22.39</v>
      </c>
      <c r="S13700">
        <v>22.39</v>
      </c>
      <c r="T13700">
        <v>18.41</v>
      </c>
      <c r="U13700">
        <v>17.78</v>
      </c>
      <c r="V13700" t="str">
        <f>VLOOKUP(L13700,'[2]tabela de preços'!$A:$D,4,0)</f>
        <v>SHERWIN WILLIAMS</v>
      </c>
      <c r="W13700" t="str">
        <f>VLOOKUP(L13700,'[2]tabela de preços'!$A:$F,6,0)</f>
        <v>DILUENTE</v>
      </c>
      <c r="X13700" t="str">
        <f>VLOOKUP(L13700,'[2]tabela de preços'!$A:$G,7,0)</f>
        <v>AUTOMOTIVO</v>
      </c>
    </row>
    <row r="13701" spans="1:24" x14ac:dyDescent="0.3">
      <c r="A13701" t="s">
        <v>1807</v>
      </c>
      <c r="C13701" t="s">
        <v>6148</v>
      </c>
      <c r="D13701" s="1">
        <v>46127</v>
      </c>
      <c r="E13701" t="s">
        <v>6149</v>
      </c>
      <c r="F13701">
        <v>9</v>
      </c>
      <c r="G13701">
        <v>231</v>
      </c>
      <c r="H13701" t="str">
        <f>VLOOKUP(G13701,[1]OPERADORES!$A:$B,2,0)</f>
        <v>EDIJANE</v>
      </c>
      <c r="I13701" t="s">
        <v>21</v>
      </c>
      <c r="J13701" t="s">
        <v>531</v>
      </c>
      <c r="K13701" t="s">
        <v>1810</v>
      </c>
      <c r="L13701">
        <v>85402</v>
      </c>
      <c r="M13701" t="s">
        <v>1182</v>
      </c>
      <c r="O13701" t="s">
        <v>11</v>
      </c>
      <c r="P13701">
        <v>5102</v>
      </c>
      <c r="Q13701">
        <v>1</v>
      </c>
      <c r="R13701">
        <v>551.88</v>
      </c>
      <c r="S13701">
        <v>551.88</v>
      </c>
      <c r="T13701">
        <v>393.5</v>
      </c>
      <c r="U13701">
        <v>28.7</v>
      </c>
      <c r="V13701" t="str">
        <f>VLOOKUP(L13701,'[2]tabela de preços'!$A:$D,4,0)</f>
        <v>BRASILUX</v>
      </c>
      <c r="W13701" t="str">
        <f>VLOOKUP(L13701,'[2]tabela de preços'!$A:$F,6,0)</f>
        <v>TINTA EM PÓ</v>
      </c>
      <c r="X13701" t="str">
        <f>VLOOKUP(L13701,'[2]tabela de preços'!$A:$G,7,0)</f>
        <v>INDUSTRIAL</v>
      </c>
    </row>
    <row r="13702" spans="1:24" x14ac:dyDescent="0.3">
      <c r="A13702" t="s">
        <v>1807</v>
      </c>
      <c r="C13702" t="s">
        <v>6668</v>
      </c>
      <c r="D13702" s="1">
        <v>46140</v>
      </c>
      <c r="E13702" t="s">
        <v>6669</v>
      </c>
      <c r="F13702">
        <v>9</v>
      </c>
      <c r="G13702">
        <v>231</v>
      </c>
      <c r="H13702" t="str">
        <f>VLOOKUP(G13702,[1]OPERADORES!$A:$B,2,0)</f>
        <v>EDIJANE</v>
      </c>
      <c r="I13702" t="s">
        <v>21</v>
      </c>
      <c r="J13702" t="s">
        <v>531</v>
      </c>
      <c r="K13702" t="s">
        <v>1810</v>
      </c>
      <c r="L13702">
        <v>10236</v>
      </c>
      <c r="M13702" t="s">
        <v>133</v>
      </c>
      <c r="O13702" t="s">
        <v>11</v>
      </c>
      <c r="P13702">
        <v>5102</v>
      </c>
      <c r="Q13702">
        <v>5</v>
      </c>
      <c r="R13702">
        <v>2.89</v>
      </c>
      <c r="S13702">
        <v>14.45</v>
      </c>
      <c r="T13702">
        <v>12.25</v>
      </c>
      <c r="U13702">
        <v>15.22</v>
      </c>
      <c r="V13702" t="str">
        <f>VLOOKUP(L13702,'[2]tabela de preços'!$A:$D,4,0)</f>
        <v>NORTON</v>
      </c>
      <c r="W13702" t="str">
        <f>VLOOKUP(L13702,'[2]tabela de preços'!$A:$F,6,0)</f>
        <v xml:space="preserve">DISCOS / LIXAS / ABRASIVOS </v>
      </c>
      <c r="X13702" t="str">
        <f>VLOOKUP(L13702,'[2]tabela de preços'!$A:$G,7,0)</f>
        <v>AUTOMOTIVO</v>
      </c>
    </row>
    <row r="13703" spans="1:24" x14ac:dyDescent="0.3">
      <c r="A13703" t="s">
        <v>1807</v>
      </c>
      <c r="C13703" t="s">
        <v>6668</v>
      </c>
      <c r="D13703" s="1">
        <v>46140</v>
      </c>
      <c r="E13703" t="s">
        <v>6669</v>
      </c>
      <c r="F13703">
        <v>9</v>
      </c>
      <c r="G13703">
        <v>231</v>
      </c>
      <c r="H13703" t="str">
        <f>VLOOKUP(G13703,[1]OPERADORES!$A:$B,2,0)</f>
        <v>EDIJANE</v>
      </c>
      <c r="I13703" t="s">
        <v>21</v>
      </c>
      <c r="J13703" t="s">
        <v>531</v>
      </c>
      <c r="K13703" t="s">
        <v>1810</v>
      </c>
      <c r="L13703">
        <v>10230</v>
      </c>
      <c r="M13703" t="s">
        <v>193</v>
      </c>
      <c r="O13703" t="s">
        <v>11</v>
      </c>
      <c r="P13703">
        <v>5102</v>
      </c>
      <c r="Q13703">
        <v>5</v>
      </c>
      <c r="R13703">
        <v>2.89</v>
      </c>
      <c r="S13703">
        <v>14.45</v>
      </c>
      <c r="T13703">
        <v>11.95</v>
      </c>
      <c r="U13703">
        <v>17.3</v>
      </c>
      <c r="V13703" t="str">
        <f>VLOOKUP(L13703,'[2]tabela de preços'!$A:$D,4,0)</f>
        <v>NORTON</v>
      </c>
      <c r="W13703" t="str">
        <f>VLOOKUP(L13703,'[2]tabela de preços'!$A:$F,6,0)</f>
        <v xml:space="preserve">DISCOS / LIXAS / ABRASIVOS </v>
      </c>
      <c r="X13703" t="str">
        <f>VLOOKUP(L13703,'[2]tabela de preços'!$A:$G,7,0)</f>
        <v>AUTOMOTIVO</v>
      </c>
    </row>
    <row r="13704" spans="1:24" x14ac:dyDescent="0.3">
      <c r="A13704" t="s">
        <v>1807</v>
      </c>
      <c r="C13704" t="s">
        <v>6668</v>
      </c>
      <c r="D13704" s="1">
        <v>46140</v>
      </c>
      <c r="E13704" t="s">
        <v>6669</v>
      </c>
      <c r="F13704">
        <v>9</v>
      </c>
      <c r="G13704">
        <v>231</v>
      </c>
      <c r="H13704" t="str">
        <f>VLOOKUP(G13704,[1]OPERADORES!$A:$B,2,0)</f>
        <v>EDIJANE</v>
      </c>
      <c r="I13704" t="s">
        <v>21</v>
      </c>
      <c r="J13704" t="s">
        <v>531</v>
      </c>
      <c r="K13704" t="s">
        <v>1810</v>
      </c>
      <c r="L13704">
        <v>10232</v>
      </c>
      <c r="M13704" t="s">
        <v>134</v>
      </c>
      <c r="O13704" t="s">
        <v>11</v>
      </c>
      <c r="P13704">
        <v>5102</v>
      </c>
      <c r="Q13704">
        <v>5</v>
      </c>
      <c r="R13704">
        <v>2.89</v>
      </c>
      <c r="S13704">
        <v>14.45</v>
      </c>
      <c r="T13704">
        <v>11.9</v>
      </c>
      <c r="U13704">
        <v>17.649999999999999</v>
      </c>
      <c r="V13704" t="str">
        <f>VLOOKUP(L13704,'[2]tabela de preços'!$A:$D,4,0)</f>
        <v>NORTON</v>
      </c>
      <c r="W13704" t="str">
        <f>VLOOKUP(L13704,'[2]tabela de preços'!$A:$F,6,0)</f>
        <v xml:space="preserve">DISCOS / LIXAS / ABRASIVOS </v>
      </c>
      <c r="X13704" t="str">
        <f>VLOOKUP(L13704,'[2]tabela de preços'!$A:$G,7,0)</f>
        <v>AUTOMOTIVO</v>
      </c>
    </row>
    <row r="13705" spans="1:24" x14ac:dyDescent="0.3">
      <c r="A13705" t="s">
        <v>1807</v>
      </c>
      <c r="C13705" t="s">
        <v>6668</v>
      </c>
      <c r="D13705" s="1">
        <v>46140</v>
      </c>
      <c r="E13705" t="s">
        <v>6669</v>
      </c>
      <c r="F13705">
        <v>9</v>
      </c>
      <c r="G13705">
        <v>231</v>
      </c>
      <c r="H13705" t="str">
        <f>VLOOKUP(G13705,[1]OPERADORES!$A:$B,2,0)</f>
        <v>EDIJANE</v>
      </c>
      <c r="I13705" t="s">
        <v>21</v>
      </c>
      <c r="J13705" t="s">
        <v>531</v>
      </c>
      <c r="K13705" t="s">
        <v>1810</v>
      </c>
      <c r="L13705">
        <v>10234</v>
      </c>
      <c r="M13705" t="s">
        <v>157</v>
      </c>
      <c r="O13705" t="s">
        <v>11</v>
      </c>
      <c r="P13705">
        <v>5102</v>
      </c>
      <c r="Q13705">
        <v>5</v>
      </c>
      <c r="R13705">
        <v>2.89</v>
      </c>
      <c r="S13705">
        <v>14.45</v>
      </c>
      <c r="T13705">
        <v>12.25</v>
      </c>
      <c r="U13705">
        <v>15.22</v>
      </c>
      <c r="V13705" t="str">
        <f>VLOOKUP(L13705,'[2]tabela de preços'!$A:$D,4,0)</f>
        <v>NORTON</v>
      </c>
      <c r="W13705" t="str">
        <f>VLOOKUP(L13705,'[2]tabela de preços'!$A:$F,6,0)</f>
        <v xml:space="preserve">DISCOS / LIXAS / ABRASIVOS </v>
      </c>
      <c r="X13705" t="str">
        <f>VLOOKUP(L13705,'[2]tabela de preços'!$A:$G,7,0)</f>
        <v>AUTOMOTIVO</v>
      </c>
    </row>
    <row r="13706" spans="1:24" x14ac:dyDescent="0.3">
      <c r="A13706" t="s">
        <v>1807</v>
      </c>
      <c r="C13706" t="s">
        <v>6668</v>
      </c>
      <c r="D13706" s="1">
        <v>46140</v>
      </c>
      <c r="E13706" t="s">
        <v>6669</v>
      </c>
      <c r="F13706">
        <v>9</v>
      </c>
      <c r="G13706">
        <v>231</v>
      </c>
      <c r="H13706" t="str">
        <f>VLOOKUP(G13706,[1]OPERADORES!$A:$B,2,0)</f>
        <v>EDIJANE</v>
      </c>
      <c r="I13706" t="s">
        <v>21</v>
      </c>
      <c r="J13706" t="s">
        <v>531</v>
      </c>
      <c r="K13706" t="s">
        <v>1810</v>
      </c>
      <c r="L13706">
        <v>24248</v>
      </c>
      <c r="M13706" t="s">
        <v>107</v>
      </c>
      <c r="O13706" t="s">
        <v>11</v>
      </c>
      <c r="P13706">
        <v>5102</v>
      </c>
      <c r="Q13706">
        <v>2</v>
      </c>
      <c r="R13706">
        <v>8.9</v>
      </c>
      <c r="S13706">
        <v>17.8</v>
      </c>
      <c r="T13706">
        <v>13.36</v>
      </c>
      <c r="U13706">
        <v>24.94</v>
      </c>
      <c r="V13706" t="str">
        <f>VLOOKUP(L13706,'[2]tabela de preços'!$A:$D,4,0)</f>
        <v>SHERWIN WILLIAMS</v>
      </c>
      <c r="W13706" t="str">
        <f>VLOOKUP(L13706,'[2]tabela de preços'!$A:$F,6,0)</f>
        <v>PRIMER AUTOMOTIVO</v>
      </c>
      <c r="X13706" t="str">
        <f>VLOOKUP(L13706,'[2]tabela de preços'!$A:$G,7,0)</f>
        <v>AUTOMOTIVO</v>
      </c>
    </row>
    <row r="13707" spans="1:24" x14ac:dyDescent="0.3">
      <c r="A13707" t="s">
        <v>1807</v>
      </c>
      <c r="C13707" t="s">
        <v>6668</v>
      </c>
      <c r="D13707" s="1">
        <v>46140</v>
      </c>
      <c r="E13707" t="s">
        <v>6669</v>
      </c>
      <c r="F13707">
        <v>9</v>
      </c>
      <c r="G13707">
        <v>231</v>
      </c>
      <c r="H13707" t="str">
        <f>VLOOKUP(G13707,[1]OPERADORES!$A:$B,2,0)</f>
        <v>EDIJANE</v>
      </c>
      <c r="I13707" t="s">
        <v>21</v>
      </c>
      <c r="J13707" t="s">
        <v>531</v>
      </c>
      <c r="K13707" t="s">
        <v>1810</v>
      </c>
      <c r="L13707">
        <v>5</v>
      </c>
      <c r="M13707" t="s">
        <v>147</v>
      </c>
      <c r="O13707" t="s">
        <v>11</v>
      </c>
      <c r="P13707">
        <v>5102</v>
      </c>
      <c r="Q13707">
        <v>1</v>
      </c>
      <c r="R13707">
        <v>5.3</v>
      </c>
      <c r="S13707">
        <v>5.3</v>
      </c>
      <c r="T13707">
        <v>4.0199999999999996</v>
      </c>
      <c r="U13707">
        <v>24.15</v>
      </c>
      <c r="V13707" t="str">
        <f>VLOOKUP(L13707,'[2]tabela de preços'!$A:$D,4,0)</f>
        <v>BRILHO ESTOPA</v>
      </c>
      <c r="W13707" t="str">
        <f>VLOOKUP(L13707,'[2]tabela de preços'!$A:$F,6,0)</f>
        <v>ESTOPAS</v>
      </c>
      <c r="X13707" t="str">
        <f>VLOOKUP(L13707,'[2]tabela de preços'!$A:$G,7,0)</f>
        <v>AUTOMOTIVO</v>
      </c>
    </row>
    <row r="13708" spans="1:24" x14ac:dyDescent="0.3">
      <c r="A13708" t="s">
        <v>1807</v>
      </c>
      <c r="C13708" t="s">
        <v>6668</v>
      </c>
      <c r="D13708" s="1">
        <v>46140</v>
      </c>
      <c r="E13708" t="s">
        <v>6669</v>
      </c>
      <c r="F13708">
        <v>9</v>
      </c>
      <c r="G13708">
        <v>231</v>
      </c>
      <c r="H13708" t="str">
        <f>VLOOKUP(G13708,[1]OPERADORES!$A:$B,2,0)</f>
        <v>EDIJANE</v>
      </c>
      <c r="I13708" t="s">
        <v>21</v>
      </c>
      <c r="J13708" t="s">
        <v>531</v>
      </c>
      <c r="K13708" t="s">
        <v>1810</v>
      </c>
      <c r="L13708">
        <v>22684</v>
      </c>
      <c r="M13708" t="s">
        <v>73</v>
      </c>
      <c r="O13708" t="s">
        <v>11</v>
      </c>
      <c r="P13708">
        <v>5102</v>
      </c>
      <c r="Q13708">
        <v>5</v>
      </c>
      <c r="R13708">
        <v>3.65</v>
      </c>
      <c r="S13708">
        <v>18.25</v>
      </c>
      <c r="T13708">
        <v>15.4</v>
      </c>
      <c r="U13708">
        <v>15.62</v>
      </c>
      <c r="V13708" t="str">
        <f>VLOOKUP(L13708,'[2]tabela de preços'!$A:$D,4,0)</f>
        <v>3M</v>
      </c>
      <c r="W13708" t="str">
        <f>VLOOKUP(L13708,'[2]tabela de preços'!$A:$F,6,0)</f>
        <v>FITA AUTOMOTIVA</v>
      </c>
      <c r="X13708" t="str">
        <f>VLOOKUP(L13708,'[2]tabela de preços'!$A:$G,7,0)</f>
        <v>AUTOMOTIVO</v>
      </c>
    </row>
    <row r="13709" spans="1:24" x14ac:dyDescent="0.3">
      <c r="A13709" t="s">
        <v>1807</v>
      </c>
      <c r="C13709" t="s">
        <v>6668</v>
      </c>
      <c r="D13709" s="1">
        <v>46140</v>
      </c>
      <c r="E13709" t="s">
        <v>6669</v>
      </c>
      <c r="F13709">
        <v>9</v>
      </c>
      <c r="G13709">
        <v>231</v>
      </c>
      <c r="H13709" t="str">
        <f>VLOOKUP(G13709,[1]OPERADORES!$A:$B,2,0)</f>
        <v>EDIJANE</v>
      </c>
      <c r="I13709" t="s">
        <v>21</v>
      </c>
      <c r="J13709" t="s">
        <v>531</v>
      </c>
      <c r="K13709" t="s">
        <v>1810</v>
      </c>
      <c r="L13709">
        <v>22188</v>
      </c>
      <c r="M13709" t="s">
        <v>78</v>
      </c>
      <c r="O13709" t="s">
        <v>11</v>
      </c>
      <c r="P13709">
        <v>5102</v>
      </c>
      <c r="Q13709">
        <v>5</v>
      </c>
      <c r="R13709">
        <v>14.35</v>
      </c>
      <c r="S13709">
        <v>71.75</v>
      </c>
      <c r="T13709">
        <v>54.45</v>
      </c>
      <c r="U13709">
        <v>24.11</v>
      </c>
      <c r="V13709" t="str">
        <f>VLOOKUP(L13709,'[2]tabela de preços'!$A:$D,4,0)</f>
        <v>3M</v>
      </c>
      <c r="W13709" t="str">
        <f>VLOOKUP(L13709,'[2]tabela de preços'!$A:$F,6,0)</f>
        <v>FITA AUTOMOTIVA</v>
      </c>
      <c r="X13709" t="str">
        <f>VLOOKUP(L13709,'[2]tabela de preços'!$A:$G,7,0)</f>
        <v>AUTOMOTIVO</v>
      </c>
    </row>
    <row r="13710" spans="1:24" x14ac:dyDescent="0.3">
      <c r="A13710" t="s">
        <v>1807</v>
      </c>
      <c r="C13710" t="s">
        <v>6668</v>
      </c>
      <c r="D13710" s="1">
        <v>46140</v>
      </c>
      <c r="E13710" t="s">
        <v>6669</v>
      </c>
      <c r="F13710">
        <v>9</v>
      </c>
      <c r="G13710">
        <v>231</v>
      </c>
      <c r="H13710" t="str">
        <f>VLOOKUP(G13710,[1]OPERADORES!$A:$B,2,0)</f>
        <v>EDIJANE</v>
      </c>
      <c r="I13710" t="s">
        <v>21</v>
      </c>
      <c r="J13710" t="s">
        <v>531</v>
      </c>
      <c r="K13710" t="s">
        <v>1810</v>
      </c>
      <c r="L13710">
        <v>20431</v>
      </c>
      <c r="M13710" t="s">
        <v>5332</v>
      </c>
      <c r="O13710" t="s">
        <v>11</v>
      </c>
      <c r="P13710">
        <v>5403</v>
      </c>
      <c r="Q13710">
        <v>1</v>
      </c>
      <c r="R13710">
        <v>37.9</v>
      </c>
      <c r="S13710">
        <v>37.9</v>
      </c>
      <c r="T13710">
        <v>29.5</v>
      </c>
      <c r="U13710">
        <v>22.16</v>
      </c>
      <c r="V13710" t="str">
        <f>VLOOKUP(L13710,'[2]tabela de preços'!$A:$D,4,0)</f>
        <v>SHERWIN WILLIAMS</v>
      </c>
      <c r="W13710" t="str">
        <f>VLOOKUP(L13710,'[2]tabela de preços'!$A:$F,6,0)</f>
        <v>VERNIZ AUTOMOTIVO</v>
      </c>
      <c r="X13710" t="str">
        <f>VLOOKUP(L13710,'[2]tabela de preços'!$A:$G,7,0)</f>
        <v>AUTOMOTIVO</v>
      </c>
    </row>
    <row r="13711" spans="1:24" x14ac:dyDescent="0.3">
      <c r="A13711" t="s">
        <v>1807</v>
      </c>
      <c r="C13711" t="s">
        <v>6668</v>
      </c>
      <c r="D13711" s="1">
        <v>46140</v>
      </c>
      <c r="E13711" t="s">
        <v>6669</v>
      </c>
      <c r="F13711">
        <v>9</v>
      </c>
      <c r="G13711">
        <v>231</v>
      </c>
      <c r="H13711" t="str">
        <f>VLOOKUP(G13711,[1]OPERADORES!$A:$B,2,0)</f>
        <v>EDIJANE</v>
      </c>
      <c r="I13711" t="s">
        <v>21</v>
      </c>
      <c r="J13711" t="s">
        <v>531</v>
      </c>
      <c r="K13711" t="s">
        <v>1810</v>
      </c>
      <c r="L13711">
        <v>24247</v>
      </c>
      <c r="M13711" t="s">
        <v>160</v>
      </c>
      <c r="O13711" t="s">
        <v>11</v>
      </c>
      <c r="P13711">
        <v>5403</v>
      </c>
      <c r="Q13711">
        <v>2</v>
      </c>
      <c r="R13711">
        <v>20.9</v>
      </c>
      <c r="S13711">
        <v>41.8</v>
      </c>
      <c r="T13711">
        <v>34.619999999999997</v>
      </c>
      <c r="U13711">
        <v>17.18</v>
      </c>
      <c r="V13711" t="str">
        <f>VLOOKUP(L13711,'[2]tabela de preços'!$A:$D,4,0)</f>
        <v>SHERWIN WILLIAMS</v>
      </c>
      <c r="W13711" t="str">
        <f>VLOOKUP(L13711,'[2]tabela de preços'!$A:$F,6,0)</f>
        <v>PRIMER AUTOMOTIVO</v>
      </c>
      <c r="X13711" t="str">
        <f>VLOOKUP(L13711,'[2]tabela de preços'!$A:$G,7,0)</f>
        <v>AUTOMOTIVO</v>
      </c>
    </row>
    <row r="13712" spans="1:24" x14ac:dyDescent="0.3">
      <c r="A13712" t="s">
        <v>1807</v>
      </c>
      <c r="C13712" t="s">
        <v>6668</v>
      </c>
      <c r="D13712" s="1">
        <v>46140</v>
      </c>
      <c r="E13712" t="s">
        <v>6669</v>
      </c>
      <c r="F13712">
        <v>9</v>
      </c>
      <c r="G13712">
        <v>231</v>
      </c>
      <c r="H13712" t="str">
        <f>VLOOKUP(G13712,[1]OPERADORES!$A:$B,2,0)</f>
        <v>EDIJANE</v>
      </c>
      <c r="I13712" t="s">
        <v>21</v>
      </c>
      <c r="J13712" t="s">
        <v>531</v>
      </c>
      <c r="K13712" t="s">
        <v>1810</v>
      </c>
      <c r="L13712">
        <v>10298</v>
      </c>
      <c r="M13712" t="s">
        <v>85</v>
      </c>
      <c r="O13712" t="s">
        <v>11</v>
      </c>
      <c r="P13712">
        <v>5102</v>
      </c>
      <c r="Q13712">
        <v>1</v>
      </c>
      <c r="R13712">
        <v>66.760000000000005</v>
      </c>
      <c r="S13712">
        <v>66.760000000000005</v>
      </c>
      <c r="T13712">
        <v>51.17</v>
      </c>
      <c r="U13712">
        <v>23.35</v>
      </c>
      <c r="V13712" t="str">
        <f>VLOOKUP(L13712,'[2]tabela de preços'!$A:$D,4,0)</f>
        <v>ANJO</v>
      </c>
      <c r="W13712" t="str">
        <f>VLOOKUP(L13712,'[2]tabela de preços'!$A:$F,6,0)</f>
        <v>THINNER DE LIMPEZA</v>
      </c>
      <c r="X13712" t="str">
        <f>VLOOKUP(L13712,'[2]tabela de preços'!$A:$G,7,0)</f>
        <v>THINNER</v>
      </c>
    </row>
    <row r="13713" spans="1:24" x14ac:dyDescent="0.3">
      <c r="A13713" t="s">
        <v>1807</v>
      </c>
      <c r="C13713" t="s">
        <v>6668</v>
      </c>
      <c r="D13713" s="1">
        <v>46140</v>
      </c>
      <c r="E13713" t="s">
        <v>6669</v>
      </c>
      <c r="F13713">
        <v>9</v>
      </c>
      <c r="G13713">
        <v>231</v>
      </c>
      <c r="H13713" t="str">
        <f>VLOOKUP(G13713,[1]OPERADORES!$A:$B,2,0)</f>
        <v>EDIJANE</v>
      </c>
      <c r="I13713" t="s">
        <v>21</v>
      </c>
      <c r="J13713" t="s">
        <v>531</v>
      </c>
      <c r="K13713" t="s">
        <v>1810</v>
      </c>
      <c r="L13713">
        <v>20414</v>
      </c>
      <c r="M13713" t="s">
        <v>112</v>
      </c>
      <c r="O13713" t="s">
        <v>11</v>
      </c>
      <c r="P13713">
        <v>5102</v>
      </c>
      <c r="Q13713">
        <v>2</v>
      </c>
      <c r="R13713">
        <v>22.39</v>
      </c>
      <c r="S13713">
        <v>44.78</v>
      </c>
      <c r="T13713">
        <v>36.82</v>
      </c>
      <c r="U13713">
        <v>17.78</v>
      </c>
      <c r="V13713" t="str">
        <f>VLOOKUP(L13713,'[2]tabela de preços'!$A:$D,4,0)</f>
        <v>SHERWIN WILLIAMS</v>
      </c>
      <c r="W13713" t="str">
        <f>VLOOKUP(L13713,'[2]tabela de preços'!$A:$F,6,0)</f>
        <v>DILUENTE</v>
      </c>
      <c r="X13713" t="str">
        <f>VLOOKUP(L13713,'[2]tabela de preços'!$A:$G,7,0)</f>
        <v>AUTOMOTIVO</v>
      </c>
    </row>
    <row r="13714" spans="1:24" x14ac:dyDescent="0.3">
      <c r="A13714" t="s">
        <v>1813</v>
      </c>
      <c r="C13714" t="s">
        <v>6501</v>
      </c>
      <c r="D13714" s="1">
        <v>46136</v>
      </c>
      <c r="E13714" t="s">
        <v>6502</v>
      </c>
      <c r="F13714">
        <v>9</v>
      </c>
      <c r="G13714">
        <v>231</v>
      </c>
      <c r="H13714" t="str">
        <f>VLOOKUP(G13714,[1]OPERADORES!$A:$B,2,0)</f>
        <v>EDIJANE</v>
      </c>
      <c r="I13714" t="s">
        <v>21</v>
      </c>
      <c r="J13714" t="s">
        <v>1816</v>
      </c>
      <c r="K13714" t="s">
        <v>1817</v>
      </c>
      <c r="L13714">
        <v>84815</v>
      </c>
      <c r="M13714" t="s">
        <v>949</v>
      </c>
      <c r="O13714" t="s">
        <v>11</v>
      </c>
      <c r="P13714">
        <v>5403</v>
      </c>
      <c r="Q13714">
        <v>8</v>
      </c>
      <c r="R13714">
        <v>32.35</v>
      </c>
      <c r="S13714">
        <v>258.8</v>
      </c>
      <c r="T13714">
        <v>196.4</v>
      </c>
      <c r="U13714">
        <v>24.11</v>
      </c>
      <c r="V13714" t="str">
        <f>VLOOKUP(L13714,'[2]tabela de preços'!$A:$D,4,0)</f>
        <v>BRASILUX</v>
      </c>
      <c r="W13714" t="str">
        <f>VLOOKUP(L13714,'[2]tabela de preços'!$A:$F,6,0)</f>
        <v>KIT BRASCORTEN</v>
      </c>
      <c r="X13714" t="str">
        <f>VLOOKUP(L13714,'[2]tabela de preços'!$A:$G,7,0)</f>
        <v>IMOBILIÁRIO</v>
      </c>
    </row>
    <row r="13715" spans="1:24" x14ac:dyDescent="0.3">
      <c r="A13715" t="s">
        <v>1813</v>
      </c>
      <c r="C13715" t="s">
        <v>6501</v>
      </c>
      <c r="D13715" s="1">
        <v>46136</v>
      </c>
      <c r="E13715" t="s">
        <v>6502</v>
      </c>
      <c r="F13715">
        <v>9</v>
      </c>
      <c r="G13715">
        <v>231</v>
      </c>
      <c r="H13715" t="str">
        <f>VLOOKUP(G13715,[1]OPERADORES!$A:$B,2,0)</f>
        <v>EDIJANE</v>
      </c>
      <c r="I13715" t="s">
        <v>21</v>
      </c>
      <c r="J13715" t="s">
        <v>1816</v>
      </c>
      <c r="K13715" t="s">
        <v>1817</v>
      </c>
      <c r="L13715">
        <v>84814</v>
      </c>
      <c r="M13715" t="s">
        <v>950</v>
      </c>
      <c r="O13715" t="s">
        <v>11</v>
      </c>
      <c r="P13715">
        <v>5403</v>
      </c>
      <c r="Q13715">
        <v>8</v>
      </c>
      <c r="R13715">
        <v>118.93</v>
      </c>
      <c r="S13715">
        <v>951.44</v>
      </c>
      <c r="T13715">
        <v>722.16</v>
      </c>
      <c r="U13715">
        <v>24.1</v>
      </c>
      <c r="V13715" t="str">
        <f>VLOOKUP(L13715,'[2]tabela de preços'!$A:$D,4,0)</f>
        <v>BRASILUX</v>
      </c>
      <c r="W13715" t="str">
        <f>VLOOKUP(L13715,'[2]tabela de preços'!$A:$F,6,0)</f>
        <v>KIT BRASCORTEN</v>
      </c>
      <c r="X13715" t="str">
        <f>VLOOKUP(L13715,'[2]tabela de preços'!$A:$G,7,0)</f>
        <v>IMOBILIÁRIO</v>
      </c>
    </row>
    <row r="13716" spans="1:24" x14ac:dyDescent="0.3">
      <c r="A13716" t="s">
        <v>1813</v>
      </c>
      <c r="C13716" t="s">
        <v>6501</v>
      </c>
      <c r="D13716" s="1">
        <v>46136</v>
      </c>
      <c r="E13716" t="s">
        <v>6502</v>
      </c>
      <c r="F13716">
        <v>9</v>
      </c>
      <c r="G13716">
        <v>231</v>
      </c>
      <c r="H13716" t="str">
        <f>VLOOKUP(G13716,[1]OPERADORES!$A:$B,2,0)</f>
        <v>EDIJANE</v>
      </c>
      <c r="I13716" t="s">
        <v>21</v>
      </c>
      <c r="J13716" t="s">
        <v>1816</v>
      </c>
      <c r="K13716" t="s">
        <v>1817</v>
      </c>
      <c r="L13716">
        <v>85189</v>
      </c>
      <c r="M13716" t="s">
        <v>197</v>
      </c>
      <c r="O13716" t="s">
        <v>11</v>
      </c>
      <c r="P13716">
        <v>5102</v>
      </c>
      <c r="Q13716">
        <v>3</v>
      </c>
      <c r="R13716">
        <v>182.01</v>
      </c>
      <c r="S13716">
        <v>546.03</v>
      </c>
      <c r="T13716">
        <v>414.45</v>
      </c>
      <c r="U13716">
        <v>24.1</v>
      </c>
      <c r="V13716" t="str">
        <f>VLOOKUP(L13716,'[2]tabela de preços'!$A:$D,4,0)</f>
        <v>PDR</v>
      </c>
      <c r="W13716" t="str">
        <f>VLOOKUP(L13716,'[2]tabela de preços'!$A:$F,6,0)</f>
        <v>PISTOLAS</v>
      </c>
      <c r="X13716" t="str">
        <f>VLOOKUP(L13716,'[2]tabela de preços'!$A:$G,7,0)</f>
        <v>AUTOMOTIVO</v>
      </c>
    </row>
    <row r="13717" spans="1:24" x14ac:dyDescent="0.3">
      <c r="A13717" t="s">
        <v>1813</v>
      </c>
      <c r="C13717" t="s">
        <v>6501</v>
      </c>
      <c r="D13717" s="1">
        <v>46136</v>
      </c>
      <c r="E13717" t="s">
        <v>6502</v>
      </c>
      <c r="F13717">
        <v>9</v>
      </c>
      <c r="G13717">
        <v>231</v>
      </c>
      <c r="H13717" t="str">
        <f>VLOOKUP(G13717,[1]OPERADORES!$A:$B,2,0)</f>
        <v>EDIJANE</v>
      </c>
      <c r="I13717" t="s">
        <v>21</v>
      </c>
      <c r="J13717" t="s">
        <v>1816</v>
      </c>
      <c r="K13717" t="s">
        <v>1817</v>
      </c>
      <c r="L13717">
        <v>84045</v>
      </c>
      <c r="M13717" t="s">
        <v>527</v>
      </c>
      <c r="O13717" t="s">
        <v>11</v>
      </c>
      <c r="P13717">
        <v>5102</v>
      </c>
      <c r="Q13717">
        <v>12</v>
      </c>
      <c r="R13717">
        <v>23.52</v>
      </c>
      <c r="S13717">
        <v>282.24</v>
      </c>
      <c r="T13717">
        <v>214.2</v>
      </c>
      <c r="U13717">
        <v>24.11</v>
      </c>
      <c r="V13717" t="str">
        <f>VLOOKUP(L13717,'[2]tabela de preços'!$A:$D,4,0)</f>
        <v>BRASILUX</v>
      </c>
      <c r="W13717" t="str">
        <f>VLOOKUP(L13717,'[2]tabela de preços'!$A:$F,6,0)</f>
        <v>REMOVEDOR PASTOSO</v>
      </c>
      <c r="X13717" t="str">
        <f>VLOOKUP(L13717,'[2]tabela de preços'!$A:$G,7,0)</f>
        <v>AUTOMOTIVO</v>
      </c>
    </row>
    <row r="13718" spans="1:24" x14ac:dyDescent="0.3">
      <c r="A13718" t="s">
        <v>1813</v>
      </c>
      <c r="C13718" t="s">
        <v>6501</v>
      </c>
      <c r="D13718" s="1">
        <v>46136</v>
      </c>
      <c r="E13718" t="s">
        <v>6502</v>
      </c>
      <c r="F13718">
        <v>9</v>
      </c>
      <c r="G13718">
        <v>231</v>
      </c>
      <c r="H13718" t="str">
        <f>VLOOKUP(G13718,[1]OPERADORES!$A:$B,2,0)</f>
        <v>EDIJANE</v>
      </c>
      <c r="I13718" t="s">
        <v>21</v>
      </c>
      <c r="J13718" t="s">
        <v>1816</v>
      </c>
      <c r="K13718" t="s">
        <v>1817</v>
      </c>
      <c r="L13718">
        <v>84043</v>
      </c>
      <c r="M13718" t="s">
        <v>738</v>
      </c>
      <c r="O13718" t="s">
        <v>11</v>
      </c>
      <c r="P13718">
        <v>5102</v>
      </c>
      <c r="Q13718">
        <v>4</v>
      </c>
      <c r="R13718">
        <v>85.35</v>
      </c>
      <c r="S13718">
        <v>341.4</v>
      </c>
      <c r="T13718">
        <v>259.12</v>
      </c>
      <c r="U13718">
        <v>24.1</v>
      </c>
      <c r="V13718" t="str">
        <f>VLOOKUP(L13718,'[2]tabela de preços'!$A:$D,4,0)</f>
        <v>BRASILUX</v>
      </c>
      <c r="W13718" t="str">
        <f>VLOOKUP(L13718,'[2]tabela de preços'!$A:$F,6,0)</f>
        <v>REMOVEDOR PASTOSO</v>
      </c>
      <c r="X13718" t="str">
        <f>VLOOKUP(L13718,'[2]tabela de preços'!$A:$G,7,0)</f>
        <v>AUTOMOTIVO</v>
      </c>
    </row>
    <row r="13719" spans="1:24" x14ac:dyDescent="0.3">
      <c r="A13719" t="s">
        <v>1813</v>
      </c>
      <c r="C13719" t="s">
        <v>6501</v>
      </c>
      <c r="D13719" s="1">
        <v>46136</v>
      </c>
      <c r="E13719" t="s">
        <v>6502</v>
      </c>
      <c r="F13719">
        <v>9</v>
      </c>
      <c r="G13719">
        <v>231</v>
      </c>
      <c r="H13719" t="str">
        <f>VLOOKUP(G13719,[1]OPERADORES!$A:$B,2,0)</f>
        <v>EDIJANE</v>
      </c>
      <c r="I13719" t="s">
        <v>21</v>
      </c>
      <c r="J13719" t="s">
        <v>1816</v>
      </c>
      <c r="K13719" t="s">
        <v>1817</v>
      </c>
      <c r="L13719">
        <v>84899</v>
      </c>
      <c r="M13719" t="s">
        <v>854</v>
      </c>
      <c r="O13719" t="s">
        <v>11</v>
      </c>
      <c r="P13719">
        <v>5403</v>
      </c>
      <c r="Q13719">
        <v>4</v>
      </c>
      <c r="R13719">
        <v>174.51</v>
      </c>
      <c r="S13719">
        <v>698.04</v>
      </c>
      <c r="T13719">
        <v>529.79999999999995</v>
      </c>
      <c r="U13719">
        <v>24.1</v>
      </c>
      <c r="V13719" t="str">
        <f>VLOOKUP(L13719,'[2]tabela de preços'!$A:$D,4,0)</f>
        <v>BRASILUX</v>
      </c>
      <c r="W13719" t="str">
        <f>VLOOKUP(L13719,'[2]tabela de preços'!$A:$F,6,0)</f>
        <v>EPOXI</v>
      </c>
      <c r="X13719" t="str">
        <f>VLOOKUP(L13719,'[2]tabela de preços'!$A:$G,7,0)</f>
        <v>INDUSTRIAL</v>
      </c>
    </row>
    <row r="13720" spans="1:24" x14ac:dyDescent="0.3">
      <c r="A13720" t="s">
        <v>1819</v>
      </c>
      <c r="C13720" t="s">
        <v>6099</v>
      </c>
      <c r="D13720" s="1">
        <v>46126</v>
      </c>
      <c r="E13720" t="s">
        <v>6100</v>
      </c>
      <c r="F13720">
        <v>9</v>
      </c>
      <c r="G13720">
        <v>174</v>
      </c>
      <c r="H13720" t="str">
        <f>VLOOKUP(G13720,[1]OPERADORES!$A:$B,2,0)</f>
        <v>MIRIÃ LOBATO RODRIGUES</v>
      </c>
      <c r="I13720" t="s">
        <v>21</v>
      </c>
      <c r="J13720" t="s">
        <v>1816</v>
      </c>
      <c r="K13720" t="s">
        <v>1822</v>
      </c>
      <c r="L13720">
        <v>20245</v>
      </c>
      <c r="M13720" t="s">
        <v>146</v>
      </c>
      <c r="O13720" t="s">
        <v>11</v>
      </c>
      <c r="P13720">
        <v>5102</v>
      </c>
      <c r="Q13720">
        <v>15</v>
      </c>
      <c r="R13720">
        <v>1.84</v>
      </c>
      <c r="S13720">
        <v>27.6</v>
      </c>
      <c r="T13720">
        <v>20.25</v>
      </c>
      <c r="U13720">
        <v>26.63</v>
      </c>
      <c r="V13720" t="str">
        <f>VLOOKUP(L13720,'[2]tabela de preços'!$A:$D,4,0)</f>
        <v>ATLAS</v>
      </c>
      <c r="W13720" t="str">
        <f>VLOOKUP(L13720,'[2]tabela de preços'!$A:$F,6,0)</f>
        <v>APLICADORES / ADAPTADORES / ENGATES / SUPORTES</v>
      </c>
      <c r="X13720" t="str">
        <f>VLOOKUP(L13720,'[2]tabela de preços'!$A:$G,7,0)</f>
        <v>AUTOMOTIVO</v>
      </c>
    </row>
    <row r="13721" spans="1:24" x14ac:dyDescent="0.3">
      <c r="A13721" t="s">
        <v>1819</v>
      </c>
      <c r="C13721" t="s">
        <v>6099</v>
      </c>
      <c r="D13721" s="1">
        <v>46126</v>
      </c>
      <c r="E13721" t="s">
        <v>6100</v>
      </c>
      <c r="F13721">
        <v>9</v>
      </c>
      <c r="G13721">
        <v>174</v>
      </c>
      <c r="H13721" t="str">
        <f>VLOOKUP(G13721,[1]OPERADORES!$A:$B,2,0)</f>
        <v>MIRIÃ LOBATO RODRIGUES</v>
      </c>
      <c r="I13721" t="s">
        <v>21</v>
      </c>
      <c r="J13721" t="s">
        <v>1816</v>
      </c>
      <c r="K13721" t="s">
        <v>1822</v>
      </c>
      <c r="L13721">
        <v>23364</v>
      </c>
      <c r="M13721" t="s">
        <v>3548</v>
      </c>
      <c r="O13721" t="s">
        <v>11</v>
      </c>
      <c r="P13721">
        <v>5102</v>
      </c>
      <c r="Q13721">
        <v>10</v>
      </c>
      <c r="R13721">
        <v>7.61</v>
      </c>
      <c r="S13721">
        <v>76.099999999999994</v>
      </c>
      <c r="T13721">
        <v>49.1</v>
      </c>
      <c r="U13721">
        <v>35.479999999999997</v>
      </c>
      <c r="V13721" t="str">
        <f>VLOOKUP(L13721,'[2]tabela de preços'!$A:$D,4,0)</f>
        <v>AUTO AMERICA</v>
      </c>
      <c r="W13721" t="str">
        <f>VLOOKUP(L13721,'[2]tabela de preços'!$A:$F,6,0)</f>
        <v>FLANELAS / PANOS</v>
      </c>
      <c r="X13721" t="str">
        <f>VLOOKUP(L13721,'[2]tabela de preços'!$A:$G,7,0)</f>
        <v>AUTOMOTIVO</v>
      </c>
    </row>
    <row r="13722" spans="1:24" x14ac:dyDescent="0.3">
      <c r="A13722" t="s">
        <v>1819</v>
      </c>
      <c r="C13722" t="s">
        <v>6099</v>
      </c>
      <c r="D13722" s="1">
        <v>46126</v>
      </c>
      <c r="E13722" t="s">
        <v>6100</v>
      </c>
      <c r="F13722">
        <v>9</v>
      </c>
      <c r="G13722">
        <v>174</v>
      </c>
      <c r="H13722" t="str">
        <f>VLOOKUP(G13722,[1]OPERADORES!$A:$B,2,0)</f>
        <v>MIRIÃ LOBATO RODRIGUES</v>
      </c>
      <c r="I13722" t="s">
        <v>21</v>
      </c>
      <c r="J13722" t="s">
        <v>1816</v>
      </c>
      <c r="K13722" t="s">
        <v>1822</v>
      </c>
      <c r="L13722">
        <v>16</v>
      </c>
      <c r="M13722" t="s">
        <v>5334</v>
      </c>
      <c r="O13722" t="s">
        <v>11</v>
      </c>
      <c r="P13722">
        <v>5102</v>
      </c>
      <c r="Q13722">
        <v>15</v>
      </c>
      <c r="R13722">
        <v>2.93</v>
      </c>
      <c r="S13722">
        <v>43.95</v>
      </c>
      <c r="T13722">
        <v>33</v>
      </c>
      <c r="U13722">
        <v>24.91</v>
      </c>
      <c r="V13722" t="str">
        <f>VLOOKUP(L13722,'[2]tabela de preços'!$A:$D,4,0)</f>
        <v>3M</v>
      </c>
      <c r="W13722" t="str">
        <f>VLOOKUP(L13722,'[2]tabela de preços'!$A:$F,6,0)</f>
        <v>LIXA DÁGUA</v>
      </c>
      <c r="X13722" t="str">
        <f>VLOOKUP(L13722,'[2]tabela de preços'!$A:$G,7,0)</f>
        <v>AUTOMOTIVO</v>
      </c>
    </row>
    <row r="13723" spans="1:24" x14ac:dyDescent="0.3">
      <c r="A13723" t="s">
        <v>1819</v>
      </c>
      <c r="C13723" t="s">
        <v>6099</v>
      </c>
      <c r="D13723" s="1">
        <v>46126</v>
      </c>
      <c r="E13723" t="s">
        <v>6100</v>
      </c>
      <c r="F13723">
        <v>9</v>
      </c>
      <c r="G13723">
        <v>174</v>
      </c>
      <c r="H13723" t="str">
        <f>VLOOKUP(G13723,[1]OPERADORES!$A:$B,2,0)</f>
        <v>MIRIÃ LOBATO RODRIGUES</v>
      </c>
      <c r="I13723" t="s">
        <v>21</v>
      </c>
      <c r="J13723" t="s">
        <v>1816</v>
      </c>
      <c r="K13723" t="s">
        <v>1822</v>
      </c>
      <c r="L13723">
        <v>83819</v>
      </c>
      <c r="M13723" t="s">
        <v>5827</v>
      </c>
      <c r="O13723" t="s">
        <v>11</v>
      </c>
      <c r="P13723">
        <v>5102</v>
      </c>
      <c r="Q13723">
        <v>15</v>
      </c>
      <c r="R13723">
        <v>3.62</v>
      </c>
      <c r="S13723">
        <v>54.3</v>
      </c>
      <c r="T13723">
        <v>39.75</v>
      </c>
      <c r="U13723">
        <v>26.8</v>
      </c>
      <c r="V13723" t="str">
        <f>VLOOKUP(L13723,'[2]tabela de preços'!$A:$D,4,0)</f>
        <v>3M</v>
      </c>
      <c r="W13723" t="str">
        <f>VLOOKUP(L13723,'[2]tabela de preços'!$A:$F,6,0)</f>
        <v>LIXA DÁGUA</v>
      </c>
      <c r="X13723" t="str">
        <f>VLOOKUP(L13723,'[2]tabela de preços'!$A:$G,7,0)</f>
        <v>AUTOMOTIVO</v>
      </c>
    </row>
    <row r="13724" spans="1:24" x14ac:dyDescent="0.3">
      <c r="A13724" t="s">
        <v>1819</v>
      </c>
      <c r="C13724" t="s">
        <v>6099</v>
      </c>
      <c r="D13724" s="1">
        <v>46126</v>
      </c>
      <c r="E13724" t="s">
        <v>6100</v>
      </c>
      <c r="F13724">
        <v>9</v>
      </c>
      <c r="G13724">
        <v>174</v>
      </c>
      <c r="H13724" t="str">
        <f>VLOOKUP(G13724,[1]OPERADORES!$A:$B,2,0)</f>
        <v>MIRIÃ LOBATO RODRIGUES</v>
      </c>
      <c r="I13724" t="s">
        <v>21</v>
      </c>
      <c r="J13724" t="s">
        <v>1816</v>
      </c>
      <c r="K13724" t="s">
        <v>1822</v>
      </c>
      <c r="L13724">
        <v>10297</v>
      </c>
      <c r="M13724" t="s">
        <v>41</v>
      </c>
      <c r="O13724" t="s">
        <v>11</v>
      </c>
      <c r="P13724">
        <v>5102</v>
      </c>
      <c r="Q13724">
        <v>24</v>
      </c>
      <c r="R13724">
        <v>12.08</v>
      </c>
      <c r="S13724">
        <v>289.92</v>
      </c>
      <c r="T13724">
        <v>220.08</v>
      </c>
      <c r="U13724">
        <v>24.09</v>
      </c>
      <c r="V13724" t="str">
        <f>VLOOKUP(L13724,'[2]tabela de preços'!$A:$D,4,0)</f>
        <v>ANJO</v>
      </c>
      <c r="W13724" t="str">
        <f>VLOOKUP(L13724,'[2]tabela de preços'!$A:$F,6,0)</f>
        <v>THINNER DE LIMPEZA</v>
      </c>
      <c r="X13724" t="str">
        <f>VLOOKUP(L13724,'[2]tabela de preços'!$A:$G,7,0)</f>
        <v>THINNER</v>
      </c>
    </row>
    <row r="13725" spans="1:24" x14ac:dyDescent="0.3">
      <c r="A13725" t="s">
        <v>1819</v>
      </c>
      <c r="C13725" t="s">
        <v>6099</v>
      </c>
      <c r="D13725" s="1">
        <v>46126</v>
      </c>
      <c r="E13725" t="s">
        <v>6100</v>
      </c>
      <c r="F13725">
        <v>9</v>
      </c>
      <c r="G13725">
        <v>174</v>
      </c>
      <c r="H13725" t="str">
        <f>VLOOKUP(G13725,[1]OPERADORES!$A:$B,2,0)</f>
        <v>MIRIÃ LOBATO RODRIGUES</v>
      </c>
      <c r="I13725" t="s">
        <v>21</v>
      </c>
      <c r="J13725" t="s">
        <v>1816</v>
      </c>
      <c r="K13725" t="s">
        <v>1822</v>
      </c>
      <c r="L13725">
        <v>20414</v>
      </c>
      <c r="M13725" t="s">
        <v>112</v>
      </c>
      <c r="O13725" t="s">
        <v>11</v>
      </c>
      <c r="P13725">
        <v>5102</v>
      </c>
      <c r="Q13725">
        <v>6</v>
      </c>
      <c r="R13725">
        <v>22.39</v>
      </c>
      <c r="S13725">
        <v>134.34</v>
      </c>
      <c r="T13725">
        <v>110.46</v>
      </c>
      <c r="U13725">
        <v>17.78</v>
      </c>
      <c r="V13725" t="str">
        <f>VLOOKUP(L13725,'[2]tabela de preços'!$A:$D,4,0)</f>
        <v>SHERWIN WILLIAMS</v>
      </c>
      <c r="W13725" t="str">
        <f>VLOOKUP(L13725,'[2]tabela de preços'!$A:$F,6,0)</f>
        <v>DILUENTE</v>
      </c>
      <c r="X13725" t="str">
        <f>VLOOKUP(L13725,'[2]tabela de preços'!$A:$G,7,0)</f>
        <v>AUTOMOTIVO</v>
      </c>
    </row>
    <row r="13726" spans="1:24" x14ac:dyDescent="0.3">
      <c r="A13726" t="s">
        <v>1824</v>
      </c>
      <c r="B13726" t="s">
        <v>1825</v>
      </c>
      <c r="C13726" t="s">
        <v>5856</v>
      </c>
      <c r="D13726" s="1">
        <v>46119</v>
      </c>
      <c r="E13726" t="s">
        <v>5857</v>
      </c>
      <c r="F13726">
        <v>9</v>
      </c>
      <c r="G13726">
        <v>197</v>
      </c>
      <c r="H13726" t="str">
        <f>VLOOKUP(G13726,[1]OPERADORES!$A:$B,2,0)</f>
        <v xml:space="preserve">POLIANA LORRANE DE AMORIM </v>
      </c>
      <c r="I13726" t="s">
        <v>21</v>
      </c>
      <c r="J13726" t="s">
        <v>1788</v>
      </c>
      <c r="K13726" t="s">
        <v>1828</v>
      </c>
      <c r="L13726">
        <v>23406</v>
      </c>
      <c r="M13726" t="s">
        <v>803</v>
      </c>
      <c r="O13726" t="s">
        <v>11</v>
      </c>
      <c r="P13726">
        <v>5102</v>
      </c>
      <c r="Q13726">
        <v>10</v>
      </c>
      <c r="R13726">
        <v>13.8</v>
      </c>
      <c r="S13726">
        <v>138</v>
      </c>
      <c r="T13726">
        <v>104.7</v>
      </c>
      <c r="U13726">
        <v>24.13</v>
      </c>
      <c r="V13726" t="str">
        <f>VLOOKUP(L13726,'[2]tabela de preços'!$A:$D,4,0)</f>
        <v>NORTON</v>
      </c>
      <c r="W13726" t="str">
        <f>VLOOKUP(L13726,'[2]tabela de preços'!$A:$F,6,0)</f>
        <v xml:space="preserve">OUTROS DISCOS </v>
      </c>
      <c r="X13726" t="str">
        <f>VLOOKUP(L13726,'[2]tabela de preços'!$A:$G,7,0)</f>
        <v>AUTOMOTIVO</v>
      </c>
    </row>
    <row r="13727" spans="1:24" x14ac:dyDescent="0.3">
      <c r="A13727" t="s">
        <v>1824</v>
      </c>
      <c r="B13727" t="s">
        <v>1825</v>
      </c>
      <c r="C13727" t="s">
        <v>5856</v>
      </c>
      <c r="D13727" s="1">
        <v>46119</v>
      </c>
      <c r="E13727" t="s">
        <v>5857</v>
      </c>
      <c r="F13727">
        <v>9</v>
      </c>
      <c r="G13727">
        <v>197</v>
      </c>
      <c r="H13727" t="str">
        <f>VLOOKUP(G13727,[1]OPERADORES!$A:$B,2,0)</f>
        <v xml:space="preserve">POLIANA LORRANE DE AMORIM </v>
      </c>
      <c r="I13727" t="s">
        <v>21</v>
      </c>
      <c r="J13727" t="s">
        <v>1788</v>
      </c>
      <c r="K13727" t="s">
        <v>1828</v>
      </c>
      <c r="L13727">
        <v>10230</v>
      </c>
      <c r="M13727" t="s">
        <v>193</v>
      </c>
      <c r="O13727" t="s">
        <v>11</v>
      </c>
      <c r="P13727">
        <v>5102</v>
      </c>
      <c r="Q13727">
        <v>10</v>
      </c>
      <c r="R13727">
        <v>3.06</v>
      </c>
      <c r="S13727">
        <v>30.6</v>
      </c>
      <c r="T13727">
        <v>23.2</v>
      </c>
      <c r="U13727">
        <v>24.18</v>
      </c>
      <c r="V13727" t="str">
        <f>VLOOKUP(L13727,'[2]tabela de preços'!$A:$D,4,0)</f>
        <v>NORTON</v>
      </c>
      <c r="W13727" t="str">
        <f>VLOOKUP(L13727,'[2]tabela de preços'!$A:$F,6,0)</f>
        <v xml:space="preserve">DISCOS / LIXAS / ABRASIVOS </v>
      </c>
      <c r="X13727" t="str">
        <f>VLOOKUP(L13727,'[2]tabela de preços'!$A:$G,7,0)</f>
        <v>AUTOMOTIVO</v>
      </c>
    </row>
    <row r="13728" spans="1:24" x14ac:dyDescent="0.3">
      <c r="A13728" t="s">
        <v>1824</v>
      </c>
      <c r="B13728" t="s">
        <v>1825</v>
      </c>
      <c r="C13728" t="s">
        <v>5856</v>
      </c>
      <c r="D13728" s="1">
        <v>46119</v>
      </c>
      <c r="E13728" t="s">
        <v>5857</v>
      </c>
      <c r="F13728">
        <v>9</v>
      </c>
      <c r="G13728">
        <v>197</v>
      </c>
      <c r="H13728" t="str">
        <f>VLOOKUP(G13728,[1]OPERADORES!$A:$B,2,0)</f>
        <v xml:space="preserve">POLIANA LORRANE DE AMORIM </v>
      </c>
      <c r="I13728" t="s">
        <v>21</v>
      </c>
      <c r="J13728" t="s">
        <v>1788</v>
      </c>
      <c r="K13728" t="s">
        <v>1828</v>
      </c>
      <c r="L13728">
        <v>10232</v>
      </c>
      <c r="M13728" t="s">
        <v>134</v>
      </c>
      <c r="O13728" t="s">
        <v>11</v>
      </c>
      <c r="P13728">
        <v>5102</v>
      </c>
      <c r="Q13728">
        <v>10</v>
      </c>
      <c r="R13728">
        <v>2.97</v>
      </c>
      <c r="S13728">
        <v>29.7</v>
      </c>
      <c r="T13728">
        <v>22.5</v>
      </c>
      <c r="U13728">
        <v>24.24</v>
      </c>
      <c r="V13728" t="str">
        <f>VLOOKUP(L13728,'[2]tabela de preços'!$A:$D,4,0)</f>
        <v>NORTON</v>
      </c>
      <c r="W13728" t="str">
        <f>VLOOKUP(L13728,'[2]tabela de preços'!$A:$F,6,0)</f>
        <v xml:space="preserve">DISCOS / LIXAS / ABRASIVOS </v>
      </c>
      <c r="X13728" t="str">
        <f>VLOOKUP(L13728,'[2]tabela de preços'!$A:$G,7,0)</f>
        <v>AUTOMOTIVO</v>
      </c>
    </row>
    <row r="13729" spans="1:24" x14ac:dyDescent="0.3">
      <c r="A13729" t="s">
        <v>1824</v>
      </c>
      <c r="B13729" t="s">
        <v>1825</v>
      </c>
      <c r="C13729" t="s">
        <v>5856</v>
      </c>
      <c r="D13729" s="1">
        <v>46119</v>
      </c>
      <c r="E13729" t="s">
        <v>5857</v>
      </c>
      <c r="F13729">
        <v>9</v>
      </c>
      <c r="G13729">
        <v>197</v>
      </c>
      <c r="H13729" t="str">
        <f>VLOOKUP(G13729,[1]OPERADORES!$A:$B,2,0)</f>
        <v xml:space="preserve">POLIANA LORRANE DE AMORIM </v>
      </c>
      <c r="I13729" t="s">
        <v>21</v>
      </c>
      <c r="J13729" t="s">
        <v>1788</v>
      </c>
      <c r="K13729" t="s">
        <v>1828</v>
      </c>
      <c r="L13729">
        <v>23690</v>
      </c>
      <c r="M13729" t="s">
        <v>98</v>
      </c>
      <c r="O13729" t="s">
        <v>11</v>
      </c>
      <c r="P13729">
        <v>5403</v>
      </c>
      <c r="Q13729">
        <v>6</v>
      </c>
      <c r="R13729">
        <v>39.89</v>
      </c>
      <c r="S13729">
        <v>239.34</v>
      </c>
      <c r="T13729">
        <v>189.66</v>
      </c>
      <c r="U13729">
        <v>20.76</v>
      </c>
      <c r="V13729" t="str">
        <f>VLOOKUP(L13729,'[2]tabela de preços'!$A:$D,4,0)</f>
        <v>WANDA</v>
      </c>
      <c r="W13729" t="str">
        <f>VLOOKUP(L13729,'[2]tabela de preços'!$A:$F,6,0)</f>
        <v>VERNIZ AUTOMOTIVO</v>
      </c>
      <c r="X13729" t="str">
        <f>VLOOKUP(L13729,'[2]tabela de preços'!$A:$G,7,0)</f>
        <v>AUTOMOTIVO</v>
      </c>
    </row>
    <row r="13730" spans="1:24" x14ac:dyDescent="0.3">
      <c r="A13730" t="s">
        <v>1824</v>
      </c>
      <c r="B13730" t="s">
        <v>1825</v>
      </c>
      <c r="C13730" t="s">
        <v>5856</v>
      </c>
      <c r="D13730" s="1">
        <v>46119</v>
      </c>
      <c r="E13730" t="s">
        <v>5857</v>
      </c>
      <c r="F13730">
        <v>9</v>
      </c>
      <c r="G13730">
        <v>197</v>
      </c>
      <c r="H13730" t="str">
        <f>VLOOKUP(G13730,[1]OPERADORES!$A:$B,2,0)</f>
        <v xml:space="preserve">POLIANA LORRANE DE AMORIM </v>
      </c>
      <c r="I13730" t="s">
        <v>21</v>
      </c>
      <c r="J13730" t="s">
        <v>1788</v>
      </c>
      <c r="K13730" t="s">
        <v>1828</v>
      </c>
      <c r="L13730">
        <v>10238</v>
      </c>
      <c r="M13730" t="s">
        <v>79</v>
      </c>
      <c r="O13730" t="s">
        <v>11</v>
      </c>
      <c r="P13730">
        <v>5102</v>
      </c>
      <c r="Q13730">
        <v>20</v>
      </c>
      <c r="R13730">
        <v>2.95</v>
      </c>
      <c r="S13730">
        <v>59</v>
      </c>
      <c r="T13730">
        <v>44.8</v>
      </c>
      <c r="U13730">
        <v>24.07</v>
      </c>
      <c r="V13730" t="str">
        <f>VLOOKUP(L13730,'[2]tabela de preços'!$A:$D,4,0)</f>
        <v>NORTON</v>
      </c>
      <c r="W13730" t="str">
        <f>VLOOKUP(L13730,'[2]tabela de preços'!$A:$F,6,0)</f>
        <v xml:space="preserve">DISCOS / LIXAS / ABRASIVOS </v>
      </c>
      <c r="X13730" t="str">
        <f>VLOOKUP(L13730,'[2]tabela de preços'!$A:$G,7,0)</f>
        <v>AUTOMOTIVO</v>
      </c>
    </row>
    <row r="13731" spans="1:24" x14ac:dyDescent="0.3">
      <c r="A13731" t="s">
        <v>1824</v>
      </c>
      <c r="B13731" t="s">
        <v>1825</v>
      </c>
      <c r="C13731" t="s">
        <v>5856</v>
      </c>
      <c r="D13731" s="1">
        <v>46119</v>
      </c>
      <c r="E13731" t="s">
        <v>5857</v>
      </c>
      <c r="F13731">
        <v>9</v>
      </c>
      <c r="G13731">
        <v>197</v>
      </c>
      <c r="H13731" t="str">
        <f>VLOOKUP(G13731,[1]OPERADORES!$A:$B,2,0)</f>
        <v xml:space="preserve">POLIANA LORRANE DE AMORIM </v>
      </c>
      <c r="I13731" t="s">
        <v>21</v>
      </c>
      <c r="J13731" t="s">
        <v>1788</v>
      </c>
      <c r="K13731" t="s">
        <v>1828</v>
      </c>
      <c r="L13731">
        <v>10243</v>
      </c>
      <c r="M13731" t="s">
        <v>83</v>
      </c>
      <c r="O13731" t="s">
        <v>11</v>
      </c>
      <c r="P13731">
        <v>5102</v>
      </c>
      <c r="Q13731">
        <v>20</v>
      </c>
      <c r="R13731">
        <v>2.54</v>
      </c>
      <c r="S13731">
        <v>50.8</v>
      </c>
      <c r="T13731">
        <v>38.6</v>
      </c>
      <c r="U13731">
        <v>24.02</v>
      </c>
      <c r="V13731" t="str">
        <f>VLOOKUP(L13731,'[2]tabela de preços'!$A:$D,4,0)</f>
        <v>NORTON</v>
      </c>
      <c r="W13731" t="str">
        <f>VLOOKUP(L13731,'[2]tabela de preços'!$A:$F,6,0)</f>
        <v xml:space="preserve">DISCOS / LIXAS / ABRASIVOS </v>
      </c>
      <c r="X13731" t="str">
        <f>VLOOKUP(L13731,'[2]tabela de preços'!$A:$G,7,0)</f>
        <v>AUTOMOTIVO</v>
      </c>
    </row>
    <row r="13732" spans="1:24" x14ac:dyDescent="0.3">
      <c r="A13732" t="s">
        <v>1824</v>
      </c>
      <c r="B13732" t="s">
        <v>1825</v>
      </c>
      <c r="C13732" t="s">
        <v>5856</v>
      </c>
      <c r="D13732" s="1">
        <v>46119</v>
      </c>
      <c r="E13732" t="s">
        <v>5857</v>
      </c>
      <c r="F13732">
        <v>9</v>
      </c>
      <c r="G13732">
        <v>197</v>
      </c>
      <c r="H13732" t="str">
        <f>VLOOKUP(G13732,[1]OPERADORES!$A:$B,2,0)</f>
        <v xml:space="preserve">POLIANA LORRANE DE AMORIM </v>
      </c>
      <c r="I13732" t="s">
        <v>21</v>
      </c>
      <c r="J13732" t="s">
        <v>1788</v>
      </c>
      <c r="K13732" t="s">
        <v>1828</v>
      </c>
      <c r="L13732">
        <v>10244</v>
      </c>
      <c r="M13732" t="s">
        <v>84</v>
      </c>
      <c r="O13732" t="s">
        <v>11</v>
      </c>
      <c r="P13732">
        <v>5102</v>
      </c>
      <c r="Q13732">
        <v>20</v>
      </c>
      <c r="R13732">
        <v>2.54</v>
      </c>
      <c r="S13732">
        <v>50.8</v>
      </c>
      <c r="T13732">
        <v>38.6</v>
      </c>
      <c r="U13732">
        <v>24.02</v>
      </c>
      <c r="V13732" t="str">
        <f>VLOOKUP(L13732,'[2]tabela de preços'!$A:$D,4,0)</f>
        <v>NORTON</v>
      </c>
      <c r="W13732" t="str">
        <f>VLOOKUP(L13732,'[2]tabela de preços'!$A:$F,6,0)</f>
        <v xml:space="preserve">DISCOS / LIXAS / ABRASIVOS </v>
      </c>
      <c r="X13732" t="str">
        <f>VLOOKUP(L13732,'[2]tabela de preços'!$A:$G,7,0)</f>
        <v>AUTOMOTIVO</v>
      </c>
    </row>
    <row r="13733" spans="1:24" x14ac:dyDescent="0.3">
      <c r="A13733" t="s">
        <v>1824</v>
      </c>
      <c r="B13733" t="s">
        <v>1825</v>
      </c>
      <c r="C13733" t="s">
        <v>5856</v>
      </c>
      <c r="D13733" s="1">
        <v>46119</v>
      </c>
      <c r="E13733" t="s">
        <v>5857</v>
      </c>
      <c r="F13733">
        <v>9</v>
      </c>
      <c r="G13733">
        <v>197</v>
      </c>
      <c r="H13733" t="str">
        <f>VLOOKUP(G13733,[1]OPERADORES!$A:$B,2,0)</f>
        <v xml:space="preserve">POLIANA LORRANE DE AMORIM </v>
      </c>
      <c r="I13733" t="s">
        <v>21</v>
      </c>
      <c r="J13733" t="s">
        <v>1788</v>
      </c>
      <c r="K13733" t="s">
        <v>1828</v>
      </c>
      <c r="L13733">
        <v>20212</v>
      </c>
      <c r="M13733" t="s">
        <v>198</v>
      </c>
      <c r="O13733" t="s">
        <v>11</v>
      </c>
      <c r="P13733">
        <v>5403</v>
      </c>
      <c r="Q13733">
        <v>1</v>
      </c>
      <c r="R13733">
        <v>26.16</v>
      </c>
      <c r="S13733">
        <v>26.16</v>
      </c>
      <c r="T13733">
        <v>19.86</v>
      </c>
      <c r="U13733">
        <v>24.08</v>
      </c>
      <c r="V13733" t="str">
        <f>VLOOKUP(L13733,'[2]tabela de preços'!$A:$D,4,0)</f>
        <v>MAXI RUBBER</v>
      </c>
      <c r="W13733" t="str">
        <f>VLOOKUP(L13733,'[2]tabela de preços'!$A:$F,6,0)</f>
        <v>SELADORA P/ PLASTICO</v>
      </c>
      <c r="X13733" t="str">
        <f>VLOOKUP(L13733,'[2]tabela de preços'!$A:$G,7,0)</f>
        <v>AUTOMOTIVO</v>
      </c>
    </row>
    <row r="13734" spans="1:24" x14ac:dyDescent="0.3">
      <c r="A13734" t="s">
        <v>1824</v>
      </c>
      <c r="B13734" t="s">
        <v>1825</v>
      </c>
      <c r="C13734" t="s">
        <v>5858</v>
      </c>
      <c r="D13734" s="1">
        <v>46120</v>
      </c>
      <c r="F13734">
        <v>9</v>
      </c>
      <c r="G13734">
        <v>197</v>
      </c>
      <c r="H13734" t="str">
        <f>VLOOKUP(G13734,[1]OPERADORES!$A:$B,2,0)</f>
        <v xml:space="preserve">POLIANA LORRANE DE AMORIM </v>
      </c>
      <c r="I13734" t="s">
        <v>21</v>
      </c>
      <c r="J13734" t="s">
        <v>1788</v>
      </c>
      <c r="K13734" t="s">
        <v>1828</v>
      </c>
      <c r="L13734">
        <v>10232</v>
      </c>
      <c r="M13734" t="s">
        <v>134</v>
      </c>
      <c r="N13734" t="s">
        <v>5859</v>
      </c>
      <c r="O13734" t="s">
        <v>11</v>
      </c>
      <c r="P13734">
        <v>1202</v>
      </c>
      <c r="Q13734">
        <v>-10</v>
      </c>
      <c r="R13734">
        <v>2.97</v>
      </c>
      <c r="S13734">
        <v>-29.7</v>
      </c>
      <c r="T13734">
        <v>-22.5</v>
      </c>
      <c r="U13734">
        <v>24.24</v>
      </c>
      <c r="V13734" t="str">
        <f>VLOOKUP(L13734,'[2]tabela de preços'!$A:$D,4,0)</f>
        <v>NORTON</v>
      </c>
      <c r="W13734" t="str">
        <f>VLOOKUP(L13734,'[2]tabela de preços'!$A:$F,6,0)</f>
        <v xml:space="preserve">DISCOS / LIXAS / ABRASIVOS </v>
      </c>
      <c r="X13734" t="str">
        <f>VLOOKUP(L13734,'[2]tabela de preços'!$A:$G,7,0)</f>
        <v>AUTOMOTIVO</v>
      </c>
    </row>
    <row r="13735" spans="1:24" x14ac:dyDescent="0.3">
      <c r="A13735" t="s">
        <v>1824</v>
      </c>
      <c r="B13735" t="s">
        <v>1825</v>
      </c>
      <c r="C13735" t="s">
        <v>6243</v>
      </c>
      <c r="D13735" s="1">
        <v>46128</v>
      </c>
      <c r="E13735" t="s">
        <v>6244</v>
      </c>
      <c r="F13735">
        <v>9</v>
      </c>
      <c r="G13735">
        <v>197</v>
      </c>
      <c r="H13735" t="str">
        <f>VLOOKUP(G13735,[1]OPERADORES!$A:$B,2,0)</f>
        <v xml:space="preserve">POLIANA LORRANE DE AMORIM </v>
      </c>
      <c r="I13735" t="s">
        <v>21</v>
      </c>
      <c r="J13735" t="s">
        <v>1788</v>
      </c>
      <c r="K13735" t="s">
        <v>1828</v>
      </c>
      <c r="L13735">
        <v>10230</v>
      </c>
      <c r="M13735" t="s">
        <v>193</v>
      </c>
      <c r="O13735" t="s">
        <v>11</v>
      </c>
      <c r="P13735">
        <v>5102</v>
      </c>
      <c r="Q13735">
        <v>10</v>
      </c>
      <c r="R13735">
        <v>3.06</v>
      </c>
      <c r="S13735">
        <v>30.6</v>
      </c>
      <c r="T13735">
        <v>23.2</v>
      </c>
      <c r="U13735">
        <v>24.18</v>
      </c>
      <c r="V13735" t="str">
        <f>VLOOKUP(L13735,'[2]tabela de preços'!$A:$D,4,0)</f>
        <v>NORTON</v>
      </c>
      <c r="W13735" t="str">
        <f>VLOOKUP(L13735,'[2]tabela de preços'!$A:$F,6,0)</f>
        <v xml:space="preserve">DISCOS / LIXAS / ABRASIVOS </v>
      </c>
      <c r="X13735" t="str">
        <f>VLOOKUP(L13735,'[2]tabela de preços'!$A:$G,7,0)</f>
        <v>AUTOMOTIVO</v>
      </c>
    </row>
    <row r="13736" spans="1:24" x14ac:dyDescent="0.3">
      <c r="A13736" t="s">
        <v>1824</v>
      </c>
      <c r="B13736" t="s">
        <v>1825</v>
      </c>
      <c r="C13736" t="s">
        <v>6243</v>
      </c>
      <c r="D13736" s="1">
        <v>46128</v>
      </c>
      <c r="E13736" t="s">
        <v>6244</v>
      </c>
      <c r="F13736">
        <v>9</v>
      </c>
      <c r="G13736">
        <v>197</v>
      </c>
      <c r="H13736" t="str">
        <f>VLOOKUP(G13736,[1]OPERADORES!$A:$B,2,0)</f>
        <v xml:space="preserve">POLIANA LORRANE DE AMORIM </v>
      </c>
      <c r="I13736" t="s">
        <v>21</v>
      </c>
      <c r="J13736" t="s">
        <v>1788</v>
      </c>
      <c r="K13736" t="s">
        <v>1828</v>
      </c>
      <c r="L13736">
        <v>5</v>
      </c>
      <c r="M13736" t="s">
        <v>147</v>
      </c>
      <c r="O13736" t="s">
        <v>11</v>
      </c>
      <c r="P13736">
        <v>5102</v>
      </c>
      <c r="Q13736">
        <v>2</v>
      </c>
      <c r="R13736">
        <v>5.3</v>
      </c>
      <c r="S13736">
        <v>10.6</v>
      </c>
      <c r="T13736">
        <v>8.0399999999999991</v>
      </c>
      <c r="U13736">
        <v>24.15</v>
      </c>
      <c r="V13736" t="str">
        <f>VLOOKUP(L13736,'[2]tabela de preços'!$A:$D,4,0)</f>
        <v>BRILHO ESTOPA</v>
      </c>
      <c r="W13736" t="str">
        <f>VLOOKUP(L13736,'[2]tabela de preços'!$A:$F,6,0)</f>
        <v>ESTOPAS</v>
      </c>
      <c r="X13736" t="str">
        <f>VLOOKUP(L13736,'[2]tabela de preços'!$A:$G,7,0)</f>
        <v>AUTOMOTIVO</v>
      </c>
    </row>
    <row r="13737" spans="1:24" x14ac:dyDescent="0.3">
      <c r="A13737" t="s">
        <v>1824</v>
      </c>
      <c r="B13737" t="s">
        <v>1825</v>
      </c>
      <c r="C13737" t="s">
        <v>6243</v>
      </c>
      <c r="D13737" s="1">
        <v>46128</v>
      </c>
      <c r="E13737" t="s">
        <v>6244</v>
      </c>
      <c r="F13737">
        <v>9</v>
      </c>
      <c r="G13737">
        <v>197</v>
      </c>
      <c r="H13737" t="str">
        <f>VLOOKUP(G13737,[1]OPERADORES!$A:$B,2,0)</f>
        <v xml:space="preserve">POLIANA LORRANE DE AMORIM </v>
      </c>
      <c r="I13737" t="s">
        <v>21</v>
      </c>
      <c r="J13737" t="s">
        <v>1788</v>
      </c>
      <c r="K13737" t="s">
        <v>1828</v>
      </c>
      <c r="L13737">
        <v>24240</v>
      </c>
      <c r="M13737" t="s">
        <v>240</v>
      </c>
      <c r="O13737" t="s">
        <v>11</v>
      </c>
      <c r="P13737">
        <v>5102</v>
      </c>
      <c r="Q13737">
        <v>20</v>
      </c>
      <c r="R13737">
        <v>4.32</v>
      </c>
      <c r="S13737">
        <v>86.4</v>
      </c>
      <c r="T13737">
        <v>65.599999999999994</v>
      </c>
      <c r="U13737">
        <v>24.07</v>
      </c>
      <c r="V13737" t="str">
        <f>VLOOKUP(L13737,'[2]tabela de preços'!$A:$D,4,0)</f>
        <v>ADERE</v>
      </c>
      <c r="W13737" t="str">
        <f>VLOOKUP(L13737,'[2]tabela de preços'!$A:$F,6,0)</f>
        <v>FITA AUTOMOTIVA</v>
      </c>
      <c r="X13737" t="str">
        <f>VLOOKUP(L13737,'[2]tabela de preços'!$A:$G,7,0)</f>
        <v>AUTOMOTIVO</v>
      </c>
    </row>
    <row r="13738" spans="1:24" x14ac:dyDescent="0.3">
      <c r="A13738" t="s">
        <v>1824</v>
      </c>
      <c r="B13738" t="s">
        <v>1825</v>
      </c>
      <c r="C13738" t="s">
        <v>6243</v>
      </c>
      <c r="D13738" s="1">
        <v>46128</v>
      </c>
      <c r="E13738" t="s">
        <v>6244</v>
      </c>
      <c r="F13738">
        <v>9</v>
      </c>
      <c r="G13738">
        <v>197</v>
      </c>
      <c r="H13738" t="str">
        <f>VLOOKUP(G13738,[1]OPERADORES!$A:$B,2,0)</f>
        <v xml:space="preserve">POLIANA LORRANE DE AMORIM </v>
      </c>
      <c r="I13738" t="s">
        <v>21</v>
      </c>
      <c r="J13738" t="s">
        <v>1788</v>
      </c>
      <c r="K13738" t="s">
        <v>1828</v>
      </c>
      <c r="L13738">
        <v>13</v>
      </c>
      <c r="M13738" t="s">
        <v>5260</v>
      </c>
      <c r="O13738" t="s">
        <v>11</v>
      </c>
      <c r="P13738">
        <v>5102</v>
      </c>
      <c r="Q13738">
        <v>10</v>
      </c>
      <c r="R13738">
        <v>5.69</v>
      </c>
      <c r="S13738">
        <v>56.9</v>
      </c>
      <c r="T13738">
        <v>41.6</v>
      </c>
      <c r="U13738">
        <v>26.89</v>
      </c>
      <c r="V13738" t="str">
        <f>VLOOKUP(L13738,'[2]tabela de preços'!$A:$D,4,0)</f>
        <v>3M</v>
      </c>
      <c r="W13738" t="str">
        <f>VLOOKUP(L13738,'[2]tabela de preços'!$A:$F,6,0)</f>
        <v>LIXA DÁGUA</v>
      </c>
      <c r="X13738" t="str">
        <f>VLOOKUP(L13738,'[2]tabela de preços'!$A:$G,7,0)</f>
        <v>AUTOMOTIVO</v>
      </c>
    </row>
    <row r="13739" spans="1:24" x14ac:dyDescent="0.3">
      <c r="A13739" t="s">
        <v>1824</v>
      </c>
      <c r="B13739" t="s">
        <v>1825</v>
      </c>
      <c r="C13739" t="s">
        <v>6243</v>
      </c>
      <c r="D13739" s="1">
        <v>46128</v>
      </c>
      <c r="E13739" t="s">
        <v>6244</v>
      </c>
      <c r="F13739">
        <v>9</v>
      </c>
      <c r="G13739">
        <v>197</v>
      </c>
      <c r="H13739" t="str">
        <f>VLOOKUP(G13739,[1]OPERADORES!$A:$B,2,0)</f>
        <v xml:space="preserve">POLIANA LORRANE DE AMORIM </v>
      </c>
      <c r="I13739" t="s">
        <v>21</v>
      </c>
      <c r="J13739" t="s">
        <v>1788</v>
      </c>
      <c r="K13739" t="s">
        <v>1828</v>
      </c>
      <c r="L13739">
        <v>16</v>
      </c>
      <c r="M13739" t="s">
        <v>5334</v>
      </c>
      <c r="O13739" t="s">
        <v>11</v>
      </c>
      <c r="P13739">
        <v>5102</v>
      </c>
      <c r="Q13739">
        <v>2</v>
      </c>
      <c r="R13739">
        <v>2.9</v>
      </c>
      <c r="S13739">
        <v>5.8</v>
      </c>
      <c r="T13739">
        <v>4.4000000000000004</v>
      </c>
      <c r="U13739">
        <v>24.14</v>
      </c>
      <c r="V13739" t="str">
        <f>VLOOKUP(L13739,'[2]tabela de preços'!$A:$D,4,0)</f>
        <v>3M</v>
      </c>
      <c r="W13739" t="str">
        <f>VLOOKUP(L13739,'[2]tabela de preços'!$A:$F,6,0)</f>
        <v>LIXA DÁGUA</v>
      </c>
      <c r="X13739" t="str">
        <f>VLOOKUP(L13739,'[2]tabela de preços'!$A:$G,7,0)</f>
        <v>AUTOMOTIVO</v>
      </c>
    </row>
    <row r="13740" spans="1:24" x14ac:dyDescent="0.3">
      <c r="A13740" t="s">
        <v>1824</v>
      </c>
      <c r="B13740" t="s">
        <v>1825</v>
      </c>
      <c r="C13740" t="s">
        <v>6243</v>
      </c>
      <c r="D13740" s="1">
        <v>46128</v>
      </c>
      <c r="E13740" t="s">
        <v>6244</v>
      </c>
      <c r="F13740">
        <v>9</v>
      </c>
      <c r="G13740">
        <v>197</v>
      </c>
      <c r="H13740" t="str">
        <f>VLOOKUP(G13740,[1]OPERADORES!$A:$B,2,0)</f>
        <v xml:space="preserve">POLIANA LORRANE DE AMORIM </v>
      </c>
      <c r="I13740" t="s">
        <v>21</v>
      </c>
      <c r="J13740" t="s">
        <v>1788</v>
      </c>
      <c r="K13740" t="s">
        <v>1828</v>
      </c>
      <c r="L13740">
        <v>10238</v>
      </c>
      <c r="M13740" t="s">
        <v>79</v>
      </c>
      <c r="O13740" t="s">
        <v>11</v>
      </c>
      <c r="P13740">
        <v>5102</v>
      </c>
      <c r="Q13740">
        <v>15</v>
      </c>
      <c r="R13740">
        <v>2.95</v>
      </c>
      <c r="S13740">
        <v>44.25</v>
      </c>
      <c r="T13740">
        <v>35.4</v>
      </c>
      <c r="U13740">
        <v>20</v>
      </c>
      <c r="V13740" t="str">
        <f>VLOOKUP(L13740,'[2]tabela de preços'!$A:$D,4,0)</f>
        <v>NORTON</v>
      </c>
      <c r="W13740" t="str">
        <f>VLOOKUP(L13740,'[2]tabela de preços'!$A:$F,6,0)</f>
        <v xml:space="preserve">DISCOS / LIXAS / ABRASIVOS </v>
      </c>
      <c r="X13740" t="str">
        <f>VLOOKUP(L13740,'[2]tabela de preços'!$A:$G,7,0)</f>
        <v>AUTOMOTIVO</v>
      </c>
    </row>
    <row r="13741" spans="1:24" x14ac:dyDescent="0.3">
      <c r="A13741" t="s">
        <v>1824</v>
      </c>
      <c r="B13741" t="s">
        <v>1825</v>
      </c>
      <c r="C13741" t="s">
        <v>6243</v>
      </c>
      <c r="D13741" s="1">
        <v>46128</v>
      </c>
      <c r="E13741" t="s">
        <v>6244</v>
      </c>
      <c r="F13741">
        <v>9</v>
      </c>
      <c r="G13741">
        <v>197</v>
      </c>
      <c r="H13741" t="str">
        <f>VLOOKUP(G13741,[1]OPERADORES!$A:$B,2,0)</f>
        <v xml:space="preserve">POLIANA LORRANE DE AMORIM </v>
      </c>
      <c r="I13741" t="s">
        <v>21</v>
      </c>
      <c r="J13741" t="s">
        <v>1788</v>
      </c>
      <c r="K13741" t="s">
        <v>1828</v>
      </c>
      <c r="L13741">
        <v>10242</v>
      </c>
      <c r="M13741" t="s">
        <v>82</v>
      </c>
      <c r="O13741" t="s">
        <v>11</v>
      </c>
      <c r="P13741">
        <v>5102</v>
      </c>
      <c r="Q13741">
        <v>9</v>
      </c>
      <c r="R13741">
        <v>3.11</v>
      </c>
      <c r="S13741">
        <v>27.99</v>
      </c>
      <c r="T13741">
        <v>21.24</v>
      </c>
      <c r="U13741">
        <v>24.12</v>
      </c>
      <c r="V13741" t="str">
        <f>VLOOKUP(L13741,'[2]tabela de preços'!$A:$D,4,0)</f>
        <v>NORTON</v>
      </c>
      <c r="W13741" t="str">
        <f>VLOOKUP(L13741,'[2]tabela de preços'!$A:$F,6,0)</f>
        <v xml:space="preserve">DISCOS / LIXAS / ABRASIVOS </v>
      </c>
      <c r="X13741" t="str">
        <f>VLOOKUP(L13741,'[2]tabela de preços'!$A:$G,7,0)</f>
        <v>AUTOMOTIVO</v>
      </c>
    </row>
    <row r="13742" spans="1:24" x14ac:dyDescent="0.3">
      <c r="A13742" t="s">
        <v>1824</v>
      </c>
      <c r="B13742" t="s">
        <v>1825</v>
      </c>
      <c r="C13742" t="s">
        <v>6243</v>
      </c>
      <c r="D13742" s="1">
        <v>46128</v>
      </c>
      <c r="E13742" t="s">
        <v>6244</v>
      </c>
      <c r="F13742">
        <v>9</v>
      </c>
      <c r="G13742">
        <v>197</v>
      </c>
      <c r="H13742" t="str">
        <f>VLOOKUP(G13742,[1]OPERADORES!$A:$B,2,0)</f>
        <v xml:space="preserve">POLIANA LORRANE DE AMORIM </v>
      </c>
      <c r="I13742" t="s">
        <v>21</v>
      </c>
      <c r="J13742" t="s">
        <v>1788</v>
      </c>
      <c r="K13742" t="s">
        <v>1828</v>
      </c>
      <c r="L13742">
        <v>10243</v>
      </c>
      <c r="M13742" t="s">
        <v>83</v>
      </c>
      <c r="O13742" t="s">
        <v>11</v>
      </c>
      <c r="P13742">
        <v>5102</v>
      </c>
      <c r="Q13742">
        <v>15</v>
      </c>
      <c r="R13742">
        <v>2.54</v>
      </c>
      <c r="S13742">
        <v>38.1</v>
      </c>
      <c r="T13742">
        <v>29.7</v>
      </c>
      <c r="U13742">
        <v>22.05</v>
      </c>
      <c r="V13742" t="str">
        <f>VLOOKUP(L13742,'[2]tabela de preços'!$A:$D,4,0)</f>
        <v>NORTON</v>
      </c>
      <c r="W13742" t="str">
        <f>VLOOKUP(L13742,'[2]tabela de preços'!$A:$F,6,0)</f>
        <v xml:space="preserve">DISCOS / LIXAS / ABRASIVOS </v>
      </c>
      <c r="X13742" t="str">
        <f>VLOOKUP(L13742,'[2]tabela de preços'!$A:$G,7,0)</f>
        <v>AUTOMOTIVO</v>
      </c>
    </row>
    <row r="13743" spans="1:24" x14ac:dyDescent="0.3">
      <c r="A13743" t="s">
        <v>1824</v>
      </c>
      <c r="B13743" t="s">
        <v>1825</v>
      </c>
      <c r="C13743" t="s">
        <v>6243</v>
      </c>
      <c r="D13743" s="1">
        <v>46128</v>
      </c>
      <c r="E13743" t="s">
        <v>6244</v>
      </c>
      <c r="F13743">
        <v>9</v>
      </c>
      <c r="G13743">
        <v>197</v>
      </c>
      <c r="H13743" t="str">
        <f>VLOOKUP(G13743,[1]OPERADORES!$A:$B,2,0)</f>
        <v xml:space="preserve">POLIANA LORRANE DE AMORIM </v>
      </c>
      <c r="I13743" t="s">
        <v>21</v>
      </c>
      <c r="J13743" t="s">
        <v>1788</v>
      </c>
      <c r="K13743" t="s">
        <v>1828</v>
      </c>
      <c r="L13743">
        <v>10244</v>
      </c>
      <c r="M13743" t="s">
        <v>84</v>
      </c>
      <c r="O13743" t="s">
        <v>11</v>
      </c>
      <c r="P13743">
        <v>5102</v>
      </c>
      <c r="Q13743">
        <v>15</v>
      </c>
      <c r="R13743">
        <v>2.54</v>
      </c>
      <c r="S13743">
        <v>38.1</v>
      </c>
      <c r="T13743">
        <v>29.7</v>
      </c>
      <c r="U13743">
        <v>22.05</v>
      </c>
      <c r="V13743" t="str">
        <f>VLOOKUP(L13743,'[2]tabela de preços'!$A:$D,4,0)</f>
        <v>NORTON</v>
      </c>
      <c r="W13743" t="str">
        <f>VLOOKUP(L13743,'[2]tabela de preços'!$A:$F,6,0)</f>
        <v xml:space="preserve">DISCOS / LIXAS / ABRASIVOS </v>
      </c>
      <c r="X13743" t="str">
        <f>VLOOKUP(L13743,'[2]tabela de preços'!$A:$G,7,0)</f>
        <v>AUTOMOTIVO</v>
      </c>
    </row>
    <row r="13744" spans="1:24" x14ac:dyDescent="0.3">
      <c r="A13744" t="s">
        <v>1824</v>
      </c>
      <c r="B13744" t="s">
        <v>1825</v>
      </c>
      <c r="C13744" t="s">
        <v>6243</v>
      </c>
      <c r="D13744" s="1">
        <v>46128</v>
      </c>
      <c r="E13744" t="s">
        <v>6244</v>
      </c>
      <c r="F13744">
        <v>9</v>
      </c>
      <c r="G13744">
        <v>197</v>
      </c>
      <c r="H13744" t="str">
        <f>VLOOKUP(G13744,[1]OPERADORES!$A:$B,2,0)</f>
        <v xml:space="preserve">POLIANA LORRANE DE AMORIM </v>
      </c>
      <c r="I13744" t="s">
        <v>21</v>
      </c>
      <c r="J13744" t="s">
        <v>1788</v>
      </c>
      <c r="K13744" t="s">
        <v>1828</v>
      </c>
      <c r="L13744">
        <v>10246</v>
      </c>
      <c r="M13744" t="s">
        <v>206</v>
      </c>
      <c r="O13744" t="s">
        <v>11</v>
      </c>
      <c r="P13744">
        <v>5102</v>
      </c>
      <c r="Q13744">
        <v>2</v>
      </c>
      <c r="R13744">
        <v>2.69</v>
      </c>
      <c r="S13744">
        <v>5.38</v>
      </c>
      <c r="T13744">
        <v>4.08</v>
      </c>
      <c r="U13744">
        <v>24.16</v>
      </c>
      <c r="V13744" t="str">
        <f>VLOOKUP(L13744,'[2]tabela de preços'!$A:$D,4,0)</f>
        <v>NORTON</v>
      </c>
      <c r="W13744" t="str">
        <f>VLOOKUP(L13744,'[2]tabela de preços'!$A:$F,6,0)</f>
        <v xml:space="preserve">DISCOS / LIXAS / ABRASIVOS </v>
      </c>
      <c r="X13744" t="str">
        <f>VLOOKUP(L13744,'[2]tabela de preços'!$A:$G,7,0)</f>
        <v>AUTOMOTIVO</v>
      </c>
    </row>
    <row r="13745" spans="1:24" x14ac:dyDescent="0.3">
      <c r="A13745" t="s">
        <v>1824</v>
      </c>
      <c r="B13745" t="s">
        <v>1825</v>
      </c>
      <c r="C13745" t="s">
        <v>6243</v>
      </c>
      <c r="D13745" s="1">
        <v>46128</v>
      </c>
      <c r="E13745" t="s">
        <v>6244</v>
      </c>
      <c r="F13745">
        <v>9</v>
      </c>
      <c r="G13745">
        <v>197</v>
      </c>
      <c r="H13745" t="str">
        <f>VLOOKUP(G13745,[1]OPERADORES!$A:$B,2,0)</f>
        <v xml:space="preserve">POLIANA LORRANE DE AMORIM </v>
      </c>
      <c r="I13745" t="s">
        <v>21</v>
      </c>
      <c r="J13745" t="s">
        <v>1788</v>
      </c>
      <c r="K13745" t="s">
        <v>1828</v>
      </c>
      <c r="L13745">
        <v>20817</v>
      </c>
      <c r="M13745" t="s">
        <v>153</v>
      </c>
      <c r="O13745" t="s">
        <v>11</v>
      </c>
      <c r="P13745">
        <v>5102</v>
      </c>
      <c r="Q13745">
        <v>2</v>
      </c>
      <c r="R13745">
        <v>24.53</v>
      </c>
      <c r="S13745">
        <v>49.06</v>
      </c>
      <c r="T13745">
        <v>37.24</v>
      </c>
      <c r="U13745">
        <v>24.09</v>
      </c>
      <c r="V13745" t="str">
        <f>VLOOKUP(L13745,'[2]tabela de preços'!$A:$D,4,0)</f>
        <v>AUTO AMERICA</v>
      </c>
      <c r="W13745" t="str">
        <f>VLOOKUP(L13745,'[2]tabela de preços'!$A:$F,6,0)</f>
        <v>MASSA DE POLIR</v>
      </c>
      <c r="X13745" t="str">
        <f>VLOOKUP(L13745,'[2]tabela de preços'!$A:$G,7,0)</f>
        <v>AUTOMOTIVO</v>
      </c>
    </row>
    <row r="13746" spans="1:24" x14ac:dyDescent="0.3">
      <c r="A13746" t="s">
        <v>1824</v>
      </c>
      <c r="B13746" t="s">
        <v>1825</v>
      </c>
      <c r="C13746" t="s">
        <v>6243</v>
      </c>
      <c r="D13746" s="1">
        <v>46128</v>
      </c>
      <c r="E13746" t="s">
        <v>6244</v>
      </c>
      <c r="F13746">
        <v>9</v>
      </c>
      <c r="G13746">
        <v>197</v>
      </c>
      <c r="H13746" t="str">
        <f>VLOOKUP(G13746,[1]OPERADORES!$A:$B,2,0)</f>
        <v xml:space="preserve">POLIANA LORRANE DE AMORIM </v>
      </c>
      <c r="I13746" t="s">
        <v>21</v>
      </c>
      <c r="J13746" t="s">
        <v>1788</v>
      </c>
      <c r="K13746" t="s">
        <v>1828</v>
      </c>
      <c r="L13746">
        <v>87043</v>
      </c>
      <c r="M13746" t="s">
        <v>217</v>
      </c>
      <c r="O13746" t="s">
        <v>11</v>
      </c>
      <c r="P13746">
        <v>5102</v>
      </c>
      <c r="Q13746">
        <v>9</v>
      </c>
      <c r="R13746">
        <v>21.89</v>
      </c>
      <c r="S13746">
        <v>197.01</v>
      </c>
      <c r="T13746">
        <v>162.18</v>
      </c>
      <c r="U13746">
        <v>17.68</v>
      </c>
      <c r="V13746" t="str">
        <f>VLOOKUP(L13746,'[2]tabela de preços'!$A:$D,4,0)</f>
        <v>ROBERLO</v>
      </c>
      <c r="W13746" t="str">
        <f>VLOOKUP(L13746,'[2]tabela de preços'!$A:$F,6,0)</f>
        <v>MASSA POLIÉSTER</v>
      </c>
      <c r="X13746" t="str">
        <f>VLOOKUP(L13746,'[2]tabela de preços'!$A:$G,7,0)</f>
        <v>AUTOMOTIVO</v>
      </c>
    </row>
    <row r="13747" spans="1:24" x14ac:dyDescent="0.3">
      <c r="A13747" t="s">
        <v>1824</v>
      </c>
      <c r="B13747" t="s">
        <v>1825</v>
      </c>
      <c r="C13747" t="s">
        <v>6243</v>
      </c>
      <c r="D13747" s="1">
        <v>46128</v>
      </c>
      <c r="E13747" t="s">
        <v>6244</v>
      </c>
      <c r="F13747">
        <v>9</v>
      </c>
      <c r="G13747">
        <v>197</v>
      </c>
      <c r="H13747" t="str">
        <f>VLOOKUP(G13747,[1]OPERADORES!$A:$B,2,0)</f>
        <v xml:space="preserve">POLIANA LORRANE DE AMORIM </v>
      </c>
      <c r="I13747" t="s">
        <v>21</v>
      </c>
      <c r="J13747" t="s">
        <v>1788</v>
      </c>
      <c r="K13747" t="s">
        <v>1828</v>
      </c>
      <c r="L13747">
        <v>84560</v>
      </c>
      <c r="M13747" t="s">
        <v>118</v>
      </c>
      <c r="O13747" t="s">
        <v>11</v>
      </c>
      <c r="P13747">
        <v>5102</v>
      </c>
      <c r="Q13747">
        <v>2</v>
      </c>
      <c r="R13747">
        <v>54.19</v>
      </c>
      <c r="S13747">
        <v>108.38</v>
      </c>
      <c r="T13747">
        <v>82.26</v>
      </c>
      <c r="U13747">
        <v>24.1</v>
      </c>
      <c r="V13747" t="str">
        <f>VLOOKUP(L13747,'[2]tabela de preços'!$A:$D,4,0)</f>
        <v>BRASILUX</v>
      </c>
      <c r="W13747" t="str">
        <f>VLOOKUP(L13747,'[2]tabela de preços'!$A:$F,6,0)</f>
        <v>THINNER DE LIMPEZA</v>
      </c>
      <c r="X13747" t="str">
        <f>VLOOKUP(L13747,'[2]tabela de preços'!$A:$G,7,0)</f>
        <v>THINNER</v>
      </c>
    </row>
    <row r="13748" spans="1:24" x14ac:dyDescent="0.3">
      <c r="A13748" t="s">
        <v>1824</v>
      </c>
      <c r="B13748" t="s">
        <v>1825</v>
      </c>
      <c r="C13748" t="s">
        <v>6243</v>
      </c>
      <c r="D13748" s="1">
        <v>46128</v>
      </c>
      <c r="E13748" t="s">
        <v>6244</v>
      </c>
      <c r="F13748">
        <v>9</v>
      </c>
      <c r="G13748">
        <v>197</v>
      </c>
      <c r="H13748" t="str">
        <f>VLOOKUP(G13748,[1]OPERADORES!$A:$B,2,0)</f>
        <v xml:space="preserve">POLIANA LORRANE DE AMORIM </v>
      </c>
      <c r="I13748" t="s">
        <v>21</v>
      </c>
      <c r="J13748" t="s">
        <v>1788</v>
      </c>
      <c r="K13748" t="s">
        <v>1828</v>
      </c>
      <c r="L13748">
        <v>21316</v>
      </c>
      <c r="M13748" t="s">
        <v>1829</v>
      </c>
      <c r="O13748" t="s">
        <v>11</v>
      </c>
      <c r="P13748">
        <v>5102</v>
      </c>
      <c r="Q13748">
        <v>1</v>
      </c>
      <c r="R13748">
        <v>126.91</v>
      </c>
      <c r="S13748">
        <v>126.91</v>
      </c>
      <c r="T13748">
        <v>96.32</v>
      </c>
      <c r="U13748">
        <v>24.1</v>
      </c>
      <c r="V13748" t="str">
        <f>VLOOKUP(L13748,'[2]tabela de preços'!$A:$D,4,0)</f>
        <v>SHERWIN WILLIAMS</v>
      </c>
      <c r="W13748" t="str">
        <f>VLOOKUP(L13748,'[2]tabela de preços'!$A:$F,6,0)</f>
        <v>DILUENTE</v>
      </c>
      <c r="X13748" t="str">
        <f>VLOOKUP(L13748,'[2]tabela de preços'!$A:$G,7,0)</f>
        <v>AUTOMOTIVO</v>
      </c>
    </row>
    <row r="13749" spans="1:24" x14ac:dyDescent="0.3">
      <c r="A13749" t="s">
        <v>1824</v>
      </c>
      <c r="B13749" t="s">
        <v>1825</v>
      </c>
      <c r="C13749" t="s">
        <v>6415</v>
      </c>
      <c r="D13749" s="1">
        <v>46132</v>
      </c>
      <c r="F13749">
        <v>9</v>
      </c>
      <c r="G13749">
        <v>197</v>
      </c>
      <c r="H13749" t="str">
        <f>VLOOKUP(G13749,[1]OPERADORES!$A:$B,2,0)</f>
        <v xml:space="preserve">POLIANA LORRANE DE AMORIM </v>
      </c>
      <c r="I13749" t="s">
        <v>21</v>
      </c>
      <c r="J13749" t="s">
        <v>1788</v>
      </c>
      <c r="K13749" t="s">
        <v>1828</v>
      </c>
      <c r="L13749">
        <v>10242</v>
      </c>
      <c r="M13749" t="s">
        <v>82</v>
      </c>
      <c r="N13749" t="s">
        <v>6416</v>
      </c>
      <c r="O13749" t="s">
        <v>11</v>
      </c>
      <c r="P13749">
        <v>1202</v>
      </c>
      <c r="Q13749">
        <v>-9</v>
      </c>
      <c r="R13749">
        <v>3.11</v>
      </c>
      <c r="S13749">
        <v>-27.99</v>
      </c>
      <c r="T13749">
        <v>-21.24</v>
      </c>
      <c r="U13749">
        <v>24.12</v>
      </c>
      <c r="V13749" t="str">
        <f>VLOOKUP(L13749,'[2]tabela de preços'!$A:$D,4,0)</f>
        <v>NORTON</v>
      </c>
      <c r="W13749" t="str">
        <f>VLOOKUP(L13749,'[2]tabela de preços'!$A:$F,6,0)</f>
        <v xml:space="preserve">DISCOS / LIXAS / ABRASIVOS </v>
      </c>
      <c r="X13749" t="str">
        <f>VLOOKUP(L13749,'[2]tabela de preços'!$A:$G,7,0)</f>
        <v>AUTOMOTIVO</v>
      </c>
    </row>
    <row r="13750" spans="1:24" x14ac:dyDescent="0.3">
      <c r="A13750" t="s">
        <v>1824</v>
      </c>
      <c r="B13750" t="s">
        <v>1825</v>
      </c>
      <c r="C13750" t="s">
        <v>6417</v>
      </c>
      <c r="D13750" s="1">
        <v>46134</v>
      </c>
      <c r="E13750" t="s">
        <v>6418</v>
      </c>
      <c r="F13750">
        <v>9</v>
      </c>
      <c r="G13750">
        <v>197</v>
      </c>
      <c r="H13750" t="str">
        <f>VLOOKUP(G13750,[1]OPERADORES!$A:$B,2,0)</f>
        <v xml:space="preserve">POLIANA LORRANE DE AMORIM </v>
      </c>
      <c r="I13750" t="s">
        <v>21</v>
      </c>
      <c r="J13750" t="s">
        <v>1788</v>
      </c>
      <c r="K13750" t="s">
        <v>1828</v>
      </c>
      <c r="L13750">
        <v>10238</v>
      </c>
      <c r="M13750" t="s">
        <v>79</v>
      </c>
      <c r="O13750" t="s">
        <v>11</v>
      </c>
      <c r="P13750">
        <v>5102</v>
      </c>
      <c r="Q13750">
        <v>9</v>
      </c>
      <c r="R13750">
        <v>3.11</v>
      </c>
      <c r="S13750">
        <v>27.99</v>
      </c>
      <c r="T13750">
        <v>21.24</v>
      </c>
      <c r="U13750">
        <v>24.12</v>
      </c>
      <c r="V13750" t="str">
        <f>VLOOKUP(L13750,'[2]tabela de preços'!$A:$D,4,0)</f>
        <v>NORTON</v>
      </c>
      <c r="W13750" t="str">
        <f>VLOOKUP(L13750,'[2]tabela de preços'!$A:$F,6,0)</f>
        <v xml:space="preserve">DISCOS / LIXAS / ABRASIVOS </v>
      </c>
      <c r="X13750" t="str">
        <f>VLOOKUP(L13750,'[2]tabela de preços'!$A:$G,7,0)</f>
        <v>AUTOMOTIVO</v>
      </c>
    </row>
    <row r="13751" spans="1:24" x14ac:dyDescent="0.3">
      <c r="A13751" t="s">
        <v>1824</v>
      </c>
      <c r="B13751" t="s">
        <v>1825</v>
      </c>
      <c r="C13751" t="s">
        <v>6564</v>
      </c>
      <c r="D13751" s="1">
        <v>46139</v>
      </c>
      <c r="E13751" t="s">
        <v>6565</v>
      </c>
      <c r="F13751">
        <v>9</v>
      </c>
      <c r="G13751">
        <v>197</v>
      </c>
      <c r="H13751" t="str">
        <f>VLOOKUP(G13751,[1]OPERADORES!$A:$B,2,0)</f>
        <v xml:space="preserve">POLIANA LORRANE DE AMORIM </v>
      </c>
      <c r="I13751" t="s">
        <v>21</v>
      </c>
      <c r="J13751" t="s">
        <v>1788</v>
      </c>
      <c r="K13751" t="s">
        <v>1828</v>
      </c>
      <c r="L13751">
        <v>21437</v>
      </c>
      <c r="M13751" t="s">
        <v>1832</v>
      </c>
      <c r="O13751" t="s">
        <v>11</v>
      </c>
      <c r="P13751">
        <v>5102</v>
      </c>
      <c r="Q13751">
        <v>6</v>
      </c>
      <c r="R13751">
        <v>9.17</v>
      </c>
      <c r="S13751">
        <v>55.02</v>
      </c>
      <c r="T13751">
        <v>41.76</v>
      </c>
      <c r="U13751">
        <v>24.1</v>
      </c>
      <c r="V13751" t="str">
        <f>VLOOKUP(L13751,'[2]tabela de preços'!$A:$D,4,0)</f>
        <v>ROBERLO</v>
      </c>
      <c r="W13751" t="str">
        <f>VLOOKUP(L13751,'[2]tabela de preços'!$A:$F,6,0)</f>
        <v>PRIMER AUTOMOTIVO</v>
      </c>
      <c r="X13751" t="str">
        <f>VLOOKUP(L13751,'[2]tabela de preços'!$A:$G,7,0)</f>
        <v>AUTOMOTIVO</v>
      </c>
    </row>
    <row r="13752" spans="1:24" x14ac:dyDescent="0.3">
      <c r="A13752" t="s">
        <v>1824</v>
      </c>
      <c r="B13752" t="s">
        <v>1825</v>
      </c>
      <c r="C13752" t="s">
        <v>6564</v>
      </c>
      <c r="D13752" s="1">
        <v>46139</v>
      </c>
      <c r="E13752" t="s">
        <v>6565</v>
      </c>
      <c r="F13752">
        <v>9</v>
      </c>
      <c r="G13752">
        <v>197</v>
      </c>
      <c r="H13752" t="str">
        <f>VLOOKUP(G13752,[1]OPERADORES!$A:$B,2,0)</f>
        <v xml:space="preserve">POLIANA LORRANE DE AMORIM </v>
      </c>
      <c r="I13752" t="s">
        <v>21</v>
      </c>
      <c r="J13752" t="s">
        <v>1788</v>
      </c>
      <c r="K13752" t="s">
        <v>1828</v>
      </c>
      <c r="L13752">
        <v>10236</v>
      </c>
      <c r="M13752" t="s">
        <v>133</v>
      </c>
      <c r="O13752" t="s">
        <v>11</v>
      </c>
      <c r="P13752">
        <v>5102</v>
      </c>
      <c r="Q13752">
        <v>10</v>
      </c>
      <c r="R13752">
        <v>2.89</v>
      </c>
      <c r="S13752">
        <v>28.9</v>
      </c>
      <c r="T13752">
        <v>24.5</v>
      </c>
      <c r="U13752">
        <v>15.22</v>
      </c>
      <c r="V13752" t="str">
        <f>VLOOKUP(L13752,'[2]tabela de preços'!$A:$D,4,0)</f>
        <v>NORTON</v>
      </c>
      <c r="W13752" t="str">
        <f>VLOOKUP(L13752,'[2]tabela de preços'!$A:$F,6,0)</f>
        <v xml:space="preserve">DISCOS / LIXAS / ABRASIVOS </v>
      </c>
      <c r="X13752" t="str">
        <f>VLOOKUP(L13752,'[2]tabela de preços'!$A:$G,7,0)</f>
        <v>AUTOMOTIVO</v>
      </c>
    </row>
    <row r="13753" spans="1:24" x14ac:dyDescent="0.3">
      <c r="A13753" t="s">
        <v>1824</v>
      </c>
      <c r="B13753" t="s">
        <v>1825</v>
      </c>
      <c r="C13753" t="s">
        <v>6564</v>
      </c>
      <c r="D13753" s="1">
        <v>46139</v>
      </c>
      <c r="E13753" t="s">
        <v>6565</v>
      </c>
      <c r="F13753">
        <v>9</v>
      </c>
      <c r="G13753">
        <v>197</v>
      </c>
      <c r="H13753" t="str">
        <f>VLOOKUP(G13753,[1]OPERADORES!$A:$B,2,0)</f>
        <v xml:space="preserve">POLIANA LORRANE DE AMORIM </v>
      </c>
      <c r="I13753" t="s">
        <v>21</v>
      </c>
      <c r="J13753" t="s">
        <v>1788</v>
      </c>
      <c r="K13753" t="s">
        <v>1828</v>
      </c>
      <c r="L13753">
        <v>10230</v>
      </c>
      <c r="M13753" t="s">
        <v>193</v>
      </c>
      <c r="O13753" t="s">
        <v>11</v>
      </c>
      <c r="P13753">
        <v>5102</v>
      </c>
      <c r="Q13753">
        <v>10</v>
      </c>
      <c r="R13753">
        <v>2.89</v>
      </c>
      <c r="S13753">
        <v>28.9</v>
      </c>
      <c r="T13753">
        <v>23.9</v>
      </c>
      <c r="U13753">
        <v>17.3</v>
      </c>
      <c r="V13753" t="str">
        <f>VLOOKUP(L13753,'[2]tabela de preços'!$A:$D,4,0)</f>
        <v>NORTON</v>
      </c>
      <c r="W13753" t="str">
        <f>VLOOKUP(L13753,'[2]tabela de preços'!$A:$F,6,0)</f>
        <v xml:space="preserve">DISCOS / LIXAS / ABRASIVOS </v>
      </c>
      <c r="X13753" t="str">
        <f>VLOOKUP(L13753,'[2]tabela de preços'!$A:$G,7,0)</f>
        <v>AUTOMOTIVO</v>
      </c>
    </row>
    <row r="13754" spans="1:24" x14ac:dyDescent="0.3">
      <c r="A13754" t="s">
        <v>1824</v>
      </c>
      <c r="B13754" t="s">
        <v>1825</v>
      </c>
      <c r="C13754" t="s">
        <v>6564</v>
      </c>
      <c r="D13754" s="1">
        <v>46139</v>
      </c>
      <c r="E13754" t="s">
        <v>6565</v>
      </c>
      <c r="F13754">
        <v>9</v>
      </c>
      <c r="G13754">
        <v>197</v>
      </c>
      <c r="H13754" t="str">
        <f>VLOOKUP(G13754,[1]OPERADORES!$A:$B,2,0)</f>
        <v xml:space="preserve">POLIANA LORRANE DE AMORIM </v>
      </c>
      <c r="I13754" t="s">
        <v>21</v>
      </c>
      <c r="J13754" t="s">
        <v>1788</v>
      </c>
      <c r="K13754" t="s">
        <v>1828</v>
      </c>
      <c r="L13754">
        <v>24240</v>
      </c>
      <c r="M13754" t="s">
        <v>240</v>
      </c>
      <c r="O13754" t="s">
        <v>11</v>
      </c>
      <c r="P13754">
        <v>5102</v>
      </c>
      <c r="Q13754">
        <v>10</v>
      </c>
      <c r="R13754">
        <v>4.32</v>
      </c>
      <c r="S13754">
        <v>43.2</v>
      </c>
      <c r="T13754">
        <v>32.799999999999997</v>
      </c>
      <c r="U13754">
        <v>24.07</v>
      </c>
      <c r="V13754" t="str">
        <f>VLOOKUP(L13754,'[2]tabela de preços'!$A:$D,4,0)</f>
        <v>ADERE</v>
      </c>
      <c r="W13754" t="str">
        <f>VLOOKUP(L13754,'[2]tabela de preços'!$A:$F,6,0)</f>
        <v>FITA AUTOMOTIVA</v>
      </c>
      <c r="X13754" t="str">
        <f>VLOOKUP(L13754,'[2]tabela de preços'!$A:$G,7,0)</f>
        <v>AUTOMOTIVO</v>
      </c>
    </row>
    <row r="13755" spans="1:24" x14ac:dyDescent="0.3">
      <c r="A13755" t="s">
        <v>1824</v>
      </c>
      <c r="B13755" t="s">
        <v>1825</v>
      </c>
      <c r="C13755" t="s">
        <v>6564</v>
      </c>
      <c r="D13755" s="1">
        <v>46139</v>
      </c>
      <c r="E13755" t="s">
        <v>6565</v>
      </c>
      <c r="F13755">
        <v>9</v>
      </c>
      <c r="G13755">
        <v>197</v>
      </c>
      <c r="H13755" t="str">
        <f>VLOOKUP(G13755,[1]OPERADORES!$A:$B,2,0)</f>
        <v xml:space="preserve">POLIANA LORRANE DE AMORIM </v>
      </c>
      <c r="I13755" t="s">
        <v>21</v>
      </c>
      <c r="J13755" t="s">
        <v>1788</v>
      </c>
      <c r="K13755" t="s">
        <v>1828</v>
      </c>
      <c r="L13755">
        <v>24241</v>
      </c>
      <c r="M13755" t="s">
        <v>233</v>
      </c>
      <c r="O13755" t="s">
        <v>11</v>
      </c>
      <c r="P13755">
        <v>5102</v>
      </c>
      <c r="Q13755">
        <v>3</v>
      </c>
      <c r="R13755">
        <v>12.2</v>
      </c>
      <c r="S13755">
        <v>36.6</v>
      </c>
      <c r="T13755">
        <v>27.78</v>
      </c>
      <c r="U13755">
        <v>24.1</v>
      </c>
      <c r="V13755" t="str">
        <f>VLOOKUP(L13755,'[2]tabela de preços'!$A:$D,4,0)</f>
        <v>ADERE</v>
      </c>
      <c r="W13755" t="str">
        <f>VLOOKUP(L13755,'[2]tabela de preços'!$A:$F,6,0)</f>
        <v>FITA AUTOMOTIVA</v>
      </c>
      <c r="X13755" t="str">
        <f>VLOOKUP(L13755,'[2]tabela de preços'!$A:$G,7,0)</f>
        <v>AUTOMOTIVO</v>
      </c>
    </row>
    <row r="13756" spans="1:24" x14ac:dyDescent="0.3">
      <c r="A13756" t="s">
        <v>1824</v>
      </c>
      <c r="B13756" t="s">
        <v>1825</v>
      </c>
      <c r="C13756" t="s">
        <v>6564</v>
      </c>
      <c r="D13756" s="1">
        <v>46139</v>
      </c>
      <c r="E13756" t="s">
        <v>6565</v>
      </c>
      <c r="F13756">
        <v>9</v>
      </c>
      <c r="G13756">
        <v>197</v>
      </c>
      <c r="H13756" t="str">
        <f>VLOOKUP(G13756,[1]OPERADORES!$A:$B,2,0)</f>
        <v xml:space="preserve">POLIANA LORRANE DE AMORIM </v>
      </c>
      <c r="I13756" t="s">
        <v>21</v>
      </c>
      <c r="J13756" t="s">
        <v>1788</v>
      </c>
      <c r="K13756" t="s">
        <v>1828</v>
      </c>
      <c r="L13756">
        <v>23690</v>
      </c>
      <c r="M13756" t="s">
        <v>98</v>
      </c>
      <c r="O13756" t="s">
        <v>11</v>
      </c>
      <c r="P13756">
        <v>5403</v>
      </c>
      <c r="Q13756">
        <v>6</v>
      </c>
      <c r="R13756">
        <v>39.89</v>
      </c>
      <c r="S13756">
        <v>239.34</v>
      </c>
      <c r="T13756">
        <v>189.66</v>
      </c>
      <c r="U13756">
        <v>20.76</v>
      </c>
      <c r="V13756" t="str">
        <f>VLOOKUP(L13756,'[2]tabela de preços'!$A:$D,4,0)</f>
        <v>WANDA</v>
      </c>
      <c r="W13756" t="str">
        <f>VLOOKUP(L13756,'[2]tabela de preços'!$A:$F,6,0)</f>
        <v>VERNIZ AUTOMOTIVO</v>
      </c>
      <c r="X13756" t="str">
        <f>VLOOKUP(L13756,'[2]tabela de preços'!$A:$G,7,0)</f>
        <v>AUTOMOTIVO</v>
      </c>
    </row>
    <row r="13757" spans="1:24" x14ac:dyDescent="0.3">
      <c r="A13757" t="s">
        <v>1824</v>
      </c>
      <c r="B13757" t="s">
        <v>1825</v>
      </c>
      <c r="C13757" t="s">
        <v>6564</v>
      </c>
      <c r="D13757" s="1">
        <v>46139</v>
      </c>
      <c r="E13757" t="s">
        <v>6565</v>
      </c>
      <c r="F13757">
        <v>9</v>
      </c>
      <c r="G13757">
        <v>197</v>
      </c>
      <c r="H13757" t="str">
        <f>VLOOKUP(G13757,[1]OPERADORES!$A:$B,2,0)</f>
        <v xml:space="preserve">POLIANA LORRANE DE AMORIM </v>
      </c>
      <c r="I13757" t="s">
        <v>21</v>
      </c>
      <c r="J13757" t="s">
        <v>1788</v>
      </c>
      <c r="K13757" t="s">
        <v>1828</v>
      </c>
      <c r="L13757">
        <v>10238</v>
      </c>
      <c r="M13757" t="s">
        <v>79</v>
      </c>
      <c r="O13757" t="s">
        <v>11</v>
      </c>
      <c r="P13757">
        <v>5102</v>
      </c>
      <c r="Q13757">
        <v>20</v>
      </c>
      <c r="R13757">
        <v>2.89</v>
      </c>
      <c r="S13757">
        <v>57.8</v>
      </c>
      <c r="T13757">
        <v>47.2</v>
      </c>
      <c r="U13757">
        <v>18.34</v>
      </c>
      <c r="V13757" t="str">
        <f>VLOOKUP(L13757,'[2]tabela de preços'!$A:$D,4,0)</f>
        <v>NORTON</v>
      </c>
      <c r="W13757" t="str">
        <f>VLOOKUP(L13757,'[2]tabela de preços'!$A:$F,6,0)</f>
        <v xml:space="preserve">DISCOS / LIXAS / ABRASIVOS </v>
      </c>
      <c r="X13757" t="str">
        <f>VLOOKUP(L13757,'[2]tabela de preços'!$A:$G,7,0)</f>
        <v>AUTOMOTIVO</v>
      </c>
    </row>
    <row r="13758" spans="1:24" x14ac:dyDescent="0.3">
      <c r="A13758" t="s">
        <v>1824</v>
      </c>
      <c r="B13758" t="s">
        <v>1825</v>
      </c>
      <c r="C13758" t="s">
        <v>6564</v>
      </c>
      <c r="D13758" s="1">
        <v>46139</v>
      </c>
      <c r="E13758" t="s">
        <v>6565</v>
      </c>
      <c r="F13758">
        <v>9</v>
      </c>
      <c r="G13758">
        <v>197</v>
      </c>
      <c r="H13758" t="str">
        <f>VLOOKUP(G13758,[1]OPERADORES!$A:$B,2,0)</f>
        <v xml:space="preserve">POLIANA LORRANE DE AMORIM </v>
      </c>
      <c r="I13758" t="s">
        <v>21</v>
      </c>
      <c r="J13758" t="s">
        <v>1788</v>
      </c>
      <c r="K13758" t="s">
        <v>1828</v>
      </c>
      <c r="L13758">
        <v>21436</v>
      </c>
      <c r="M13758" t="s">
        <v>1833</v>
      </c>
      <c r="O13758" t="s">
        <v>11</v>
      </c>
      <c r="P13758">
        <v>5102</v>
      </c>
      <c r="Q13758">
        <v>6</v>
      </c>
      <c r="R13758">
        <v>27.81</v>
      </c>
      <c r="S13758">
        <v>166.86</v>
      </c>
      <c r="T13758">
        <v>126.66</v>
      </c>
      <c r="U13758">
        <v>24.09</v>
      </c>
      <c r="V13758" t="str">
        <f>VLOOKUP(L13758,'[2]tabela de preços'!$A:$D,4,0)</f>
        <v>ROBERLO</v>
      </c>
      <c r="W13758" t="str">
        <f>VLOOKUP(L13758,'[2]tabela de preços'!$A:$F,6,0)</f>
        <v>PRIMER AUTOMOTIVO</v>
      </c>
      <c r="X13758" t="str">
        <f>VLOOKUP(L13758,'[2]tabela de preços'!$A:$G,7,0)</f>
        <v>AUTOMOTIVO</v>
      </c>
    </row>
    <row r="13759" spans="1:24" x14ac:dyDescent="0.3">
      <c r="A13759" t="s">
        <v>1824</v>
      </c>
      <c r="B13759" t="s">
        <v>1825</v>
      </c>
      <c r="C13759" t="s">
        <v>6564</v>
      </c>
      <c r="D13759" s="1">
        <v>46139</v>
      </c>
      <c r="E13759" t="s">
        <v>6565</v>
      </c>
      <c r="F13759">
        <v>9</v>
      </c>
      <c r="G13759">
        <v>197</v>
      </c>
      <c r="H13759" t="str">
        <f>VLOOKUP(G13759,[1]OPERADORES!$A:$B,2,0)</f>
        <v xml:space="preserve">POLIANA LORRANE DE AMORIM </v>
      </c>
      <c r="I13759" t="s">
        <v>21</v>
      </c>
      <c r="J13759" t="s">
        <v>1788</v>
      </c>
      <c r="K13759" t="s">
        <v>1828</v>
      </c>
      <c r="L13759">
        <v>10296</v>
      </c>
      <c r="M13759" t="s">
        <v>334</v>
      </c>
      <c r="O13759" t="s">
        <v>11</v>
      </c>
      <c r="P13759">
        <v>5102</v>
      </c>
      <c r="Q13759">
        <v>1</v>
      </c>
      <c r="R13759">
        <v>17.02</v>
      </c>
      <c r="S13759">
        <v>17.02</v>
      </c>
      <c r="T13759">
        <v>12.57</v>
      </c>
      <c r="U13759">
        <v>26.15</v>
      </c>
      <c r="V13759" t="str">
        <f>VLOOKUP(L13759,'[2]tabela de preços'!$A:$D,4,0)</f>
        <v>ANJO</v>
      </c>
      <c r="W13759" t="str">
        <f>VLOOKUP(L13759,'[2]tabela de preços'!$A:$F,6,0)</f>
        <v>DESENGRAXANTE</v>
      </c>
      <c r="X13759" t="str">
        <f>VLOOKUP(L13759,'[2]tabela de preços'!$A:$G,7,0)</f>
        <v>AUTOMOTIVO</v>
      </c>
    </row>
    <row r="13760" spans="1:24" x14ac:dyDescent="0.3">
      <c r="A13760" t="s">
        <v>1824</v>
      </c>
      <c r="B13760" t="s">
        <v>1825</v>
      </c>
      <c r="C13760" t="s">
        <v>6564</v>
      </c>
      <c r="D13760" s="1">
        <v>46139</v>
      </c>
      <c r="E13760" t="s">
        <v>6565</v>
      </c>
      <c r="F13760">
        <v>9</v>
      </c>
      <c r="G13760">
        <v>197</v>
      </c>
      <c r="H13760" t="str">
        <f>VLOOKUP(G13760,[1]OPERADORES!$A:$B,2,0)</f>
        <v xml:space="preserve">POLIANA LORRANE DE AMORIM </v>
      </c>
      <c r="I13760" t="s">
        <v>21</v>
      </c>
      <c r="J13760" t="s">
        <v>1788</v>
      </c>
      <c r="K13760" t="s">
        <v>1828</v>
      </c>
      <c r="L13760">
        <v>84560</v>
      </c>
      <c r="M13760" t="s">
        <v>118</v>
      </c>
      <c r="O13760" t="s">
        <v>11</v>
      </c>
      <c r="P13760">
        <v>5102</v>
      </c>
      <c r="Q13760">
        <v>2</v>
      </c>
      <c r="R13760">
        <v>62.31</v>
      </c>
      <c r="S13760">
        <v>124.62</v>
      </c>
      <c r="T13760">
        <v>94.58</v>
      </c>
      <c r="U13760">
        <v>24.11</v>
      </c>
      <c r="V13760" t="str">
        <f>VLOOKUP(L13760,'[2]tabela de preços'!$A:$D,4,0)</f>
        <v>BRASILUX</v>
      </c>
      <c r="W13760" t="str">
        <f>VLOOKUP(L13760,'[2]tabela de preços'!$A:$F,6,0)</f>
        <v>THINNER DE LIMPEZA</v>
      </c>
      <c r="X13760" t="str">
        <f>VLOOKUP(L13760,'[2]tabela de preços'!$A:$G,7,0)</f>
        <v>THINNER</v>
      </c>
    </row>
    <row r="13761" spans="1:24" x14ac:dyDescent="0.3">
      <c r="A13761" t="s">
        <v>1836</v>
      </c>
      <c r="C13761" t="s">
        <v>5650</v>
      </c>
      <c r="D13761" s="1">
        <v>46114</v>
      </c>
      <c r="E13761" t="s">
        <v>5651</v>
      </c>
      <c r="F13761">
        <v>9</v>
      </c>
      <c r="G13761">
        <v>174</v>
      </c>
      <c r="H13761" t="str">
        <f>VLOOKUP(G13761,[1]OPERADORES!$A:$B,2,0)</f>
        <v>MIRIÃ LOBATO RODRIGUES</v>
      </c>
      <c r="I13761" t="s">
        <v>21</v>
      </c>
      <c r="J13761" t="s">
        <v>363</v>
      </c>
      <c r="K13761" t="s">
        <v>1839</v>
      </c>
      <c r="L13761">
        <v>85397</v>
      </c>
      <c r="M13761" t="s">
        <v>368</v>
      </c>
      <c r="O13761" t="s">
        <v>11</v>
      </c>
      <c r="P13761">
        <v>5102</v>
      </c>
      <c r="Q13761">
        <v>1</v>
      </c>
      <c r="R13761">
        <v>649.64</v>
      </c>
      <c r="S13761">
        <v>649.64</v>
      </c>
      <c r="T13761">
        <v>447.41</v>
      </c>
      <c r="U13761">
        <v>31.13</v>
      </c>
      <c r="V13761" t="str">
        <f>VLOOKUP(L13761,'[2]tabela de preços'!$A:$D,4,0)</f>
        <v>BRASILUX</v>
      </c>
      <c r="W13761" t="str">
        <f>VLOOKUP(L13761,'[2]tabela de preços'!$A:$F,6,0)</f>
        <v>TINTA EM PÓ</v>
      </c>
      <c r="X13761" t="str">
        <f>VLOOKUP(L13761,'[2]tabela de preços'!$A:$G,7,0)</f>
        <v>INDUSTRIAL</v>
      </c>
    </row>
    <row r="13762" spans="1:24" x14ac:dyDescent="0.3">
      <c r="A13762" t="s">
        <v>1836</v>
      </c>
      <c r="C13762" t="s">
        <v>6027</v>
      </c>
      <c r="D13762" s="1">
        <v>46125</v>
      </c>
      <c r="F13762">
        <v>9</v>
      </c>
      <c r="G13762">
        <v>174</v>
      </c>
      <c r="H13762" t="str">
        <f>VLOOKUP(G13762,[1]OPERADORES!$A:$B,2,0)</f>
        <v>MIRIÃ LOBATO RODRIGUES</v>
      </c>
      <c r="I13762" t="s">
        <v>21</v>
      </c>
      <c r="J13762" t="s">
        <v>363</v>
      </c>
      <c r="K13762" t="s">
        <v>1839</v>
      </c>
      <c r="L13762">
        <v>85397</v>
      </c>
      <c r="M13762" t="s">
        <v>368</v>
      </c>
      <c r="N13762" t="s">
        <v>6028</v>
      </c>
      <c r="O13762" t="s">
        <v>11</v>
      </c>
      <c r="P13762">
        <v>1202</v>
      </c>
      <c r="Q13762">
        <v>-1</v>
      </c>
      <c r="R13762">
        <v>649.64</v>
      </c>
      <c r="S13762">
        <v>-649.64</v>
      </c>
      <c r="T13762">
        <v>-447.41</v>
      </c>
      <c r="U13762">
        <v>31.13</v>
      </c>
      <c r="V13762" t="str">
        <f>VLOOKUP(L13762,'[2]tabela de preços'!$A:$D,4,0)</f>
        <v>BRASILUX</v>
      </c>
      <c r="W13762" t="str">
        <f>VLOOKUP(L13762,'[2]tabela de preços'!$A:$F,6,0)</f>
        <v>TINTA EM PÓ</v>
      </c>
      <c r="X13762" t="str">
        <f>VLOOKUP(L13762,'[2]tabela de preços'!$A:$G,7,0)</f>
        <v>INDUSTRIAL</v>
      </c>
    </row>
    <row r="13763" spans="1:24" x14ac:dyDescent="0.3">
      <c r="A13763" t="s">
        <v>1836</v>
      </c>
      <c r="C13763" t="s">
        <v>6029</v>
      </c>
      <c r="D13763" s="1">
        <v>46125</v>
      </c>
      <c r="E13763" t="s">
        <v>6030</v>
      </c>
      <c r="F13763">
        <v>9</v>
      </c>
      <c r="G13763">
        <v>174</v>
      </c>
      <c r="H13763" t="str">
        <f>VLOOKUP(G13763,[1]OPERADORES!$A:$B,2,0)</f>
        <v>MIRIÃ LOBATO RODRIGUES</v>
      </c>
      <c r="I13763" t="s">
        <v>21</v>
      </c>
      <c r="J13763" t="s">
        <v>363</v>
      </c>
      <c r="K13763" t="s">
        <v>1839</v>
      </c>
      <c r="L13763">
        <v>85619</v>
      </c>
      <c r="M13763" t="s">
        <v>4239</v>
      </c>
      <c r="O13763" t="s">
        <v>11</v>
      </c>
      <c r="P13763">
        <v>5102</v>
      </c>
      <c r="Q13763">
        <v>1</v>
      </c>
      <c r="R13763">
        <v>7.54</v>
      </c>
      <c r="S13763">
        <v>7.54</v>
      </c>
      <c r="T13763">
        <v>5.72</v>
      </c>
      <c r="U13763">
        <v>24.14</v>
      </c>
      <c r="V13763" t="str">
        <f>VLOOKUP(L13763,'[2]tabela de preços'!$A:$D,4,0)</f>
        <v>ADERE</v>
      </c>
      <c r="W13763" t="str">
        <f>VLOOKUP(L13763,'[2]tabela de preços'!$A:$F,6,0)</f>
        <v xml:space="preserve">FITA DE USO GERAL </v>
      </c>
      <c r="X13763" t="str">
        <f>VLOOKUP(L13763,'[2]tabela de preços'!$A:$G,7,0)</f>
        <v>IMOBILIÁRIO</v>
      </c>
    </row>
    <row r="13764" spans="1:24" x14ac:dyDescent="0.3">
      <c r="A13764" t="s">
        <v>1836</v>
      </c>
      <c r="C13764" t="s">
        <v>6029</v>
      </c>
      <c r="D13764" s="1">
        <v>46125</v>
      </c>
      <c r="E13764" t="s">
        <v>6030</v>
      </c>
      <c r="F13764">
        <v>9</v>
      </c>
      <c r="G13764">
        <v>174</v>
      </c>
      <c r="H13764" t="str">
        <f>VLOOKUP(G13764,[1]OPERADORES!$A:$B,2,0)</f>
        <v>MIRIÃ LOBATO RODRIGUES</v>
      </c>
      <c r="I13764" t="s">
        <v>21</v>
      </c>
      <c r="J13764" t="s">
        <v>363</v>
      </c>
      <c r="K13764" t="s">
        <v>1839</v>
      </c>
      <c r="L13764">
        <v>83992</v>
      </c>
      <c r="M13764" t="s">
        <v>1038</v>
      </c>
      <c r="O13764" t="s">
        <v>11</v>
      </c>
      <c r="P13764">
        <v>5102</v>
      </c>
      <c r="Q13764">
        <v>4</v>
      </c>
      <c r="R13764">
        <v>2.41</v>
      </c>
      <c r="S13764">
        <v>9.64</v>
      </c>
      <c r="T13764">
        <v>7.32</v>
      </c>
      <c r="U13764">
        <v>24.07</v>
      </c>
      <c r="V13764" t="str">
        <f>VLOOKUP(L13764,'[2]tabela de preços'!$A:$D,4,0)</f>
        <v>3M</v>
      </c>
      <c r="W13764" t="str">
        <f>VLOOKUP(L13764,'[2]tabela de preços'!$A:$F,6,0)</f>
        <v>LIXA FERRO</v>
      </c>
      <c r="X13764" t="str">
        <f>VLOOKUP(L13764,'[2]tabela de preços'!$A:$G,7,0)</f>
        <v>IMOBILIÁRIO</v>
      </c>
    </row>
    <row r="13765" spans="1:24" x14ac:dyDescent="0.3">
      <c r="A13765" t="s">
        <v>1836</v>
      </c>
      <c r="C13765" t="s">
        <v>6031</v>
      </c>
      <c r="D13765" s="1">
        <v>46125</v>
      </c>
      <c r="E13765" t="s">
        <v>6032</v>
      </c>
      <c r="F13765">
        <v>9</v>
      </c>
      <c r="G13765">
        <v>174</v>
      </c>
      <c r="H13765" t="str">
        <f>VLOOKUP(G13765,[1]OPERADORES!$A:$B,2,0)</f>
        <v>MIRIÃ LOBATO RODRIGUES</v>
      </c>
      <c r="I13765" t="s">
        <v>21</v>
      </c>
      <c r="J13765" t="s">
        <v>363</v>
      </c>
      <c r="K13765" t="s">
        <v>1839</v>
      </c>
      <c r="L13765">
        <v>85321</v>
      </c>
      <c r="M13765" t="s">
        <v>1063</v>
      </c>
      <c r="O13765" t="s">
        <v>11</v>
      </c>
      <c r="P13765">
        <v>5102</v>
      </c>
      <c r="Q13765">
        <v>1</v>
      </c>
      <c r="R13765">
        <v>675.85</v>
      </c>
      <c r="S13765">
        <v>675.85</v>
      </c>
      <c r="T13765">
        <v>481.89</v>
      </c>
      <c r="U13765">
        <v>28.7</v>
      </c>
      <c r="V13765" t="str">
        <f>VLOOKUP(L13765,'[2]tabela de preços'!$A:$D,4,0)</f>
        <v>BRASILUX</v>
      </c>
      <c r="W13765" t="str">
        <f>VLOOKUP(L13765,'[2]tabela de preços'!$A:$F,6,0)</f>
        <v>TINTA EM PÓ</v>
      </c>
      <c r="X13765" t="str">
        <f>VLOOKUP(L13765,'[2]tabela de preços'!$A:$G,7,0)</f>
        <v>INDUSTRIAL</v>
      </c>
    </row>
    <row r="13766" spans="1:24" x14ac:dyDescent="0.3">
      <c r="A13766" t="s">
        <v>1836</v>
      </c>
      <c r="C13766" t="s">
        <v>6031</v>
      </c>
      <c r="D13766" s="1">
        <v>46125</v>
      </c>
      <c r="E13766" t="s">
        <v>6032</v>
      </c>
      <c r="F13766">
        <v>9</v>
      </c>
      <c r="G13766">
        <v>174</v>
      </c>
      <c r="H13766" t="str">
        <f>VLOOKUP(G13766,[1]OPERADORES!$A:$B,2,0)</f>
        <v>MIRIÃ LOBATO RODRIGUES</v>
      </c>
      <c r="I13766" t="s">
        <v>21</v>
      </c>
      <c r="J13766" t="s">
        <v>363</v>
      </c>
      <c r="K13766" t="s">
        <v>1839</v>
      </c>
      <c r="L13766">
        <v>85425</v>
      </c>
      <c r="M13766" t="s">
        <v>3964</v>
      </c>
      <c r="O13766" t="s">
        <v>11</v>
      </c>
      <c r="P13766">
        <v>5102</v>
      </c>
      <c r="Q13766">
        <v>1</v>
      </c>
      <c r="R13766">
        <v>812.71</v>
      </c>
      <c r="S13766">
        <v>812.71</v>
      </c>
      <c r="T13766">
        <v>579.47</v>
      </c>
      <c r="U13766">
        <v>28.7</v>
      </c>
      <c r="V13766" t="str">
        <f>VLOOKUP(L13766,'[2]tabela de preços'!$A:$D,4,0)</f>
        <v>BRASILUX</v>
      </c>
      <c r="W13766" t="str">
        <f>VLOOKUP(L13766,'[2]tabela de preços'!$A:$F,6,0)</f>
        <v>TINTA EM PÓ</v>
      </c>
      <c r="X13766" t="str">
        <f>VLOOKUP(L13766,'[2]tabela de preços'!$A:$G,7,0)</f>
        <v>INDUSTRIAL</v>
      </c>
    </row>
    <row r="13767" spans="1:24" x14ac:dyDescent="0.3">
      <c r="A13767" t="s">
        <v>1836</v>
      </c>
      <c r="C13767" t="s">
        <v>6031</v>
      </c>
      <c r="D13767" s="1">
        <v>46125</v>
      </c>
      <c r="E13767" t="s">
        <v>6032</v>
      </c>
      <c r="F13767">
        <v>9</v>
      </c>
      <c r="G13767">
        <v>174</v>
      </c>
      <c r="H13767" t="str">
        <f>VLOOKUP(G13767,[1]OPERADORES!$A:$B,2,0)</f>
        <v>MIRIÃ LOBATO RODRIGUES</v>
      </c>
      <c r="I13767" t="s">
        <v>21</v>
      </c>
      <c r="J13767" t="s">
        <v>363</v>
      </c>
      <c r="K13767" t="s">
        <v>1839</v>
      </c>
      <c r="L13767">
        <v>85403</v>
      </c>
      <c r="M13767" t="s">
        <v>2582</v>
      </c>
      <c r="O13767" t="s">
        <v>11</v>
      </c>
      <c r="P13767">
        <v>5102</v>
      </c>
      <c r="Q13767">
        <v>1</v>
      </c>
      <c r="R13767">
        <v>627.72</v>
      </c>
      <c r="S13767">
        <v>627.72</v>
      </c>
      <c r="T13767">
        <v>447.57</v>
      </c>
      <c r="U13767">
        <v>28.7</v>
      </c>
      <c r="V13767" t="str">
        <f>VLOOKUP(L13767,'[2]tabela de preços'!$A:$D,4,0)</f>
        <v>BRASILUX</v>
      </c>
      <c r="W13767" t="str">
        <f>VLOOKUP(L13767,'[2]tabela de preços'!$A:$F,6,0)</f>
        <v>TINTA EM PÓ</v>
      </c>
      <c r="X13767" t="str">
        <f>VLOOKUP(L13767,'[2]tabela de preços'!$A:$G,7,0)</f>
        <v>INDUSTRIAL</v>
      </c>
    </row>
    <row r="13768" spans="1:24" x14ac:dyDescent="0.3">
      <c r="A13768" t="s">
        <v>1836</v>
      </c>
      <c r="C13768" t="s">
        <v>6031</v>
      </c>
      <c r="D13768" s="1">
        <v>46125</v>
      </c>
      <c r="E13768" t="s">
        <v>6032</v>
      </c>
      <c r="F13768">
        <v>9</v>
      </c>
      <c r="G13768">
        <v>174</v>
      </c>
      <c r="H13768" t="str">
        <f>VLOOKUP(G13768,[1]OPERADORES!$A:$B,2,0)</f>
        <v>MIRIÃ LOBATO RODRIGUES</v>
      </c>
      <c r="I13768" t="s">
        <v>21</v>
      </c>
      <c r="J13768" t="s">
        <v>363</v>
      </c>
      <c r="K13768" t="s">
        <v>1839</v>
      </c>
      <c r="L13768">
        <v>85324</v>
      </c>
      <c r="M13768" t="s">
        <v>1846</v>
      </c>
      <c r="O13768" t="s">
        <v>11</v>
      </c>
      <c r="P13768">
        <v>5102</v>
      </c>
      <c r="Q13768">
        <v>1</v>
      </c>
      <c r="R13768">
        <v>598.91</v>
      </c>
      <c r="S13768">
        <v>598.91</v>
      </c>
      <c r="T13768">
        <v>403.3</v>
      </c>
      <c r="U13768">
        <v>32.659999999999997</v>
      </c>
      <c r="V13768" t="str">
        <f>VLOOKUP(L13768,'[2]tabela de preços'!$A:$D,4,0)</f>
        <v>BRASILUX</v>
      </c>
      <c r="W13768" t="str">
        <f>VLOOKUP(L13768,'[2]tabela de preços'!$A:$F,6,0)</f>
        <v>TINTA EM PÓ</v>
      </c>
      <c r="X13768" t="str">
        <f>VLOOKUP(L13768,'[2]tabela de preços'!$A:$G,7,0)</f>
        <v>INDUSTRIAL</v>
      </c>
    </row>
    <row r="13769" spans="1:24" x14ac:dyDescent="0.3">
      <c r="A13769" t="s">
        <v>1836</v>
      </c>
      <c r="C13769" t="s">
        <v>6101</v>
      </c>
      <c r="D13769" s="1">
        <v>46126</v>
      </c>
      <c r="E13769" t="s">
        <v>6102</v>
      </c>
      <c r="F13769">
        <v>9</v>
      </c>
      <c r="G13769">
        <v>174</v>
      </c>
      <c r="H13769" t="str">
        <f>VLOOKUP(G13769,[1]OPERADORES!$A:$B,2,0)</f>
        <v>MIRIÃ LOBATO RODRIGUES</v>
      </c>
      <c r="I13769" t="s">
        <v>21</v>
      </c>
      <c r="J13769" t="s">
        <v>363</v>
      </c>
      <c r="K13769" t="s">
        <v>1839</v>
      </c>
      <c r="L13769">
        <v>85424</v>
      </c>
      <c r="M13769" t="s">
        <v>2644</v>
      </c>
      <c r="O13769" t="s">
        <v>11</v>
      </c>
      <c r="P13769">
        <v>5102</v>
      </c>
      <c r="Q13769">
        <v>1</v>
      </c>
      <c r="R13769">
        <v>530.51</v>
      </c>
      <c r="S13769">
        <v>530.51</v>
      </c>
      <c r="T13769">
        <v>378.26</v>
      </c>
      <c r="U13769">
        <v>28.7</v>
      </c>
      <c r="V13769" t="str">
        <f>VLOOKUP(L13769,'[2]tabela de preços'!$A:$D,4,0)</f>
        <v>BRASILUX</v>
      </c>
      <c r="W13769" t="str">
        <f>VLOOKUP(L13769,'[2]tabela de preços'!$A:$F,6,0)</f>
        <v>TINTA EM PÓ</v>
      </c>
      <c r="X13769" t="str">
        <f>VLOOKUP(L13769,'[2]tabela de preços'!$A:$G,7,0)</f>
        <v>INDUSTRIAL</v>
      </c>
    </row>
    <row r="13770" spans="1:24" x14ac:dyDescent="0.3">
      <c r="A13770" t="s">
        <v>1836</v>
      </c>
      <c r="C13770" t="s">
        <v>6419</v>
      </c>
      <c r="D13770" s="1">
        <v>46135</v>
      </c>
      <c r="E13770" t="s">
        <v>6420</v>
      </c>
      <c r="F13770">
        <v>9</v>
      </c>
      <c r="G13770">
        <v>174</v>
      </c>
      <c r="H13770" t="str">
        <f>VLOOKUP(G13770,[1]OPERADORES!$A:$B,2,0)</f>
        <v>MIRIÃ LOBATO RODRIGUES</v>
      </c>
      <c r="I13770" t="s">
        <v>21</v>
      </c>
      <c r="J13770" t="s">
        <v>363</v>
      </c>
      <c r="K13770" t="s">
        <v>1839</v>
      </c>
      <c r="L13770">
        <v>85424</v>
      </c>
      <c r="M13770" t="s">
        <v>2644</v>
      </c>
      <c r="O13770" t="s">
        <v>11</v>
      </c>
      <c r="P13770">
        <v>5102</v>
      </c>
      <c r="Q13770">
        <v>1</v>
      </c>
      <c r="R13770">
        <v>530.51</v>
      </c>
      <c r="S13770">
        <v>530.51</v>
      </c>
      <c r="T13770">
        <v>378.26</v>
      </c>
      <c r="U13770">
        <v>28.7</v>
      </c>
      <c r="V13770" t="str">
        <f>VLOOKUP(L13770,'[2]tabela de preços'!$A:$D,4,0)</f>
        <v>BRASILUX</v>
      </c>
      <c r="W13770" t="str">
        <f>VLOOKUP(L13770,'[2]tabela de preços'!$A:$F,6,0)</f>
        <v>TINTA EM PÓ</v>
      </c>
      <c r="X13770" t="str">
        <f>VLOOKUP(L13770,'[2]tabela de preços'!$A:$G,7,0)</f>
        <v>INDUSTRIAL</v>
      </c>
    </row>
    <row r="13771" spans="1:24" x14ac:dyDescent="0.3">
      <c r="A13771" t="s">
        <v>1865</v>
      </c>
      <c r="C13771" t="s">
        <v>5652</v>
      </c>
      <c r="D13771" s="1">
        <v>46118</v>
      </c>
      <c r="E13771" t="s">
        <v>5653</v>
      </c>
      <c r="F13771">
        <v>9</v>
      </c>
      <c r="G13771">
        <v>231</v>
      </c>
      <c r="H13771" t="str">
        <f>VLOOKUP(G13771,[1]OPERADORES!$A:$B,2,0)</f>
        <v>EDIJANE</v>
      </c>
      <c r="I13771" t="s">
        <v>21</v>
      </c>
      <c r="J13771" t="s">
        <v>1868</v>
      </c>
      <c r="K13771" t="s">
        <v>1869</v>
      </c>
      <c r="L13771">
        <v>85199</v>
      </c>
      <c r="M13771" t="s">
        <v>2194</v>
      </c>
      <c r="O13771" t="s">
        <v>11</v>
      </c>
      <c r="P13771">
        <v>5102</v>
      </c>
      <c r="Q13771">
        <v>3</v>
      </c>
      <c r="R13771">
        <v>45.39</v>
      </c>
      <c r="S13771">
        <v>136.16999999999999</v>
      </c>
      <c r="T13771">
        <v>103.35</v>
      </c>
      <c r="U13771">
        <v>24.1</v>
      </c>
      <c r="V13771" t="str">
        <f>VLOOKUP(L13771,'[2]tabela de preços'!$A:$D,4,0)</f>
        <v>VONIXX</v>
      </c>
      <c r="W13771" t="str">
        <f>VLOOKUP(L13771,'[2]tabela de preços'!$A:$F,6,0)</f>
        <v>LINHA DE HIGENIZAÇÃO E ESTÉTICA  AUTOMOTIVA</v>
      </c>
      <c r="X13771" t="str">
        <f>VLOOKUP(L13771,'[2]tabela de preços'!$A:$G,7,0)</f>
        <v>AUTOMOTIVO</v>
      </c>
    </row>
    <row r="13772" spans="1:24" x14ac:dyDescent="0.3">
      <c r="A13772" t="s">
        <v>1865</v>
      </c>
      <c r="C13772" t="s">
        <v>5652</v>
      </c>
      <c r="D13772" s="1">
        <v>46118</v>
      </c>
      <c r="E13772" t="s">
        <v>5653</v>
      </c>
      <c r="F13772">
        <v>9</v>
      </c>
      <c r="G13772">
        <v>231</v>
      </c>
      <c r="H13772" t="str">
        <f>VLOOKUP(G13772,[1]OPERADORES!$A:$B,2,0)</f>
        <v>EDIJANE</v>
      </c>
      <c r="I13772" t="s">
        <v>21</v>
      </c>
      <c r="J13772" t="s">
        <v>1868</v>
      </c>
      <c r="K13772" t="s">
        <v>1869</v>
      </c>
      <c r="L13772">
        <v>84345</v>
      </c>
      <c r="M13772" t="s">
        <v>5654</v>
      </c>
      <c r="O13772" t="s">
        <v>11</v>
      </c>
      <c r="P13772">
        <v>5403</v>
      </c>
      <c r="Q13772">
        <v>1</v>
      </c>
      <c r="R13772">
        <v>62.9</v>
      </c>
      <c r="S13772">
        <v>62.9</v>
      </c>
      <c r="T13772">
        <v>47.75</v>
      </c>
      <c r="U13772">
        <v>24.09</v>
      </c>
      <c r="V13772" t="str">
        <f>VLOOKUP(L13772,'[2]tabela de preços'!$A:$D,4,0)</f>
        <v>BRASILUX</v>
      </c>
      <c r="W13772" t="str">
        <f>VLOOKUP(L13772,'[2]tabela de preços'!$A:$F,6,0)</f>
        <v>ESMALTES</v>
      </c>
      <c r="X13772" t="str">
        <f>VLOOKUP(L13772,'[2]tabela de preços'!$A:$G,7,0)</f>
        <v>INDUSTRIAL</v>
      </c>
    </row>
    <row r="13773" spans="1:24" x14ac:dyDescent="0.3">
      <c r="A13773" t="s">
        <v>1865</v>
      </c>
      <c r="C13773" t="s">
        <v>5860</v>
      </c>
      <c r="D13773" s="1">
        <v>46120</v>
      </c>
      <c r="E13773" t="s">
        <v>5861</v>
      </c>
      <c r="F13773">
        <v>9</v>
      </c>
      <c r="G13773">
        <v>231</v>
      </c>
      <c r="H13773" t="str">
        <f>VLOOKUP(G13773,[1]OPERADORES!$A:$B,2,0)</f>
        <v>EDIJANE</v>
      </c>
      <c r="I13773" t="s">
        <v>21</v>
      </c>
      <c r="J13773" t="s">
        <v>1868</v>
      </c>
      <c r="K13773" t="s">
        <v>1869</v>
      </c>
      <c r="L13773">
        <v>84691</v>
      </c>
      <c r="M13773" t="s">
        <v>2443</v>
      </c>
      <c r="O13773" t="s">
        <v>11</v>
      </c>
      <c r="P13773">
        <v>5403</v>
      </c>
      <c r="Q13773">
        <v>3</v>
      </c>
      <c r="R13773">
        <v>8.7200000000000006</v>
      </c>
      <c r="S13773">
        <v>26.16</v>
      </c>
      <c r="T13773">
        <v>19.86</v>
      </c>
      <c r="U13773">
        <v>24.08</v>
      </c>
      <c r="V13773" t="str">
        <f>VLOOKUP(L13773,'[2]tabela de preços'!$A:$D,4,0)</f>
        <v>BRASILUX</v>
      </c>
      <c r="W13773" t="str">
        <f>VLOOKUP(L13773,'[2]tabela de preços'!$A:$F,6,0)</f>
        <v>LINHA MOVELEIRA</v>
      </c>
      <c r="X13773" t="str">
        <f>VLOOKUP(L13773,'[2]tabela de preços'!$A:$G,7,0)</f>
        <v>MOVELEIRA</v>
      </c>
    </row>
    <row r="13774" spans="1:24" x14ac:dyDescent="0.3">
      <c r="A13774" t="s">
        <v>1865</v>
      </c>
      <c r="C13774" t="s">
        <v>5860</v>
      </c>
      <c r="D13774" s="1">
        <v>46120</v>
      </c>
      <c r="E13774" t="s">
        <v>5861</v>
      </c>
      <c r="F13774">
        <v>9</v>
      </c>
      <c r="G13774">
        <v>231</v>
      </c>
      <c r="H13774" t="str">
        <f>VLOOKUP(G13774,[1]OPERADORES!$A:$B,2,0)</f>
        <v>EDIJANE</v>
      </c>
      <c r="I13774" t="s">
        <v>21</v>
      </c>
      <c r="J13774" t="s">
        <v>1868</v>
      </c>
      <c r="K13774" t="s">
        <v>1869</v>
      </c>
      <c r="L13774">
        <v>84693</v>
      </c>
      <c r="M13774" t="s">
        <v>3454</v>
      </c>
      <c r="O13774" t="s">
        <v>11</v>
      </c>
      <c r="P13774">
        <v>5403</v>
      </c>
      <c r="Q13774">
        <v>3</v>
      </c>
      <c r="R13774">
        <v>8.4600000000000009</v>
      </c>
      <c r="S13774">
        <v>25.38</v>
      </c>
      <c r="T13774">
        <v>19.260000000000002</v>
      </c>
      <c r="U13774">
        <v>24.11</v>
      </c>
      <c r="V13774" t="str">
        <f>VLOOKUP(L13774,'[2]tabela de preços'!$A:$D,4,0)</f>
        <v>BRASILUX</v>
      </c>
      <c r="W13774" t="str">
        <f>VLOOKUP(L13774,'[2]tabela de preços'!$A:$F,6,0)</f>
        <v>LINHA MOVELEIRA</v>
      </c>
      <c r="X13774" t="str">
        <f>VLOOKUP(L13774,'[2]tabela de preços'!$A:$G,7,0)</f>
        <v>MOVELEIRA</v>
      </c>
    </row>
    <row r="13775" spans="1:24" x14ac:dyDescent="0.3">
      <c r="A13775" t="s">
        <v>1865</v>
      </c>
      <c r="C13775" t="s">
        <v>5860</v>
      </c>
      <c r="D13775" s="1">
        <v>46120</v>
      </c>
      <c r="E13775" t="s">
        <v>5861</v>
      </c>
      <c r="F13775">
        <v>9</v>
      </c>
      <c r="G13775">
        <v>231</v>
      </c>
      <c r="H13775" t="str">
        <f>VLOOKUP(G13775,[1]OPERADORES!$A:$B,2,0)</f>
        <v>EDIJANE</v>
      </c>
      <c r="I13775" t="s">
        <v>21</v>
      </c>
      <c r="J13775" t="s">
        <v>1868</v>
      </c>
      <c r="K13775" t="s">
        <v>1869</v>
      </c>
      <c r="L13775">
        <v>84692</v>
      </c>
      <c r="M13775" t="s">
        <v>3333</v>
      </c>
      <c r="O13775" t="s">
        <v>11</v>
      </c>
      <c r="P13775">
        <v>5403</v>
      </c>
      <c r="Q13775">
        <v>3</v>
      </c>
      <c r="R13775">
        <v>8.5299999999999994</v>
      </c>
      <c r="S13775">
        <v>25.59</v>
      </c>
      <c r="T13775">
        <v>19.41</v>
      </c>
      <c r="U13775">
        <v>24.15</v>
      </c>
      <c r="V13775" t="str">
        <f>VLOOKUP(L13775,'[2]tabela de preços'!$A:$D,4,0)</f>
        <v>BRASILUX</v>
      </c>
      <c r="W13775" t="str">
        <f>VLOOKUP(L13775,'[2]tabela de preços'!$A:$F,6,0)</f>
        <v>LINHA MOVELEIRA</v>
      </c>
      <c r="X13775" t="str">
        <f>VLOOKUP(L13775,'[2]tabela de preços'!$A:$G,7,0)</f>
        <v>MOVELEIRA</v>
      </c>
    </row>
    <row r="13776" spans="1:24" x14ac:dyDescent="0.3">
      <c r="A13776" t="s">
        <v>1865</v>
      </c>
      <c r="C13776" t="s">
        <v>5860</v>
      </c>
      <c r="D13776" s="1">
        <v>46120</v>
      </c>
      <c r="E13776" t="s">
        <v>5861</v>
      </c>
      <c r="F13776">
        <v>9</v>
      </c>
      <c r="G13776">
        <v>231</v>
      </c>
      <c r="H13776" t="str">
        <f>VLOOKUP(G13776,[1]OPERADORES!$A:$B,2,0)</f>
        <v>EDIJANE</v>
      </c>
      <c r="I13776" t="s">
        <v>21</v>
      </c>
      <c r="J13776" t="s">
        <v>1868</v>
      </c>
      <c r="K13776" t="s">
        <v>1869</v>
      </c>
      <c r="L13776">
        <v>84045</v>
      </c>
      <c r="M13776" t="s">
        <v>527</v>
      </c>
      <c r="O13776" t="s">
        <v>11</v>
      </c>
      <c r="P13776">
        <v>5102</v>
      </c>
      <c r="Q13776">
        <v>4</v>
      </c>
      <c r="R13776">
        <v>20.46</v>
      </c>
      <c r="S13776">
        <v>81.84</v>
      </c>
      <c r="T13776">
        <v>62.12</v>
      </c>
      <c r="U13776">
        <v>24.1</v>
      </c>
      <c r="V13776" t="str">
        <f>VLOOKUP(L13776,'[2]tabela de preços'!$A:$D,4,0)</f>
        <v>BRASILUX</v>
      </c>
      <c r="W13776" t="str">
        <f>VLOOKUP(L13776,'[2]tabela de preços'!$A:$F,6,0)</f>
        <v>REMOVEDOR PASTOSO</v>
      </c>
      <c r="X13776" t="str">
        <f>VLOOKUP(L13776,'[2]tabela de preços'!$A:$G,7,0)</f>
        <v>AUTOMOTIVO</v>
      </c>
    </row>
    <row r="13777" spans="1:24" x14ac:dyDescent="0.3">
      <c r="A13777" t="s">
        <v>1865</v>
      </c>
      <c r="C13777" t="s">
        <v>5860</v>
      </c>
      <c r="D13777" s="1">
        <v>46120</v>
      </c>
      <c r="E13777" t="s">
        <v>5861</v>
      </c>
      <c r="F13777">
        <v>9</v>
      </c>
      <c r="G13777">
        <v>231</v>
      </c>
      <c r="H13777" t="str">
        <f>VLOOKUP(G13777,[1]OPERADORES!$A:$B,2,0)</f>
        <v>EDIJANE</v>
      </c>
      <c r="I13777" t="s">
        <v>21</v>
      </c>
      <c r="J13777" t="s">
        <v>1868</v>
      </c>
      <c r="K13777" t="s">
        <v>1869</v>
      </c>
      <c r="L13777">
        <v>84044</v>
      </c>
      <c r="M13777" t="s">
        <v>174</v>
      </c>
      <c r="O13777" t="s">
        <v>11</v>
      </c>
      <c r="P13777">
        <v>5102</v>
      </c>
      <c r="Q13777">
        <v>5</v>
      </c>
      <c r="R13777">
        <v>12.93</v>
      </c>
      <c r="S13777">
        <v>64.650000000000006</v>
      </c>
      <c r="T13777">
        <v>49.05</v>
      </c>
      <c r="U13777">
        <v>24.13</v>
      </c>
      <c r="V13777" t="str">
        <f>VLOOKUP(L13777,'[2]tabela de preços'!$A:$D,4,0)</f>
        <v>BRASILUX</v>
      </c>
      <c r="W13777" t="str">
        <f>VLOOKUP(L13777,'[2]tabela de preços'!$A:$F,6,0)</f>
        <v>REMOVEDOR PASTOSO</v>
      </c>
      <c r="X13777" t="str">
        <f>VLOOKUP(L13777,'[2]tabela de preços'!$A:$G,7,0)</f>
        <v>AUTOMOTIVO</v>
      </c>
    </row>
    <row r="13778" spans="1:24" x14ac:dyDescent="0.3">
      <c r="A13778" t="s">
        <v>1865</v>
      </c>
      <c r="C13778" t="s">
        <v>5860</v>
      </c>
      <c r="D13778" s="1">
        <v>46120</v>
      </c>
      <c r="E13778" t="s">
        <v>5861</v>
      </c>
      <c r="F13778">
        <v>9</v>
      </c>
      <c r="G13778">
        <v>231</v>
      </c>
      <c r="H13778" t="str">
        <f>VLOOKUP(G13778,[1]OPERADORES!$A:$B,2,0)</f>
        <v>EDIJANE</v>
      </c>
      <c r="I13778" t="s">
        <v>21</v>
      </c>
      <c r="J13778" t="s">
        <v>1868</v>
      </c>
      <c r="K13778" t="s">
        <v>1869</v>
      </c>
      <c r="L13778">
        <v>84321</v>
      </c>
      <c r="M13778" t="s">
        <v>3654</v>
      </c>
      <c r="O13778" t="s">
        <v>11</v>
      </c>
      <c r="P13778">
        <v>5403</v>
      </c>
      <c r="Q13778">
        <v>1</v>
      </c>
      <c r="R13778">
        <v>45.82</v>
      </c>
      <c r="S13778">
        <v>45.82</v>
      </c>
      <c r="T13778">
        <v>34.78</v>
      </c>
      <c r="U13778">
        <v>24.09</v>
      </c>
      <c r="V13778" t="str">
        <f>VLOOKUP(L13778,'[2]tabela de preços'!$A:$D,4,0)</f>
        <v>BRASILUX</v>
      </c>
      <c r="W13778" t="str">
        <f>VLOOKUP(L13778,'[2]tabela de preços'!$A:$F,6,0)</f>
        <v>IMPERMEABILIZANTES</v>
      </c>
      <c r="X13778" t="str">
        <f>VLOOKUP(L13778,'[2]tabela de preços'!$A:$G,7,0)</f>
        <v>IMOBILIÁRIO</v>
      </c>
    </row>
    <row r="13779" spans="1:24" x14ac:dyDescent="0.3">
      <c r="A13779" t="s">
        <v>1865</v>
      </c>
      <c r="C13779" t="s">
        <v>6725</v>
      </c>
      <c r="D13779" s="1">
        <v>46141</v>
      </c>
      <c r="E13779" t="s">
        <v>6726</v>
      </c>
      <c r="F13779">
        <v>9</v>
      </c>
      <c r="G13779">
        <v>231</v>
      </c>
      <c r="H13779" t="str">
        <f>VLOOKUP(G13779,[1]OPERADORES!$A:$B,2,0)</f>
        <v>EDIJANE</v>
      </c>
      <c r="I13779" t="s">
        <v>21</v>
      </c>
      <c r="J13779" t="s">
        <v>1868</v>
      </c>
      <c r="K13779" t="s">
        <v>1869</v>
      </c>
      <c r="L13779">
        <v>84088</v>
      </c>
      <c r="M13779" t="s">
        <v>5088</v>
      </c>
      <c r="O13779" t="s">
        <v>11</v>
      </c>
      <c r="P13779">
        <v>5403</v>
      </c>
      <c r="Q13779">
        <v>1</v>
      </c>
      <c r="R13779">
        <v>105.3</v>
      </c>
      <c r="S13779">
        <v>105.3</v>
      </c>
      <c r="T13779">
        <v>79.92</v>
      </c>
      <c r="U13779">
        <v>24.1</v>
      </c>
      <c r="V13779" t="str">
        <f>VLOOKUP(L13779,'[2]tabela de preços'!$A:$D,4,0)</f>
        <v>BRASILUX</v>
      </c>
      <c r="W13779" t="str">
        <f>VLOOKUP(L13779,'[2]tabela de preços'!$A:$F,6,0)</f>
        <v>ESMALTES</v>
      </c>
      <c r="X13779" t="str">
        <f>VLOOKUP(L13779,'[2]tabela de preços'!$A:$G,7,0)</f>
        <v>INDUSTRIAL</v>
      </c>
    </row>
    <row r="13780" spans="1:24" x14ac:dyDescent="0.3">
      <c r="A13780" t="s">
        <v>1865</v>
      </c>
      <c r="C13780" t="s">
        <v>6725</v>
      </c>
      <c r="D13780" s="1">
        <v>46141</v>
      </c>
      <c r="E13780" t="s">
        <v>6726</v>
      </c>
      <c r="F13780">
        <v>9</v>
      </c>
      <c r="G13780">
        <v>231</v>
      </c>
      <c r="H13780" t="str">
        <f>VLOOKUP(G13780,[1]OPERADORES!$A:$B,2,0)</f>
        <v>EDIJANE</v>
      </c>
      <c r="I13780" t="s">
        <v>21</v>
      </c>
      <c r="J13780" t="s">
        <v>1868</v>
      </c>
      <c r="K13780" t="s">
        <v>1869</v>
      </c>
      <c r="L13780">
        <v>84905</v>
      </c>
      <c r="M13780" t="s">
        <v>2318</v>
      </c>
      <c r="O13780" t="s">
        <v>11</v>
      </c>
      <c r="P13780">
        <v>5403</v>
      </c>
      <c r="Q13780">
        <v>1</v>
      </c>
      <c r="R13780">
        <v>48.89</v>
      </c>
      <c r="S13780">
        <v>48.89</v>
      </c>
      <c r="T13780">
        <v>37.11</v>
      </c>
      <c r="U13780">
        <v>24.09</v>
      </c>
      <c r="V13780" t="str">
        <f>VLOOKUP(L13780,'[2]tabela de preços'!$A:$D,4,0)</f>
        <v>BRASILUX</v>
      </c>
      <c r="W13780" t="str">
        <f>VLOOKUP(L13780,'[2]tabela de preços'!$A:$F,6,0)</f>
        <v>IMPERMEABILIZANTES</v>
      </c>
      <c r="X13780" t="str">
        <f>VLOOKUP(L13780,'[2]tabela de preços'!$A:$G,7,0)</f>
        <v>IMOBILIÁRIO</v>
      </c>
    </row>
    <row r="13781" spans="1:24" x14ac:dyDescent="0.3">
      <c r="A13781" t="s">
        <v>1865</v>
      </c>
      <c r="C13781" t="s">
        <v>6725</v>
      </c>
      <c r="D13781" s="1">
        <v>46141</v>
      </c>
      <c r="E13781" t="s">
        <v>6726</v>
      </c>
      <c r="F13781">
        <v>9</v>
      </c>
      <c r="G13781">
        <v>231</v>
      </c>
      <c r="H13781" t="str">
        <f>VLOOKUP(G13781,[1]OPERADORES!$A:$B,2,0)</f>
        <v>EDIJANE</v>
      </c>
      <c r="I13781" t="s">
        <v>21</v>
      </c>
      <c r="J13781" t="s">
        <v>1868</v>
      </c>
      <c r="K13781" t="s">
        <v>1869</v>
      </c>
      <c r="L13781">
        <v>23447</v>
      </c>
      <c r="M13781" t="s">
        <v>1077</v>
      </c>
      <c r="O13781" t="s">
        <v>11</v>
      </c>
      <c r="P13781">
        <v>5102</v>
      </c>
      <c r="Q13781">
        <v>2</v>
      </c>
      <c r="R13781">
        <v>41.3</v>
      </c>
      <c r="S13781">
        <v>82.6</v>
      </c>
      <c r="T13781">
        <v>62.7</v>
      </c>
      <c r="U13781">
        <v>24.09</v>
      </c>
      <c r="V13781" t="str">
        <f>VLOOKUP(L13781,'[2]tabela de preços'!$A:$D,4,0)</f>
        <v>VONIXX</v>
      </c>
      <c r="W13781" t="str">
        <f>VLOOKUP(L13781,'[2]tabela de preços'!$A:$F,6,0)</f>
        <v>LINHA DE HIGENIZAÇÃO E ESTÉTICA  AUTOMOTIVA</v>
      </c>
      <c r="X13781" t="str">
        <f>VLOOKUP(L13781,'[2]tabela de preços'!$A:$G,7,0)</f>
        <v>AUTOMOTIVO</v>
      </c>
    </row>
    <row r="13782" spans="1:24" x14ac:dyDescent="0.3">
      <c r="A13782" t="s">
        <v>1871</v>
      </c>
      <c r="C13782" t="s">
        <v>6421</v>
      </c>
      <c r="D13782" s="1">
        <v>46134</v>
      </c>
      <c r="E13782" t="s">
        <v>6422</v>
      </c>
      <c r="F13782">
        <v>9</v>
      </c>
      <c r="G13782">
        <v>174</v>
      </c>
      <c r="H13782" t="str">
        <f>VLOOKUP(G13782,[1]OPERADORES!$A:$B,2,0)</f>
        <v>MIRIÃ LOBATO RODRIGUES</v>
      </c>
      <c r="I13782" t="s">
        <v>21</v>
      </c>
      <c r="J13782" t="s">
        <v>350</v>
      </c>
      <c r="K13782" t="s">
        <v>1874</v>
      </c>
      <c r="L13782">
        <v>84498</v>
      </c>
      <c r="M13782" t="s">
        <v>533</v>
      </c>
      <c r="O13782" t="s">
        <v>11</v>
      </c>
      <c r="P13782">
        <v>5403</v>
      </c>
      <c r="Q13782">
        <v>1</v>
      </c>
      <c r="R13782">
        <v>467.69</v>
      </c>
      <c r="S13782">
        <v>467.69</v>
      </c>
      <c r="T13782">
        <v>354.98</v>
      </c>
      <c r="U13782">
        <v>24.1</v>
      </c>
      <c r="V13782" t="str">
        <f>VLOOKUP(L13782,'[2]tabela de preços'!$A:$D,4,0)</f>
        <v>BRASILUX</v>
      </c>
      <c r="W13782" t="str">
        <f>VLOOKUP(L13782,'[2]tabela de preços'!$A:$F,6,0)</f>
        <v>ESMALTES</v>
      </c>
      <c r="X13782" t="str">
        <f>VLOOKUP(L13782,'[2]tabela de preços'!$A:$G,7,0)</f>
        <v>INDUSTRIAL</v>
      </c>
    </row>
    <row r="13783" spans="1:24" x14ac:dyDescent="0.3">
      <c r="A13783" t="s">
        <v>1871</v>
      </c>
      <c r="C13783" t="s">
        <v>6421</v>
      </c>
      <c r="D13783" s="1">
        <v>46134</v>
      </c>
      <c r="E13783" t="s">
        <v>6422</v>
      </c>
      <c r="F13783">
        <v>9</v>
      </c>
      <c r="G13783">
        <v>174</v>
      </c>
      <c r="H13783" t="str">
        <f>VLOOKUP(G13783,[1]OPERADORES!$A:$B,2,0)</f>
        <v>MIRIÃ LOBATO RODRIGUES</v>
      </c>
      <c r="I13783" t="s">
        <v>21</v>
      </c>
      <c r="J13783" t="s">
        <v>350</v>
      </c>
      <c r="K13783" t="s">
        <v>1874</v>
      </c>
      <c r="L13783">
        <v>22173</v>
      </c>
      <c r="M13783" t="s">
        <v>194</v>
      </c>
      <c r="O13783" t="s">
        <v>11</v>
      </c>
      <c r="P13783">
        <v>5102</v>
      </c>
      <c r="Q13783">
        <v>8</v>
      </c>
      <c r="R13783">
        <v>4.58</v>
      </c>
      <c r="S13783">
        <v>36.64</v>
      </c>
      <c r="T13783">
        <v>27.84</v>
      </c>
      <c r="U13783">
        <v>24.02</v>
      </c>
      <c r="V13783" t="str">
        <f>VLOOKUP(L13783,'[2]tabela de preços'!$A:$D,4,0)</f>
        <v>3M</v>
      </c>
      <c r="W13783" t="str">
        <f>VLOOKUP(L13783,'[2]tabela de preços'!$A:$F,6,0)</f>
        <v>FITA AUTOMOTIVA</v>
      </c>
      <c r="X13783" t="str">
        <f>VLOOKUP(L13783,'[2]tabela de preços'!$A:$G,7,0)</f>
        <v>AUTOMOTIVO</v>
      </c>
    </row>
    <row r="13784" spans="1:24" x14ac:dyDescent="0.3">
      <c r="A13784" t="s">
        <v>1871</v>
      </c>
      <c r="C13784" t="s">
        <v>6421</v>
      </c>
      <c r="D13784" s="1">
        <v>46134</v>
      </c>
      <c r="E13784" t="s">
        <v>6422</v>
      </c>
      <c r="F13784">
        <v>9</v>
      </c>
      <c r="G13784">
        <v>174</v>
      </c>
      <c r="H13784" t="str">
        <f>VLOOKUP(G13784,[1]OPERADORES!$A:$B,2,0)</f>
        <v>MIRIÃ LOBATO RODRIGUES</v>
      </c>
      <c r="I13784" t="s">
        <v>21</v>
      </c>
      <c r="J13784" t="s">
        <v>350</v>
      </c>
      <c r="K13784" t="s">
        <v>1874</v>
      </c>
      <c r="L13784">
        <v>84560</v>
      </c>
      <c r="M13784" t="s">
        <v>118</v>
      </c>
      <c r="O13784" t="s">
        <v>11</v>
      </c>
      <c r="P13784">
        <v>5102</v>
      </c>
      <c r="Q13784">
        <v>1</v>
      </c>
      <c r="R13784">
        <v>54.19</v>
      </c>
      <c r="S13784">
        <v>54.19</v>
      </c>
      <c r="T13784">
        <v>41.13</v>
      </c>
      <c r="U13784">
        <v>24.1</v>
      </c>
      <c r="V13784" t="str">
        <f>VLOOKUP(L13784,'[2]tabela de preços'!$A:$D,4,0)</f>
        <v>BRASILUX</v>
      </c>
      <c r="W13784" t="str">
        <f>VLOOKUP(L13784,'[2]tabela de preços'!$A:$F,6,0)</f>
        <v>THINNER DE LIMPEZA</v>
      </c>
      <c r="X13784" t="str">
        <f>VLOOKUP(L13784,'[2]tabela de preços'!$A:$G,7,0)</f>
        <v>THINNER</v>
      </c>
    </row>
    <row r="13785" spans="1:24" x14ac:dyDescent="0.3">
      <c r="A13785" t="s">
        <v>3491</v>
      </c>
      <c r="B13785" t="s">
        <v>3492</v>
      </c>
      <c r="C13785" t="s">
        <v>5862</v>
      </c>
      <c r="D13785" s="1">
        <v>46120</v>
      </c>
      <c r="E13785" t="s">
        <v>5863</v>
      </c>
      <c r="F13785">
        <v>9</v>
      </c>
      <c r="G13785">
        <v>231</v>
      </c>
      <c r="H13785" t="str">
        <f>VLOOKUP(G13785,[1]OPERADORES!$A:$B,2,0)</f>
        <v>EDIJANE</v>
      </c>
      <c r="I13785" t="s">
        <v>21</v>
      </c>
      <c r="J13785" t="s">
        <v>1340</v>
      </c>
      <c r="K13785" t="s">
        <v>3495</v>
      </c>
      <c r="L13785">
        <v>84950</v>
      </c>
      <c r="M13785" t="s">
        <v>581</v>
      </c>
      <c r="O13785" t="s">
        <v>11</v>
      </c>
      <c r="P13785">
        <v>5102</v>
      </c>
      <c r="Q13785">
        <v>2</v>
      </c>
      <c r="R13785">
        <v>50.19</v>
      </c>
      <c r="S13785">
        <v>100.38</v>
      </c>
      <c r="T13785">
        <v>76.2</v>
      </c>
      <c r="U13785">
        <v>24.09</v>
      </c>
      <c r="V13785" t="str">
        <f>VLOOKUP(L13785,'[2]tabela de preços'!$A:$D,4,0)</f>
        <v>BRASILUX</v>
      </c>
      <c r="W13785" t="str">
        <f>VLOOKUP(L13785,'[2]tabela de preços'!$A:$F,6,0)</f>
        <v>EPOXI</v>
      </c>
      <c r="X13785" t="str">
        <f>VLOOKUP(L13785,'[2]tabela de preços'!$A:$G,7,0)</f>
        <v>INDUSTRIAL</v>
      </c>
    </row>
    <row r="13786" spans="1:24" x14ac:dyDescent="0.3">
      <c r="A13786" t="s">
        <v>3491</v>
      </c>
      <c r="B13786" t="s">
        <v>3492</v>
      </c>
      <c r="C13786" t="s">
        <v>5862</v>
      </c>
      <c r="D13786" s="1">
        <v>46120</v>
      </c>
      <c r="E13786" t="s">
        <v>5863</v>
      </c>
      <c r="F13786">
        <v>9</v>
      </c>
      <c r="G13786">
        <v>231</v>
      </c>
      <c r="H13786" t="str">
        <f>VLOOKUP(G13786,[1]OPERADORES!$A:$B,2,0)</f>
        <v>EDIJANE</v>
      </c>
      <c r="I13786" t="s">
        <v>21</v>
      </c>
      <c r="J13786" t="s">
        <v>1340</v>
      </c>
      <c r="K13786" t="s">
        <v>3495</v>
      </c>
      <c r="L13786">
        <v>85984</v>
      </c>
      <c r="M13786" t="s">
        <v>4001</v>
      </c>
      <c r="O13786" t="s">
        <v>11</v>
      </c>
      <c r="P13786">
        <v>5403</v>
      </c>
      <c r="Q13786">
        <v>2</v>
      </c>
      <c r="R13786">
        <v>119.83</v>
      </c>
      <c r="S13786">
        <v>239.66</v>
      </c>
      <c r="T13786">
        <v>181.9</v>
      </c>
      <c r="U13786">
        <v>24.1</v>
      </c>
      <c r="V13786" t="str">
        <f>VLOOKUP(L13786,'[2]tabela de preços'!$A:$D,4,0)</f>
        <v>CORAL</v>
      </c>
      <c r="W13786" t="str">
        <f>VLOOKUP(L13786,'[2]tabela de preços'!$A:$F,6,0)</f>
        <v>ESMALTES</v>
      </c>
      <c r="X13786" t="str">
        <f>VLOOKUP(L13786,'[2]tabela de preços'!$A:$G,7,0)</f>
        <v>INDUSTRIAL</v>
      </c>
    </row>
    <row r="13787" spans="1:24" x14ac:dyDescent="0.3">
      <c r="A13787" t="s">
        <v>3491</v>
      </c>
      <c r="B13787" t="s">
        <v>3492</v>
      </c>
      <c r="C13787" t="s">
        <v>5862</v>
      </c>
      <c r="D13787" s="1">
        <v>46120</v>
      </c>
      <c r="E13787" t="s">
        <v>5863</v>
      </c>
      <c r="F13787">
        <v>9</v>
      </c>
      <c r="G13787">
        <v>231</v>
      </c>
      <c r="H13787" t="str">
        <f>VLOOKUP(G13787,[1]OPERADORES!$A:$B,2,0)</f>
        <v>EDIJANE</v>
      </c>
      <c r="I13787" t="s">
        <v>21</v>
      </c>
      <c r="J13787" t="s">
        <v>1340</v>
      </c>
      <c r="K13787" t="s">
        <v>3495</v>
      </c>
      <c r="L13787">
        <v>86188</v>
      </c>
      <c r="M13787" t="s">
        <v>4002</v>
      </c>
      <c r="O13787" t="s">
        <v>11</v>
      </c>
      <c r="P13787">
        <v>5403</v>
      </c>
      <c r="Q13787">
        <v>3</v>
      </c>
      <c r="R13787">
        <v>41.74</v>
      </c>
      <c r="S13787">
        <v>125.22</v>
      </c>
      <c r="T13787">
        <v>95.04</v>
      </c>
      <c r="U13787">
        <v>24.1</v>
      </c>
      <c r="V13787" t="str">
        <f>VLOOKUP(L13787,'[2]tabela de preços'!$A:$D,4,0)</f>
        <v>CORAL</v>
      </c>
      <c r="W13787" t="str">
        <f>VLOOKUP(L13787,'[2]tabela de preços'!$A:$F,6,0)</f>
        <v>BASES IMOBILIÁRIAS</v>
      </c>
      <c r="X13787" t="str">
        <f>VLOOKUP(L13787,'[2]tabela de preços'!$A:$G,7,0)</f>
        <v>IMOBILIÁRIO</v>
      </c>
    </row>
    <row r="13788" spans="1:24" x14ac:dyDescent="0.3">
      <c r="A13788" t="s">
        <v>3491</v>
      </c>
      <c r="B13788" t="s">
        <v>3492</v>
      </c>
      <c r="C13788" t="s">
        <v>5862</v>
      </c>
      <c r="D13788" s="1">
        <v>46120</v>
      </c>
      <c r="E13788" t="s">
        <v>5863</v>
      </c>
      <c r="F13788">
        <v>9</v>
      </c>
      <c r="G13788">
        <v>231</v>
      </c>
      <c r="H13788" t="str">
        <f>VLOOKUP(G13788,[1]OPERADORES!$A:$B,2,0)</f>
        <v>EDIJANE</v>
      </c>
      <c r="I13788" t="s">
        <v>21</v>
      </c>
      <c r="J13788" t="s">
        <v>1340</v>
      </c>
      <c r="K13788" t="s">
        <v>3495</v>
      </c>
      <c r="L13788">
        <v>86192</v>
      </c>
      <c r="M13788" t="s">
        <v>4003</v>
      </c>
      <c r="O13788" t="s">
        <v>11</v>
      </c>
      <c r="P13788">
        <v>5403</v>
      </c>
      <c r="Q13788">
        <v>3</v>
      </c>
      <c r="R13788">
        <v>497.79</v>
      </c>
      <c r="S13788" s="2">
        <v>1493.37</v>
      </c>
      <c r="T13788" s="2">
        <v>1133.49</v>
      </c>
      <c r="U13788">
        <v>24.1</v>
      </c>
      <c r="V13788" t="str">
        <f>VLOOKUP(L13788,'[2]tabela de preços'!$A:$D,4,0)</f>
        <v>CORAL</v>
      </c>
      <c r="W13788" t="str">
        <f>VLOOKUP(L13788,'[2]tabela de preços'!$A:$F,6,0)</f>
        <v>BASES IMOBILIÁRIAS</v>
      </c>
      <c r="X13788" t="str">
        <f>VLOOKUP(L13788,'[2]tabela de preços'!$A:$G,7,0)</f>
        <v>IMOBILIÁRIO</v>
      </c>
    </row>
    <row r="13789" spans="1:24" x14ac:dyDescent="0.3">
      <c r="A13789" t="s">
        <v>3491</v>
      </c>
      <c r="B13789" t="s">
        <v>3492</v>
      </c>
      <c r="C13789" t="s">
        <v>5862</v>
      </c>
      <c r="D13789" s="1">
        <v>46120</v>
      </c>
      <c r="E13789" t="s">
        <v>5863</v>
      </c>
      <c r="F13789">
        <v>9</v>
      </c>
      <c r="G13789">
        <v>231</v>
      </c>
      <c r="H13789" t="str">
        <f>VLOOKUP(G13789,[1]OPERADORES!$A:$B,2,0)</f>
        <v>EDIJANE</v>
      </c>
      <c r="I13789" t="s">
        <v>21</v>
      </c>
      <c r="J13789" t="s">
        <v>1340</v>
      </c>
      <c r="K13789" t="s">
        <v>3495</v>
      </c>
      <c r="L13789">
        <v>86190</v>
      </c>
      <c r="M13789" t="s">
        <v>4004</v>
      </c>
      <c r="O13789" t="s">
        <v>11</v>
      </c>
      <c r="P13789">
        <v>5403</v>
      </c>
      <c r="Q13789">
        <v>4</v>
      </c>
      <c r="R13789">
        <v>128.30000000000001</v>
      </c>
      <c r="S13789">
        <v>513.20000000000005</v>
      </c>
      <c r="T13789">
        <v>389.52</v>
      </c>
      <c r="U13789">
        <v>24.1</v>
      </c>
      <c r="V13789" t="str">
        <f>VLOOKUP(L13789,'[2]tabela de preços'!$A:$D,4,0)</f>
        <v>CORAL</v>
      </c>
      <c r="W13789" t="str">
        <f>VLOOKUP(L13789,'[2]tabela de preços'!$A:$F,6,0)</f>
        <v>BASES IMOBILIÁRIAS</v>
      </c>
      <c r="X13789" t="str">
        <f>VLOOKUP(L13789,'[2]tabela de preços'!$A:$G,7,0)</f>
        <v>IMOBILIÁRIO</v>
      </c>
    </row>
    <row r="13790" spans="1:24" x14ac:dyDescent="0.3">
      <c r="A13790" t="s">
        <v>3491</v>
      </c>
      <c r="B13790" t="s">
        <v>3492</v>
      </c>
      <c r="C13790" t="s">
        <v>5862</v>
      </c>
      <c r="D13790" s="1">
        <v>46120</v>
      </c>
      <c r="E13790" t="s">
        <v>5863</v>
      </c>
      <c r="F13790">
        <v>9</v>
      </c>
      <c r="G13790">
        <v>231</v>
      </c>
      <c r="H13790" t="str">
        <f>VLOOKUP(G13790,[1]OPERADORES!$A:$B,2,0)</f>
        <v>EDIJANE</v>
      </c>
      <c r="I13790" t="s">
        <v>21</v>
      </c>
      <c r="J13790" t="s">
        <v>1340</v>
      </c>
      <c r="K13790" t="s">
        <v>3495</v>
      </c>
      <c r="L13790">
        <v>86195</v>
      </c>
      <c r="M13790" t="s">
        <v>33</v>
      </c>
      <c r="O13790" t="s">
        <v>11</v>
      </c>
      <c r="P13790">
        <v>5403</v>
      </c>
      <c r="Q13790">
        <v>2</v>
      </c>
      <c r="R13790">
        <v>134.25</v>
      </c>
      <c r="S13790">
        <v>268.5</v>
      </c>
      <c r="T13790">
        <v>203.8</v>
      </c>
      <c r="U13790">
        <v>24.1</v>
      </c>
      <c r="V13790" t="str">
        <f>VLOOKUP(L13790,'[2]tabela de preços'!$A:$D,4,0)</f>
        <v>CORAL</v>
      </c>
      <c r="W13790" t="str">
        <f>VLOOKUP(L13790,'[2]tabela de preços'!$A:$F,6,0)</f>
        <v>TINTA PAREDE</v>
      </c>
      <c r="X13790" t="str">
        <f>VLOOKUP(L13790,'[2]tabela de preços'!$A:$G,7,0)</f>
        <v>IMOBILIÁRIO</v>
      </c>
    </row>
    <row r="13791" spans="1:24" x14ac:dyDescent="0.3">
      <c r="A13791" t="s">
        <v>3491</v>
      </c>
      <c r="B13791" t="s">
        <v>3492</v>
      </c>
      <c r="C13791" t="s">
        <v>5862</v>
      </c>
      <c r="D13791" s="1">
        <v>46120</v>
      </c>
      <c r="E13791" t="s">
        <v>5863</v>
      </c>
      <c r="F13791">
        <v>9</v>
      </c>
      <c r="G13791">
        <v>231</v>
      </c>
      <c r="H13791" t="str">
        <f>VLOOKUP(G13791,[1]OPERADORES!$A:$B,2,0)</f>
        <v>EDIJANE</v>
      </c>
      <c r="I13791" t="s">
        <v>21</v>
      </c>
      <c r="J13791" t="s">
        <v>1340</v>
      </c>
      <c r="K13791" t="s">
        <v>3495</v>
      </c>
      <c r="L13791">
        <v>86710</v>
      </c>
      <c r="M13791" t="s">
        <v>4233</v>
      </c>
      <c r="O13791" t="s">
        <v>11</v>
      </c>
      <c r="P13791">
        <v>5102</v>
      </c>
      <c r="Q13791">
        <v>2</v>
      </c>
      <c r="R13791">
        <v>59.08</v>
      </c>
      <c r="S13791">
        <v>118.16</v>
      </c>
      <c r="T13791">
        <v>89.68</v>
      </c>
      <c r="U13791">
        <v>24.1</v>
      </c>
      <c r="V13791" t="str">
        <f>VLOOKUP(L13791,'[2]tabela de preços'!$A:$D,4,0)</f>
        <v>CORAL</v>
      </c>
      <c r="W13791" t="str">
        <f>VLOOKUP(L13791,'[2]tabela de preços'!$A:$F,6,0)</f>
        <v>MASSA CORRIDA / ACRÍLICA</v>
      </c>
      <c r="X13791" t="str">
        <f>VLOOKUP(L13791,'[2]tabela de preços'!$A:$G,7,0)</f>
        <v>IMOBILIÁRIO</v>
      </c>
    </row>
    <row r="13792" spans="1:24" x14ac:dyDescent="0.3">
      <c r="A13792" t="s">
        <v>3491</v>
      </c>
      <c r="B13792" t="s">
        <v>3492</v>
      </c>
      <c r="C13792" t="s">
        <v>5862</v>
      </c>
      <c r="D13792" s="1">
        <v>46120</v>
      </c>
      <c r="E13792" t="s">
        <v>5863</v>
      </c>
      <c r="F13792">
        <v>9</v>
      </c>
      <c r="G13792">
        <v>231</v>
      </c>
      <c r="H13792" t="str">
        <f>VLOOKUP(G13792,[1]OPERADORES!$A:$B,2,0)</f>
        <v>EDIJANE</v>
      </c>
      <c r="I13792" t="s">
        <v>21</v>
      </c>
      <c r="J13792" t="s">
        <v>1340</v>
      </c>
      <c r="K13792" t="s">
        <v>3495</v>
      </c>
      <c r="L13792">
        <v>86711</v>
      </c>
      <c r="M13792" t="s">
        <v>34</v>
      </c>
      <c r="O13792" t="s">
        <v>11</v>
      </c>
      <c r="P13792">
        <v>5102</v>
      </c>
      <c r="Q13792">
        <v>4</v>
      </c>
      <c r="R13792">
        <v>25.56</v>
      </c>
      <c r="S13792">
        <v>102.24</v>
      </c>
      <c r="T13792">
        <v>77.599999999999994</v>
      </c>
      <c r="U13792">
        <v>24.1</v>
      </c>
      <c r="V13792" t="str">
        <f>VLOOKUP(L13792,'[2]tabela de preços'!$A:$D,4,0)</f>
        <v>CORAL</v>
      </c>
      <c r="W13792" t="str">
        <f>VLOOKUP(L13792,'[2]tabela de preços'!$A:$F,6,0)</f>
        <v>MASSA CORRIDA / ACRÍLICA</v>
      </c>
      <c r="X13792" t="str">
        <f>VLOOKUP(L13792,'[2]tabela de preços'!$A:$G,7,0)</f>
        <v>IMOBILIÁRIO</v>
      </c>
    </row>
    <row r="13793" spans="1:24" x14ac:dyDescent="0.3">
      <c r="A13793" t="s">
        <v>3491</v>
      </c>
      <c r="B13793" t="s">
        <v>3492</v>
      </c>
      <c r="C13793" t="s">
        <v>5862</v>
      </c>
      <c r="D13793" s="1">
        <v>46120</v>
      </c>
      <c r="E13793" t="s">
        <v>5863</v>
      </c>
      <c r="F13793">
        <v>9</v>
      </c>
      <c r="G13793">
        <v>231</v>
      </c>
      <c r="H13793" t="str">
        <f>VLOOKUP(G13793,[1]OPERADORES!$A:$B,2,0)</f>
        <v>EDIJANE</v>
      </c>
      <c r="I13793" t="s">
        <v>21</v>
      </c>
      <c r="J13793" t="s">
        <v>1340</v>
      </c>
      <c r="K13793" t="s">
        <v>3495</v>
      </c>
      <c r="L13793">
        <v>86542</v>
      </c>
      <c r="M13793" t="s">
        <v>352</v>
      </c>
      <c r="O13793" t="s">
        <v>11</v>
      </c>
      <c r="P13793">
        <v>5102</v>
      </c>
      <c r="Q13793">
        <v>4</v>
      </c>
      <c r="R13793">
        <v>93.65</v>
      </c>
      <c r="S13793">
        <v>374.6</v>
      </c>
      <c r="T13793">
        <v>284.32</v>
      </c>
      <c r="U13793">
        <v>24.1</v>
      </c>
      <c r="V13793" t="str">
        <f>VLOOKUP(L13793,'[2]tabela de preços'!$A:$D,4,0)</f>
        <v>CORAL</v>
      </c>
      <c r="W13793" t="str">
        <f>VLOOKUP(L13793,'[2]tabela de preços'!$A:$F,6,0)</f>
        <v>MASSA CORRIDA / ACRÍLICA</v>
      </c>
      <c r="X13793" t="str">
        <f>VLOOKUP(L13793,'[2]tabela de preços'!$A:$G,7,0)</f>
        <v>IMOBILIÁRIO</v>
      </c>
    </row>
    <row r="13794" spans="1:24" x14ac:dyDescent="0.3">
      <c r="A13794" t="s">
        <v>3491</v>
      </c>
      <c r="B13794" t="s">
        <v>3492</v>
      </c>
      <c r="C13794" t="s">
        <v>5862</v>
      </c>
      <c r="D13794" s="1">
        <v>46120</v>
      </c>
      <c r="E13794" t="s">
        <v>5863</v>
      </c>
      <c r="F13794">
        <v>9</v>
      </c>
      <c r="G13794">
        <v>231</v>
      </c>
      <c r="H13794" t="str">
        <f>VLOOKUP(G13794,[1]OPERADORES!$A:$B,2,0)</f>
        <v>EDIJANE</v>
      </c>
      <c r="I13794" t="s">
        <v>21</v>
      </c>
      <c r="J13794" t="s">
        <v>1340</v>
      </c>
      <c r="K13794" t="s">
        <v>3495</v>
      </c>
      <c r="L13794">
        <v>86230</v>
      </c>
      <c r="M13794" t="s">
        <v>375</v>
      </c>
      <c r="O13794" t="s">
        <v>11</v>
      </c>
      <c r="P13794">
        <v>5403</v>
      </c>
      <c r="Q13794">
        <v>4</v>
      </c>
      <c r="R13794">
        <v>285.86</v>
      </c>
      <c r="S13794" s="2">
        <v>1143.44</v>
      </c>
      <c r="T13794">
        <v>867.88</v>
      </c>
      <c r="U13794">
        <v>24.1</v>
      </c>
      <c r="V13794" t="str">
        <f>VLOOKUP(L13794,'[2]tabela de preços'!$A:$D,4,0)</f>
        <v>CORAL</v>
      </c>
      <c r="W13794" t="str">
        <f>VLOOKUP(L13794,'[2]tabela de preços'!$A:$F,6,0)</f>
        <v>TINTA PAREDE</v>
      </c>
      <c r="X13794" t="str">
        <f>VLOOKUP(L13794,'[2]tabela de preços'!$A:$G,7,0)</f>
        <v>IMOBILIÁRIO</v>
      </c>
    </row>
    <row r="13795" spans="1:24" x14ac:dyDescent="0.3">
      <c r="A13795" t="s">
        <v>3491</v>
      </c>
      <c r="B13795" t="s">
        <v>3492</v>
      </c>
      <c r="C13795" t="s">
        <v>5862</v>
      </c>
      <c r="D13795" s="1">
        <v>46120</v>
      </c>
      <c r="E13795" t="s">
        <v>5863</v>
      </c>
      <c r="F13795">
        <v>9</v>
      </c>
      <c r="G13795">
        <v>231</v>
      </c>
      <c r="H13795" t="str">
        <f>VLOOKUP(G13795,[1]OPERADORES!$A:$B,2,0)</f>
        <v>EDIJANE</v>
      </c>
      <c r="I13795" t="s">
        <v>21</v>
      </c>
      <c r="J13795" t="s">
        <v>1340</v>
      </c>
      <c r="K13795" t="s">
        <v>3495</v>
      </c>
      <c r="L13795">
        <v>84024</v>
      </c>
      <c r="M13795" t="s">
        <v>2444</v>
      </c>
      <c r="O13795" t="s">
        <v>11</v>
      </c>
      <c r="P13795">
        <v>5102</v>
      </c>
      <c r="Q13795">
        <v>4</v>
      </c>
      <c r="R13795">
        <v>17.97</v>
      </c>
      <c r="S13795">
        <v>71.88</v>
      </c>
      <c r="T13795">
        <v>52.48</v>
      </c>
      <c r="U13795">
        <v>26.99</v>
      </c>
      <c r="V13795" t="str">
        <f>VLOOKUP(L13795,'[2]tabela de preços'!$A:$D,4,0)</f>
        <v>BRASILUX</v>
      </c>
      <c r="W13795" t="str">
        <f>VLOOKUP(L13795,'[2]tabela de preços'!$A:$F,6,0)</f>
        <v>EPOXI</v>
      </c>
      <c r="X13795" t="str">
        <f>VLOOKUP(L13795,'[2]tabela de preços'!$A:$G,7,0)</f>
        <v>INDUSTRIAL</v>
      </c>
    </row>
    <row r="13796" spans="1:24" x14ac:dyDescent="0.3">
      <c r="A13796" t="s">
        <v>3491</v>
      </c>
      <c r="B13796" t="s">
        <v>3492</v>
      </c>
      <c r="C13796" t="s">
        <v>5862</v>
      </c>
      <c r="D13796" s="1">
        <v>46120</v>
      </c>
      <c r="E13796" t="s">
        <v>5863</v>
      </c>
      <c r="F13796">
        <v>9</v>
      </c>
      <c r="G13796">
        <v>231</v>
      </c>
      <c r="H13796" t="str">
        <f>VLOOKUP(G13796,[1]OPERADORES!$A:$B,2,0)</f>
        <v>EDIJANE</v>
      </c>
      <c r="I13796" t="s">
        <v>21</v>
      </c>
      <c r="J13796" t="s">
        <v>1340</v>
      </c>
      <c r="K13796" t="s">
        <v>3495</v>
      </c>
      <c r="L13796">
        <v>84502</v>
      </c>
      <c r="M13796" t="s">
        <v>583</v>
      </c>
      <c r="O13796" t="s">
        <v>11</v>
      </c>
      <c r="P13796">
        <v>5403</v>
      </c>
      <c r="Q13796">
        <v>2</v>
      </c>
      <c r="R13796">
        <v>151.9</v>
      </c>
      <c r="S13796">
        <v>303.8</v>
      </c>
      <c r="T13796">
        <v>230.58</v>
      </c>
      <c r="U13796">
        <v>24.1</v>
      </c>
      <c r="V13796" t="str">
        <f>VLOOKUP(L13796,'[2]tabela de preços'!$A:$D,4,0)</f>
        <v>BRASILUX</v>
      </c>
      <c r="W13796" t="str">
        <f>VLOOKUP(L13796,'[2]tabela de preços'!$A:$F,6,0)</f>
        <v>EPOXI</v>
      </c>
      <c r="X13796" t="str">
        <f>VLOOKUP(L13796,'[2]tabela de preços'!$A:$G,7,0)</f>
        <v>INDUSTRIAL</v>
      </c>
    </row>
    <row r="13797" spans="1:24" x14ac:dyDescent="0.3">
      <c r="A13797" t="s">
        <v>3491</v>
      </c>
      <c r="B13797" t="s">
        <v>3492</v>
      </c>
      <c r="C13797" t="s">
        <v>5862</v>
      </c>
      <c r="D13797" s="1">
        <v>46120</v>
      </c>
      <c r="E13797" t="s">
        <v>5863</v>
      </c>
      <c r="F13797">
        <v>9</v>
      </c>
      <c r="G13797">
        <v>231</v>
      </c>
      <c r="H13797" t="str">
        <f>VLOOKUP(G13797,[1]OPERADORES!$A:$B,2,0)</f>
        <v>EDIJANE</v>
      </c>
      <c r="I13797" t="s">
        <v>21</v>
      </c>
      <c r="J13797" t="s">
        <v>1340</v>
      </c>
      <c r="K13797" t="s">
        <v>3495</v>
      </c>
      <c r="L13797">
        <v>84767</v>
      </c>
      <c r="M13797" t="s">
        <v>732</v>
      </c>
      <c r="O13797" t="s">
        <v>11</v>
      </c>
      <c r="P13797">
        <v>5403</v>
      </c>
      <c r="Q13797">
        <v>2</v>
      </c>
      <c r="R13797">
        <v>158.6</v>
      </c>
      <c r="S13797">
        <v>317.2</v>
      </c>
      <c r="T13797">
        <v>240.76</v>
      </c>
      <c r="U13797">
        <v>24.1</v>
      </c>
      <c r="V13797" t="str">
        <f>VLOOKUP(L13797,'[2]tabela de preços'!$A:$D,4,0)</f>
        <v>BRASILUX</v>
      </c>
      <c r="W13797" t="str">
        <f>VLOOKUP(L13797,'[2]tabela de preços'!$A:$F,6,0)</f>
        <v>EPOXI</v>
      </c>
      <c r="X13797" t="str">
        <f>VLOOKUP(L13797,'[2]tabela de preços'!$A:$G,7,0)</f>
        <v>INDUSTRIAL</v>
      </c>
    </row>
    <row r="13798" spans="1:24" x14ac:dyDescent="0.3">
      <c r="A13798" t="s">
        <v>3491</v>
      </c>
      <c r="B13798" t="s">
        <v>3492</v>
      </c>
      <c r="C13798" t="s">
        <v>5862</v>
      </c>
      <c r="D13798" s="1">
        <v>46120</v>
      </c>
      <c r="E13798" t="s">
        <v>5863</v>
      </c>
      <c r="F13798">
        <v>9</v>
      </c>
      <c r="G13798">
        <v>231</v>
      </c>
      <c r="H13798" t="str">
        <f>VLOOKUP(G13798,[1]OPERADORES!$A:$B,2,0)</f>
        <v>EDIJANE</v>
      </c>
      <c r="I13798" t="s">
        <v>21</v>
      </c>
      <c r="J13798" t="s">
        <v>1340</v>
      </c>
      <c r="K13798" t="s">
        <v>3495</v>
      </c>
      <c r="L13798">
        <v>84785</v>
      </c>
      <c r="M13798" t="s">
        <v>944</v>
      </c>
      <c r="O13798" t="s">
        <v>11</v>
      </c>
      <c r="P13798">
        <v>5403</v>
      </c>
      <c r="Q13798">
        <v>2</v>
      </c>
      <c r="R13798">
        <v>179.11</v>
      </c>
      <c r="S13798">
        <v>358.22</v>
      </c>
      <c r="T13798">
        <v>271.89999999999998</v>
      </c>
      <c r="U13798">
        <v>24.1</v>
      </c>
      <c r="V13798" t="str">
        <f>VLOOKUP(L13798,'[2]tabela de preços'!$A:$D,4,0)</f>
        <v>BRASILUX</v>
      </c>
      <c r="W13798" t="str">
        <f>VLOOKUP(L13798,'[2]tabela de preços'!$A:$F,6,0)</f>
        <v>EPOXI</v>
      </c>
      <c r="X13798" t="str">
        <f>VLOOKUP(L13798,'[2]tabela de preços'!$A:$G,7,0)</f>
        <v>INDUSTRIAL</v>
      </c>
    </row>
    <row r="13799" spans="1:24" x14ac:dyDescent="0.3">
      <c r="A13799" t="s">
        <v>3491</v>
      </c>
      <c r="B13799" t="s">
        <v>3492</v>
      </c>
      <c r="C13799" t="s">
        <v>5862</v>
      </c>
      <c r="D13799" s="1">
        <v>46120</v>
      </c>
      <c r="E13799" t="s">
        <v>5863</v>
      </c>
      <c r="F13799">
        <v>9</v>
      </c>
      <c r="G13799">
        <v>231</v>
      </c>
      <c r="H13799" t="str">
        <f>VLOOKUP(G13799,[1]OPERADORES!$A:$B,2,0)</f>
        <v>EDIJANE</v>
      </c>
      <c r="I13799" t="s">
        <v>21</v>
      </c>
      <c r="J13799" t="s">
        <v>1340</v>
      </c>
      <c r="K13799" t="s">
        <v>3495</v>
      </c>
      <c r="L13799">
        <v>84200</v>
      </c>
      <c r="M13799" t="s">
        <v>1552</v>
      </c>
      <c r="O13799" t="s">
        <v>11</v>
      </c>
      <c r="P13799">
        <v>5403</v>
      </c>
      <c r="Q13799">
        <v>1</v>
      </c>
      <c r="R13799">
        <v>224.04</v>
      </c>
      <c r="S13799">
        <v>224.04</v>
      </c>
      <c r="T13799">
        <v>170.05</v>
      </c>
      <c r="U13799">
        <v>24.1</v>
      </c>
      <c r="V13799" t="str">
        <f>VLOOKUP(L13799,'[2]tabela de preços'!$A:$D,4,0)</f>
        <v>BRASILUX</v>
      </c>
      <c r="W13799" t="str">
        <f>VLOOKUP(L13799,'[2]tabela de preços'!$A:$F,6,0)</f>
        <v>EPOXI</v>
      </c>
      <c r="X13799" t="str">
        <f>VLOOKUP(L13799,'[2]tabela de preços'!$A:$G,7,0)</f>
        <v>INDUSTRIAL</v>
      </c>
    </row>
    <row r="13800" spans="1:24" x14ac:dyDescent="0.3">
      <c r="A13800" t="s">
        <v>3491</v>
      </c>
      <c r="B13800" t="s">
        <v>3492</v>
      </c>
      <c r="C13800" t="s">
        <v>5862</v>
      </c>
      <c r="D13800" s="1">
        <v>46120</v>
      </c>
      <c r="E13800" t="s">
        <v>5863</v>
      </c>
      <c r="F13800">
        <v>9</v>
      </c>
      <c r="G13800">
        <v>231</v>
      </c>
      <c r="H13800" t="str">
        <f>VLOOKUP(G13800,[1]OPERADORES!$A:$B,2,0)</f>
        <v>EDIJANE</v>
      </c>
      <c r="I13800" t="s">
        <v>21</v>
      </c>
      <c r="J13800" t="s">
        <v>1340</v>
      </c>
      <c r="K13800" t="s">
        <v>3495</v>
      </c>
      <c r="L13800">
        <v>84922</v>
      </c>
      <c r="M13800" t="s">
        <v>1904</v>
      </c>
      <c r="O13800" t="s">
        <v>11</v>
      </c>
      <c r="P13800">
        <v>5403</v>
      </c>
      <c r="Q13800">
        <v>5</v>
      </c>
      <c r="R13800">
        <v>224.04</v>
      </c>
      <c r="S13800" s="2">
        <v>1120.2</v>
      </c>
      <c r="T13800">
        <v>850.25</v>
      </c>
      <c r="U13800">
        <v>24.1</v>
      </c>
      <c r="V13800" t="str">
        <f>VLOOKUP(L13800,'[2]tabela de preços'!$A:$D,4,0)</f>
        <v>BRASILUX</v>
      </c>
      <c r="W13800" t="str">
        <f>VLOOKUP(L13800,'[2]tabela de preços'!$A:$F,6,0)</f>
        <v>EPOXI</v>
      </c>
      <c r="X13800" t="str">
        <f>VLOOKUP(L13800,'[2]tabela de preços'!$A:$G,7,0)</f>
        <v>INDUSTRIAL</v>
      </c>
    </row>
    <row r="13801" spans="1:24" x14ac:dyDescent="0.3">
      <c r="A13801" t="s">
        <v>4851</v>
      </c>
      <c r="C13801" t="s">
        <v>5864</v>
      </c>
      <c r="D13801" s="1">
        <v>46121</v>
      </c>
      <c r="E13801" t="s">
        <v>5865</v>
      </c>
      <c r="F13801">
        <v>9</v>
      </c>
      <c r="G13801">
        <v>231</v>
      </c>
      <c r="H13801" t="str">
        <f>VLOOKUP(G13801,[1]OPERADORES!$A:$B,2,0)</f>
        <v>EDIJANE</v>
      </c>
      <c r="I13801" t="s">
        <v>21</v>
      </c>
      <c r="J13801" t="s">
        <v>2886</v>
      </c>
      <c r="K13801" t="s">
        <v>4854</v>
      </c>
      <c r="L13801">
        <v>85315</v>
      </c>
      <c r="M13801" t="s">
        <v>485</v>
      </c>
      <c r="O13801" t="s">
        <v>11</v>
      </c>
      <c r="P13801">
        <v>5102</v>
      </c>
      <c r="Q13801">
        <v>1</v>
      </c>
      <c r="R13801">
        <v>569.72</v>
      </c>
      <c r="S13801">
        <v>569.72</v>
      </c>
      <c r="T13801">
        <v>406.22</v>
      </c>
      <c r="U13801">
        <v>28.7</v>
      </c>
      <c r="V13801" t="str">
        <f>VLOOKUP(L13801,'[2]tabela de preços'!$A:$D,4,0)</f>
        <v>BRASILUX</v>
      </c>
      <c r="W13801" t="str">
        <f>VLOOKUP(L13801,'[2]tabela de preços'!$A:$F,6,0)</f>
        <v>TINTA EM PÓ</v>
      </c>
      <c r="X13801" t="str">
        <f>VLOOKUP(L13801,'[2]tabela de preços'!$A:$G,7,0)</f>
        <v>INDUSTRIAL</v>
      </c>
    </row>
    <row r="13802" spans="1:24" x14ac:dyDescent="0.3">
      <c r="A13802" t="s">
        <v>3260</v>
      </c>
      <c r="C13802" t="s">
        <v>5866</v>
      </c>
      <c r="D13802" s="1">
        <v>46121</v>
      </c>
      <c r="E13802" t="s">
        <v>5867</v>
      </c>
      <c r="F13802">
        <v>9</v>
      </c>
      <c r="G13802">
        <v>236</v>
      </c>
      <c r="H13802" t="str">
        <f>VLOOKUP(G13802,[1]OPERADORES!$A:$B,2,0)</f>
        <v>DANIEL</v>
      </c>
      <c r="I13802" t="s">
        <v>21</v>
      </c>
      <c r="J13802" t="s">
        <v>22</v>
      </c>
      <c r="K13802" t="s">
        <v>3263</v>
      </c>
      <c r="L13802">
        <v>84571</v>
      </c>
      <c r="M13802" t="s">
        <v>5868</v>
      </c>
      <c r="O13802" t="s">
        <v>11</v>
      </c>
      <c r="P13802">
        <v>5403</v>
      </c>
      <c r="Q13802">
        <v>1</v>
      </c>
      <c r="R13802">
        <v>50.86</v>
      </c>
      <c r="S13802">
        <v>50.86</v>
      </c>
      <c r="T13802">
        <v>32.81</v>
      </c>
      <c r="U13802">
        <v>35.49</v>
      </c>
      <c r="V13802" t="str">
        <f>VLOOKUP(L13802,'[2]tabela de preços'!$A:$D,4,0)</f>
        <v>BRASILUX</v>
      </c>
      <c r="W13802" t="str">
        <f>VLOOKUP(L13802,'[2]tabela de preços'!$A:$F,6,0)</f>
        <v>CIMENTO QUEIMADO / EFEITOS DECORATIVOS</v>
      </c>
      <c r="X13802" t="str">
        <f>VLOOKUP(L13802,'[2]tabela de preços'!$A:$G,7,0)</f>
        <v>IMOBILIÁRIO</v>
      </c>
    </row>
    <row r="13803" spans="1:24" x14ac:dyDescent="0.3">
      <c r="A13803" t="s">
        <v>3260</v>
      </c>
      <c r="C13803" t="s">
        <v>5866</v>
      </c>
      <c r="D13803" s="1">
        <v>46121</v>
      </c>
      <c r="E13803" t="s">
        <v>5867</v>
      </c>
      <c r="F13803">
        <v>9</v>
      </c>
      <c r="G13803">
        <v>236</v>
      </c>
      <c r="H13803" t="str">
        <f>VLOOKUP(G13803,[1]OPERADORES!$A:$B,2,0)</f>
        <v>DANIEL</v>
      </c>
      <c r="I13803" t="s">
        <v>21</v>
      </c>
      <c r="J13803" t="s">
        <v>22</v>
      </c>
      <c r="K13803" t="s">
        <v>3263</v>
      </c>
      <c r="L13803">
        <v>22684</v>
      </c>
      <c r="M13803" t="s">
        <v>73</v>
      </c>
      <c r="O13803" t="s">
        <v>11</v>
      </c>
      <c r="P13803">
        <v>5102</v>
      </c>
      <c r="Q13803">
        <v>1</v>
      </c>
      <c r="R13803">
        <v>3.65</v>
      </c>
      <c r="S13803">
        <v>3.65</v>
      </c>
      <c r="T13803">
        <v>3.08</v>
      </c>
      <c r="U13803">
        <v>15.62</v>
      </c>
      <c r="V13803" t="str">
        <f>VLOOKUP(L13803,'[2]tabela de preços'!$A:$D,4,0)</f>
        <v>3M</v>
      </c>
      <c r="W13803" t="str">
        <f>VLOOKUP(L13803,'[2]tabela de preços'!$A:$F,6,0)</f>
        <v>FITA AUTOMOTIVA</v>
      </c>
      <c r="X13803" t="str">
        <f>VLOOKUP(L13803,'[2]tabela de preços'!$A:$G,7,0)</f>
        <v>AUTOMOTIVO</v>
      </c>
    </row>
    <row r="13804" spans="1:24" x14ac:dyDescent="0.3">
      <c r="A13804" t="s">
        <v>3260</v>
      </c>
      <c r="C13804" t="s">
        <v>5866</v>
      </c>
      <c r="D13804" s="1">
        <v>46121</v>
      </c>
      <c r="E13804" t="s">
        <v>5867</v>
      </c>
      <c r="F13804">
        <v>9</v>
      </c>
      <c r="G13804">
        <v>236</v>
      </c>
      <c r="H13804" t="str">
        <f>VLOOKUP(G13804,[1]OPERADORES!$A:$B,2,0)</f>
        <v>DANIEL</v>
      </c>
      <c r="I13804" t="s">
        <v>21</v>
      </c>
      <c r="J13804" t="s">
        <v>22</v>
      </c>
      <c r="K13804" t="s">
        <v>3263</v>
      </c>
      <c r="L13804">
        <v>85619</v>
      </c>
      <c r="M13804" t="s">
        <v>4239</v>
      </c>
      <c r="O13804" t="s">
        <v>11</v>
      </c>
      <c r="P13804">
        <v>5102</v>
      </c>
      <c r="Q13804">
        <v>1</v>
      </c>
      <c r="R13804">
        <v>8.8699999999999992</v>
      </c>
      <c r="S13804">
        <v>8.8699999999999992</v>
      </c>
      <c r="T13804">
        <v>5.72</v>
      </c>
      <c r="U13804">
        <v>35.51</v>
      </c>
      <c r="V13804" t="str">
        <f>VLOOKUP(L13804,'[2]tabela de preços'!$A:$D,4,0)</f>
        <v>ADERE</v>
      </c>
      <c r="W13804" t="str">
        <f>VLOOKUP(L13804,'[2]tabela de preços'!$A:$F,6,0)</f>
        <v xml:space="preserve">FITA DE USO GERAL </v>
      </c>
      <c r="X13804" t="str">
        <f>VLOOKUP(L13804,'[2]tabela de preços'!$A:$G,7,0)</f>
        <v>IMOBILIÁRIO</v>
      </c>
    </row>
    <row r="13805" spans="1:24" x14ac:dyDescent="0.3">
      <c r="A13805" t="s">
        <v>3260</v>
      </c>
      <c r="C13805" t="s">
        <v>5866</v>
      </c>
      <c r="D13805" s="1">
        <v>46121</v>
      </c>
      <c r="E13805" t="s">
        <v>5867</v>
      </c>
      <c r="F13805">
        <v>9</v>
      </c>
      <c r="G13805">
        <v>236</v>
      </c>
      <c r="H13805" t="str">
        <f>VLOOKUP(G13805,[1]OPERADORES!$A:$B,2,0)</f>
        <v>DANIEL</v>
      </c>
      <c r="I13805" t="s">
        <v>21</v>
      </c>
      <c r="J13805" t="s">
        <v>22</v>
      </c>
      <c r="K13805" t="s">
        <v>3263</v>
      </c>
      <c r="L13805">
        <v>86984</v>
      </c>
      <c r="M13805" t="s">
        <v>720</v>
      </c>
      <c r="O13805" t="s">
        <v>11</v>
      </c>
      <c r="P13805">
        <v>5102</v>
      </c>
      <c r="Q13805">
        <v>1</v>
      </c>
      <c r="R13805">
        <v>49.03</v>
      </c>
      <c r="S13805">
        <v>49.03</v>
      </c>
      <c r="T13805">
        <v>37.21</v>
      </c>
      <c r="U13805">
        <v>24.11</v>
      </c>
      <c r="V13805" t="str">
        <f>VLOOKUP(L13805,'[2]tabela de preços'!$A:$D,4,0)</f>
        <v>ARPREX</v>
      </c>
      <c r="W13805" t="str">
        <f>VLOOKUP(L13805,'[2]tabela de preços'!$A:$F,6,0)</f>
        <v>PISTOLAS</v>
      </c>
      <c r="X13805" t="str">
        <f>VLOOKUP(L13805,'[2]tabela de preços'!$A:$G,7,0)</f>
        <v>IMOBILIÁRIO</v>
      </c>
    </row>
    <row r="13806" spans="1:24" x14ac:dyDescent="0.3">
      <c r="A13806" t="s">
        <v>3260</v>
      </c>
      <c r="C13806" t="s">
        <v>5866</v>
      </c>
      <c r="D13806" s="1">
        <v>46121</v>
      </c>
      <c r="E13806" t="s">
        <v>5867</v>
      </c>
      <c r="F13806">
        <v>9</v>
      </c>
      <c r="G13806">
        <v>236</v>
      </c>
      <c r="H13806" t="str">
        <f>VLOOKUP(G13806,[1]OPERADORES!$A:$B,2,0)</f>
        <v>DANIEL</v>
      </c>
      <c r="I13806" t="s">
        <v>21</v>
      </c>
      <c r="J13806" t="s">
        <v>22</v>
      </c>
      <c r="K13806" t="s">
        <v>3263</v>
      </c>
      <c r="L13806">
        <v>85657</v>
      </c>
      <c r="M13806" t="s">
        <v>4077</v>
      </c>
      <c r="O13806" t="s">
        <v>11</v>
      </c>
      <c r="P13806">
        <v>5403</v>
      </c>
      <c r="Q13806">
        <v>1</v>
      </c>
      <c r="R13806">
        <v>11.89</v>
      </c>
      <c r="S13806">
        <v>11.89</v>
      </c>
      <c r="T13806">
        <v>9.69</v>
      </c>
      <c r="U13806">
        <v>18.5</v>
      </c>
      <c r="V13806" t="str">
        <f>VLOOKUP(L13806,'[2]tabela de preços'!$A:$D,4,0)</f>
        <v>UNIPEGA</v>
      </c>
      <c r="W13806" t="str">
        <f>VLOOKUP(L13806,'[2]tabela de preços'!$A:$F,6,0)</f>
        <v xml:space="preserve">SPRAYS </v>
      </c>
      <c r="X13806" t="str">
        <f>VLOOKUP(L13806,'[2]tabela de preços'!$A:$G,7,0)</f>
        <v>AUTOMOTIVO</v>
      </c>
    </row>
    <row r="13807" spans="1:24" x14ac:dyDescent="0.3">
      <c r="A13807" t="s">
        <v>1890</v>
      </c>
      <c r="B13807" t="s">
        <v>1891</v>
      </c>
      <c r="C13807" t="s">
        <v>5869</v>
      </c>
      <c r="D13807" s="1">
        <v>46120</v>
      </c>
      <c r="E13807" t="s">
        <v>5870</v>
      </c>
      <c r="F13807">
        <v>9</v>
      </c>
      <c r="G13807">
        <v>231</v>
      </c>
      <c r="H13807" t="str">
        <f>VLOOKUP(G13807,[1]OPERADORES!$A:$B,2,0)</f>
        <v>EDIJANE</v>
      </c>
      <c r="I13807" t="s">
        <v>21</v>
      </c>
      <c r="J13807" t="s">
        <v>1894</v>
      </c>
      <c r="K13807" t="s">
        <v>1895</v>
      </c>
      <c r="L13807">
        <v>84589</v>
      </c>
      <c r="M13807" t="s">
        <v>1901</v>
      </c>
      <c r="O13807" t="s">
        <v>11</v>
      </c>
      <c r="P13807">
        <v>5403</v>
      </c>
      <c r="Q13807">
        <v>7</v>
      </c>
      <c r="R13807">
        <v>86.79</v>
      </c>
      <c r="S13807">
        <v>607.53</v>
      </c>
      <c r="T13807">
        <v>461.09</v>
      </c>
      <c r="U13807">
        <v>24.1</v>
      </c>
      <c r="V13807" t="str">
        <f>VLOOKUP(L13807,'[2]tabela de preços'!$A:$D,4,0)</f>
        <v>BRASILUX</v>
      </c>
      <c r="W13807" t="str">
        <f>VLOOKUP(L13807,'[2]tabela de preços'!$A:$F,6,0)</f>
        <v>PIGMENTOS IMOBILIÁRIOS</v>
      </c>
      <c r="X13807" t="str">
        <f>VLOOKUP(L13807,'[2]tabela de preços'!$A:$G,7,0)</f>
        <v>IMOBILIÁRIO</v>
      </c>
    </row>
    <row r="13808" spans="1:24" x14ac:dyDescent="0.3">
      <c r="A13808" t="s">
        <v>1905</v>
      </c>
      <c r="C13808" t="s">
        <v>5871</v>
      </c>
      <c r="D13808" s="1">
        <v>46120</v>
      </c>
      <c r="E13808" t="s">
        <v>5872</v>
      </c>
      <c r="F13808">
        <v>9</v>
      </c>
      <c r="G13808">
        <v>174</v>
      </c>
      <c r="H13808" t="str">
        <f>VLOOKUP(G13808,[1]OPERADORES!$A:$B,2,0)</f>
        <v>MIRIÃ LOBATO RODRIGUES</v>
      </c>
      <c r="I13808" t="s">
        <v>168</v>
      </c>
      <c r="J13808" t="s">
        <v>169</v>
      </c>
      <c r="K13808" t="s">
        <v>1908</v>
      </c>
      <c r="L13808">
        <v>84328</v>
      </c>
      <c r="M13808" t="s">
        <v>496</v>
      </c>
      <c r="O13808" t="s">
        <v>11</v>
      </c>
      <c r="P13808">
        <v>6403</v>
      </c>
      <c r="Q13808">
        <v>2</v>
      </c>
      <c r="R13808">
        <v>62.9</v>
      </c>
      <c r="S13808">
        <v>125.8</v>
      </c>
      <c r="T13808">
        <v>106.14</v>
      </c>
      <c r="U13808">
        <v>15.63</v>
      </c>
      <c r="V13808" t="str">
        <f>VLOOKUP(L13808,'[2]tabela de preços'!$A:$D,4,0)</f>
        <v>BRASILUX</v>
      </c>
      <c r="W13808" t="str">
        <f>VLOOKUP(L13808,'[2]tabela de preços'!$A:$F,6,0)</f>
        <v>ESMALTES</v>
      </c>
      <c r="X13808" t="str">
        <f>VLOOKUP(L13808,'[2]tabela de preços'!$A:$G,7,0)</f>
        <v>INDUSTRIAL</v>
      </c>
    </row>
    <row r="13809" spans="1:24" x14ac:dyDescent="0.3">
      <c r="A13809" t="s">
        <v>1905</v>
      </c>
      <c r="C13809" t="s">
        <v>5871</v>
      </c>
      <c r="D13809" s="1">
        <v>46120</v>
      </c>
      <c r="E13809" t="s">
        <v>5872</v>
      </c>
      <c r="F13809">
        <v>9</v>
      </c>
      <c r="G13809">
        <v>174</v>
      </c>
      <c r="H13809" t="str">
        <f>VLOOKUP(G13809,[1]OPERADORES!$A:$B,2,0)</f>
        <v>MIRIÃ LOBATO RODRIGUES</v>
      </c>
      <c r="I13809" t="s">
        <v>168</v>
      </c>
      <c r="J13809" t="s">
        <v>169</v>
      </c>
      <c r="K13809" t="s">
        <v>1908</v>
      </c>
      <c r="L13809">
        <v>84329</v>
      </c>
      <c r="M13809" t="s">
        <v>285</v>
      </c>
      <c r="O13809" t="s">
        <v>11</v>
      </c>
      <c r="P13809">
        <v>6403</v>
      </c>
      <c r="Q13809">
        <v>4</v>
      </c>
      <c r="R13809">
        <v>62.9</v>
      </c>
      <c r="S13809">
        <v>251.6</v>
      </c>
      <c r="T13809">
        <v>212.28</v>
      </c>
      <c r="U13809">
        <v>15.63</v>
      </c>
      <c r="V13809" t="str">
        <f>VLOOKUP(L13809,'[2]tabela de preços'!$A:$D,4,0)</f>
        <v>BRASILUX</v>
      </c>
      <c r="W13809" t="str">
        <f>VLOOKUP(L13809,'[2]tabela de preços'!$A:$F,6,0)</f>
        <v>ESMALTES</v>
      </c>
      <c r="X13809" t="str">
        <f>VLOOKUP(L13809,'[2]tabela de preços'!$A:$G,7,0)</f>
        <v>INDUSTRIAL</v>
      </c>
    </row>
    <row r="13810" spans="1:24" x14ac:dyDescent="0.3">
      <c r="A13810" t="s">
        <v>1905</v>
      </c>
      <c r="C13810" t="s">
        <v>5871</v>
      </c>
      <c r="D13810" s="1">
        <v>46120</v>
      </c>
      <c r="E13810" t="s">
        <v>5872</v>
      </c>
      <c r="F13810">
        <v>9</v>
      </c>
      <c r="G13810">
        <v>174</v>
      </c>
      <c r="H13810" t="str">
        <f>VLOOKUP(G13810,[1]OPERADORES!$A:$B,2,0)</f>
        <v>MIRIÃ LOBATO RODRIGUES</v>
      </c>
      <c r="I13810" t="s">
        <v>168</v>
      </c>
      <c r="J13810" t="s">
        <v>169</v>
      </c>
      <c r="K13810" t="s">
        <v>1908</v>
      </c>
      <c r="L13810">
        <v>84344</v>
      </c>
      <c r="M13810" t="s">
        <v>1000</v>
      </c>
      <c r="O13810" t="s">
        <v>11</v>
      </c>
      <c r="P13810">
        <v>6403</v>
      </c>
      <c r="Q13810">
        <v>4</v>
      </c>
      <c r="R13810">
        <v>62.9</v>
      </c>
      <c r="S13810">
        <v>251.6</v>
      </c>
      <c r="T13810">
        <v>212.28</v>
      </c>
      <c r="U13810">
        <v>15.63</v>
      </c>
      <c r="V13810" t="str">
        <f>VLOOKUP(L13810,'[2]tabela de preços'!$A:$D,4,0)</f>
        <v>BRASILUX</v>
      </c>
      <c r="W13810" t="str">
        <f>VLOOKUP(L13810,'[2]tabela de preços'!$A:$F,6,0)</f>
        <v>ESMALTES</v>
      </c>
      <c r="X13810" t="str">
        <f>VLOOKUP(L13810,'[2]tabela de preços'!$A:$G,7,0)</f>
        <v>INDUSTRIAL</v>
      </c>
    </row>
    <row r="13811" spans="1:24" x14ac:dyDescent="0.3">
      <c r="A13811" t="s">
        <v>1905</v>
      </c>
      <c r="C13811" t="s">
        <v>5871</v>
      </c>
      <c r="D13811" s="1">
        <v>46120</v>
      </c>
      <c r="E13811" t="s">
        <v>5872</v>
      </c>
      <c r="F13811">
        <v>9</v>
      </c>
      <c r="G13811">
        <v>174</v>
      </c>
      <c r="H13811" t="str">
        <f>VLOOKUP(G13811,[1]OPERADORES!$A:$B,2,0)</f>
        <v>MIRIÃ LOBATO RODRIGUES</v>
      </c>
      <c r="I13811" t="s">
        <v>168</v>
      </c>
      <c r="J13811" t="s">
        <v>169</v>
      </c>
      <c r="K13811" t="s">
        <v>1908</v>
      </c>
      <c r="L13811">
        <v>84898</v>
      </c>
      <c r="M13811" t="s">
        <v>853</v>
      </c>
      <c r="O13811" t="s">
        <v>11</v>
      </c>
      <c r="P13811">
        <v>6403</v>
      </c>
      <c r="Q13811">
        <v>2</v>
      </c>
      <c r="R13811">
        <v>174.49</v>
      </c>
      <c r="S13811">
        <v>348.98</v>
      </c>
      <c r="T13811">
        <v>264.88</v>
      </c>
      <c r="U13811">
        <v>24.1</v>
      </c>
      <c r="V13811" t="str">
        <f>VLOOKUP(L13811,'[2]tabela de preços'!$A:$D,4,0)</f>
        <v>BRASILUX</v>
      </c>
      <c r="W13811" t="str">
        <f>VLOOKUP(L13811,'[2]tabela de preços'!$A:$F,6,0)</f>
        <v>EPOXI</v>
      </c>
      <c r="X13811" t="str">
        <f>VLOOKUP(L13811,'[2]tabela de preços'!$A:$G,7,0)</f>
        <v>INDUSTRIAL</v>
      </c>
    </row>
    <row r="13812" spans="1:24" x14ac:dyDescent="0.3">
      <c r="A13812" t="s">
        <v>1905</v>
      </c>
      <c r="C13812" t="s">
        <v>6503</v>
      </c>
      <c r="D13812" s="1">
        <v>46136</v>
      </c>
      <c r="E13812" t="s">
        <v>6504</v>
      </c>
      <c r="F13812">
        <v>9</v>
      </c>
      <c r="G13812">
        <v>174</v>
      </c>
      <c r="H13812" t="str">
        <f>VLOOKUP(G13812,[1]OPERADORES!$A:$B,2,0)</f>
        <v>MIRIÃ LOBATO RODRIGUES</v>
      </c>
      <c r="I13812" t="s">
        <v>168</v>
      </c>
      <c r="J13812" t="s">
        <v>169</v>
      </c>
      <c r="K13812" t="s">
        <v>1908</v>
      </c>
      <c r="L13812">
        <v>84328</v>
      </c>
      <c r="M13812" t="s">
        <v>496</v>
      </c>
      <c r="O13812" t="s">
        <v>11</v>
      </c>
      <c r="P13812">
        <v>6403</v>
      </c>
      <c r="Q13812">
        <v>2</v>
      </c>
      <c r="R13812">
        <v>62.9</v>
      </c>
      <c r="S13812">
        <v>125.8</v>
      </c>
      <c r="T13812">
        <v>106.14</v>
      </c>
      <c r="U13812">
        <v>15.63</v>
      </c>
      <c r="V13812" t="str">
        <f>VLOOKUP(L13812,'[2]tabela de preços'!$A:$D,4,0)</f>
        <v>BRASILUX</v>
      </c>
      <c r="W13812" t="str">
        <f>VLOOKUP(L13812,'[2]tabela de preços'!$A:$F,6,0)</f>
        <v>ESMALTES</v>
      </c>
      <c r="X13812" t="str">
        <f>VLOOKUP(L13812,'[2]tabela de preços'!$A:$G,7,0)</f>
        <v>INDUSTRIAL</v>
      </c>
    </row>
    <row r="13813" spans="1:24" x14ac:dyDescent="0.3">
      <c r="A13813" t="s">
        <v>1905</v>
      </c>
      <c r="C13813" t="s">
        <v>6503</v>
      </c>
      <c r="D13813" s="1">
        <v>46136</v>
      </c>
      <c r="E13813" t="s">
        <v>6504</v>
      </c>
      <c r="F13813">
        <v>9</v>
      </c>
      <c r="G13813">
        <v>174</v>
      </c>
      <c r="H13813" t="str">
        <f>VLOOKUP(G13813,[1]OPERADORES!$A:$B,2,0)</f>
        <v>MIRIÃ LOBATO RODRIGUES</v>
      </c>
      <c r="I13813" t="s">
        <v>168</v>
      </c>
      <c r="J13813" t="s">
        <v>169</v>
      </c>
      <c r="K13813" t="s">
        <v>1908</v>
      </c>
      <c r="L13813">
        <v>84346</v>
      </c>
      <c r="M13813" t="s">
        <v>1909</v>
      </c>
      <c r="O13813" t="s">
        <v>11</v>
      </c>
      <c r="P13813">
        <v>6403</v>
      </c>
      <c r="Q13813">
        <v>8</v>
      </c>
      <c r="R13813">
        <v>62.9</v>
      </c>
      <c r="S13813">
        <v>503.2</v>
      </c>
      <c r="T13813">
        <v>424.56</v>
      </c>
      <c r="U13813">
        <v>15.63</v>
      </c>
      <c r="V13813" t="str">
        <f>VLOOKUP(L13813,'[2]tabela de preços'!$A:$D,4,0)</f>
        <v>BRASILUX</v>
      </c>
      <c r="W13813" t="str">
        <f>VLOOKUP(L13813,'[2]tabela de preços'!$A:$F,6,0)</f>
        <v>ESMALTES</v>
      </c>
      <c r="X13813" t="str">
        <f>VLOOKUP(L13813,'[2]tabela de preços'!$A:$G,7,0)</f>
        <v>INDUSTRIAL</v>
      </c>
    </row>
    <row r="13814" spans="1:24" x14ac:dyDescent="0.3">
      <c r="A13814" t="s">
        <v>1905</v>
      </c>
      <c r="C13814" t="s">
        <v>6503</v>
      </c>
      <c r="D13814" s="1">
        <v>46136</v>
      </c>
      <c r="E13814" t="s">
        <v>6504</v>
      </c>
      <c r="F13814">
        <v>9</v>
      </c>
      <c r="G13814">
        <v>174</v>
      </c>
      <c r="H13814" t="str">
        <f>VLOOKUP(G13814,[1]OPERADORES!$A:$B,2,0)</f>
        <v>MIRIÃ LOBATO RODRIGUES</v>
      </c>
      <c r="I13814" t="s">
        <v>168</v>
      </c>
      <c r="J13814" t="s">
        <v>169</v>
      </c>
      <c r="K13814" t="s">
        <v>1908</v>
      </c>
      <c r="L13814">
        <v>84898</v>
      </c>
      <c r="M13814" t="s">
        <v>853</v>
      </c>
      <c r="O13814" t="s">
        <v>11</v>
      </c>
      <c r="P13814">
        <v>6403</v>
      </c>
      <c r="Q13814">
        <v>4</v>
      </c>
      <c r="R13814">
        <v>174.49</v>
      </c>
      <c r="S13814">
        <v>697.96</v>
      </c>
      <c r="T13814">
        <v>529.76</v>
      </c>
      <c r="U13814">
        <v>24.1</v>
      </c>
      <c r="V13814" t="str">
        <f>VLOOKUP(L13814,'[2]tabela de preços'!$A:$D,4,0)</f>
        <v>BRASILUX</v>
      </c>
      <c r="W13814" t="str">
        <f>VLOOKUP(L13814,'[2]tabela de preços'!$A:$F,6,0)</f>
        <v>EPOXI</v>
      </c>
      <c r="X13814" t="str">
        <f>VLOOKUP(L13814,'[2]tabela de preços'!$A:$G,7,0)</f>
        <v>INDUSTRIAL</v>
      </c>
    </row>
    <row r="13815" spans="1:24" x14ac:dyDescent="0.3">
      <c r="A13815" t="s">
        <v>1918</v>
      </c>
      <c r="C13815" t="s">
        <v>5655</v>
      </c>
      <c r="D13815" s="1">
        <v>46114</v>
      </c>
      <c r="E13815" t="s">
        <v>5656</v>
      </c>
      <c r="F13815">
        <v>9</v>
      </c>
      <c r="G13815">
        <v>174</v>
      </c>
      <c r="H13815" t="str">
        <f>VLOOKUP(G13815,[1]OPERADORES!$A:$B,2,0)</f>
        <v>MIRIÃ LOBATO RODRIGUES</v>
      </c>
      <c r="I13815" t="s">
        <v>21</v>
      </c>
      <c r="J13815" t="s">
        <v>1235</v>
      </c>
      <c r="K13815" t="s">
        <v>1921</v>
      </c>
      <c r="L13815">
        <v>23434</v>
      </c>
      <c r="M13815" t="s">
        <v>1310</v>
      </c>
      <c r="O13815" t="s">
        <v>11</v>
      </c>
      <c r="P13815">
        <v>5102</v>
      </c>
      <c r="Q13815">
        <v>6</v>
      </c>
      <c r="R13815">
        <v>3.32</v>
      </c>
      <c r="S13815">
        <v>19.920000000000002</v>
      </c>
      <c r="T13815">
        <v>15.12</v>
      </c>
      <c r="U13815">
        <v>24.1</v>
      </c>
      <c r="V13815" t="str">
        <f>VLOOKUP(L13815,'[2]tabela de preços'!$A:$D,4,0)</f>
        <v>NORTON</v>
      </c>
      <c r="W13815" t="str">
        <f>VLOOKUP(L13815,'[2]tabela de preços'!$A:$F,6,0)</f>
        <v xml:space="preserve">OUTROS DISCOS </v>
      </c>
      <c r="X13815" t="str">
        <f>VLOOKUP(L13815,'[2]tabela de preços'!$A:$G,7,0)</f>
        <v>AUTOMOTIVO</v>
      </c>
    </row>
    <row r="13816" spans="1:24" x14ac:dyDescent="0.3">
      <c r="A13816" t="s">
        <v>1918</v>
      </c>
      <c r="C13816" t="s">
        <v>5655</v>
      </c>
      <c r="D13816" s="1">
        <v>46114</v>
      </c>
      <c r="E13816" t="s">
        <v>5656</v>
      </c>
      <c r="F13816">
        <v>9</v>
      </c>
      <c r="G13816">
        <v>174</v>
      </c>
      <c r="H13816" t="str">
        <f>VLOOKUP(G13816,[1]OPERADORES!$A:$B,2,0)</f>
        <v>MIRIÃ LOBATO RODRIGUES</v>
      </c>
      <c r="I13816" t="s">
        <v>21</v>
      </c>
      <c r="J13816" t="s">
        <v>1235</v>
      </c>
      <c r="K13816" t="s">
        <v>1921</v>
      </c>
      <c r="L13816">
        <v>85656</v>
      </c>
      <c r="M13816" t="s">
        <v>5657</v>
      </c>
      <c r="O13816" t="s">
        <v>11</v>
      </c>
      <c r="P13816">
        <v>5403</v>
      </c>
      <c r="Q13816">
        <v>6</v>
      </c>
      <c r="R13816">
        <v>11.89</v>
      </c>
      <c r="S13816">
        <v>71.34</v>
      </c>
      <c r="T13816">
        <v>58.14</v>
      </c>
      <c r="U13816">
        <v>18.5</v>
      </c>
      <c r="V13816" t="str">
        <f>VLOOKUP(L13816,'[2]tabela de preços'!$A:$D,4,0)</f>
        <v>UNIPEGA</v>
      </c>
      <c r="W13816" t="str">
        <f>VLOOKUP(L13816,'[2]tabela de preços'!$A:$F,6,0)</f>
        <v xml:space="preserve">SPRAYS </v>
      </c>
      <c r="X13816" t="str">
        <f>VLOOKUP(L13816,'[2]tabela de preços'!$A:$G,7,0)</f>
        <v>AUTOMOTIVO</v>
      </c>
    </row>
    <row r="13817" spans="1:24" x14ac:dyDescent="0.3">
      <c r="A13817" t="s">
        <v>1918</v>
      </c>
      <c r="C13817" t="s">
        <v>5658</v>
      </c>
      <c r="D13817" s="1">
        <v>46114</v>
      </c>
      <c r="E13817" t="s">
        <v>5659</v>
      </c>
      <c r="F13817">
        <v>9</v>
      </c>
      <c r="G13817">
        <v>174</v>
      </c>
      <c r="H13817" t="str">
        <f>VLOOKUP(G13817,[1]OPERADORES!$A:$B,2,0)</f>
        <v>MIRIÃ LOBATO RODRIGUES</v>
      </c>
      <c r="I13817" t="s">
        <v>21</v>
      </c>
      <c r="J13817" t="s">
        <v>1235</v>
      </c>
      <c r="K13817" t="s">
        <v>1921</v>
      </c>
      <c r="L13817">
        <v>84029</v>
      </c>
      <c r="M13817" t="s">
        <v>29</v>
      </c>
      <c r="O13817" t="s">
        <v>11</v>
      </c>
      <c r="P13817">
        <v>5102</v>
      </c>
      <c r="Q13817">
        <v>1</v>
      </c>
      <c r="R13817">
        <v>12.02</v>
      </c>
      <c r="S13817">
        <v>12.02</v>
      </c>
      <c r="T13817">
        <v>9.1199999999999992</v>
      </c>
      <c r="U13817">
        <v>24.13</v>
      </c>
      <c r="V13817" t="str">
        <f>VLOOKUP(L13817,'[2]tabela de preços'!$A:$D,4,0)</f>
        <v>BRASILUX</v>
      </c>
      <c r="W13817" t="str">
        <f>VLOOKUP(L13817,'[2]tabela de preços'!$A:$F,6,0)</f>
        <v>AGUARRAS</v>
      </c>
      <c r="X13817" t="str">
        <f>VLOOKUP(L13817,'[2]tabela de preços'!$A:$G,7,0)</f>
        <v>IMOBILIÁRIO</v>
      </c>
    </row>
    <row r="13818" spans="1:24" x14ac:dyDescent="0.3">
      <c r="A13818" t="s">
        <v>1918</v>
      </c>
      <c r="C13818" t="s">
        <v>5658</v>
      </c>
      <c r="D13818" s="1">
        <v>46114</v>
      </c>
      <c r="E13818" t="s">
        <v>5659</v>
      </c>
      <c r="F13818">
        <v>9</v>
      </c>
      <c r="G13818">
        <v>174</v>
      </c>
      <c r="H13818" t="str">
        <f>VLOOKUP(G13818,[1]OPERADORES!$A:$B,2,0)</f>
        <v>MIRIÃ LOBATO RODRIGUES</v>
      </c>
      <c r="I13818" t="s">
        <v>21</v>
      </c>
      <c r="J13818" t="s">
        <v>1235</v>
      </c>
      <c r="K13818" t="s">
        <v>1921</v>
      </c>
      <c r="L13818">
        <v>84268</v>
      </c>
      <c r="M13818" t="s">
        <v>1566</v>
      </c>
      <c r="O13818" t="s">
        <v>11</v>
      </c>
      <c r="P13818">
        <v>5403</v>
      </c>
      <c r="Q13818">
        <v>1</v>
      </c>
      <c r="R13818">
        <v>208.21</v>
      </c>
      <c r="S13818">
        <v>208.21</v>
      </c>
      <c r="T13818">
        <v>160.58000000000001</v>
      </c>
      <c r="U13818">
        <v>22.88</v>
      </c>
      <c r="V13818" t="str">
        <f>VLOOKUP(L13818,'[2]tabela de preços'!$A:$D,4,0)</f>
        <v>BRASILUX</v>
      </c>
      <c r="W13818" t="str">
        <f>VLOOKUP(L13818,'[2]tabela de preços'!$A:$F,6,0)</f>
        <v>TINTA PAREDE</v>
      </c>
      <c r="X13818" t="str">
        <f>VLOOKUP(L13818,'[2]tabela de preços'!$A:$G,7,0)</f>
        <v>IMOBILIÁRIO</v>
      </c>
    </row>
    <row r="13819" spans="1:24" x14ac:dyDescent="0.3">
      <c r="A13819" t="s">
        <v>1918</v>
      </c>
      <c r="C13819" t="s">
        <v>5658</v>
      </c>
      <c r="D13819" s="1">
        <v>46114</v>
      </c>
      <c r="E13819" t="s">
        <v>5659</v>
      </c>
      <c r="F13819">
        <v>9</v>
      </c>
      <c r="G13819">
        <v>174</v>
      </c>
      <c r="H13819" t="str">
        <f>VLOOKUP(G13819,[1]OPERADORES!$A:$B,2,0)</f>
        <v>MIRIÃ LOBATO RODRIGUES</v>
      </c>
      <c r="I13819" t="s">
        <v>21</v>
      </c>
      <c r="J13819" t="s">
        <v>1235</v>
      </c>
      <c r="K13819" t="s">
        <v>1921</v>
      </c>
      <c r="L13819">
        <v>84192</v>
      </c>
      <c r="M13819" t="s">
        <v>5660</v>
      </c>
      <c r="O13819" t="s">
        <v>11</v>
      </c>
      <c r="P13819">
        <v>5403</v>
      </c>
      <c r="Q13819">
        <v>1</v>
      </c>
      <c r="R13819">
        <v>22.62</v>
      </c>
      <c r="S13819">
        <v>22.62</v>
      </c>
      <c r="T13819">
        <v>17.170000000000002</v>
      </c>
      <c r="U13819">
        <v>24.09</v>
      </c>
      <c r="V13819" t="str">
        <f>VLOOKUP(L13819,'[2]tabela de preços'!$A:$D,4,0)</f>
        <v>BRASILUX</v>
      </c>
      <c r="W13819" t="str">
        <f>VLOOKUP(L13819,'[2]tabela de preços'!$A:$F,6,0)</f>
        <v>LINHA MOVELEIRA</v>
      </c>
      <c r="X13819" t="str">
        <f>VLOOKUP(L13819,'[2]tabela de preços'!$A:$G,7,0)</f>
        <v>MOVELEIRA</v>
      </c>
    </row>
    <row r="13820" spans="1:24" x14ac:dyDescent="0.3">
      <c r="A13820" t="s">
        <v>1918</v>
      </c>
      <c r="C13820" t="s">
        <v>5658</v>
      </c>
      <c r="D13820" s="1">
        <v>46114</v>
      </c>
      <c r="E13820" t="s">
        <v>5659</v>
      </c>
      <c r="F13820">
        <v>9</v>
      </c>
      <c r="G13820">
        <v>174</v>
      </c>
      <c r="H13820" t="str">
        <f>VLOOKUP(G13820,[1]OPERADORES!$A:$B,2,0)</f>
        <v>MIRIÃ LOBATO RODRIGUES</v>
      </c>
      <c r="I13820" t="s">
        <v>21</v>
      </c>
      <c r="J13820" t="s">
        <v>1235</v>
      </c>
      <c r="K13820" t="s">
        <v>1921</v>
      </c>
      <c r="L13820">
        <v>86864</v>
      </c>
      <c r="M13820" t="s">
        <v>2070</v>
      </c>
      <c r="O13820" t="s">
        <v>11</v>
      </c>
      <c r="P13820">
        <v>5403</v>
      </c>
      <c r="Q13820">
        <v>1</v>
      </c>
      <c r="R13820">
        <v>4.55</v>
      </c>
      <c r="S13820">
        <v>4.55</v>
      </c>
      <c r="T13820">
        <v>3.45</v>
      </c>
      <c r="U13820">
        <v>24.18</v>
      </c>
      <c r="V13820" t="str">
        <f>VLOOKUP(L13820,'[2]tabela de preços'!$A:$D,4,0)</f>
        <v>SHERWIN WILLIAMS</v>
      </c>
      <c r="W13820" t="str">
        <f>VLOOKUP(L13820,'[2]tabela de preços'!$A:$F,6,0)</f>
        <v>CORANTES</v>
      </c>
      <c r="X13820" t="str">
        <f>VLOOKUP(L13820,'[2]tabela de preços'!$A:$G,7,0)</f>
        <v>IMOBILIÁRIO</v>
      </c>
    </row>
    <row r="13821" spans="1:24" x14ac:dyDescent="0.3">
      <c r="A13821" t="s">
        <v>1918</v>
      </c>
      <c r="C13821" t="s">
        <v>5658</v>
      </c>
      <c r="D13821" s="1">
        <v>46114</v>
      </c>
      <c r="E13821" t="s">
        <v>5659</v>
      </c>
      <c r="F13821">
        <v>9</v>
      </c>
      <c r="G13821">
        <v>174</v>
      </c>
      <c r="H13821" t="str">
        <f>VLOOKUP(G13821,[1]OPERADORES!$A:$B,2,0)</f>
        <v>MIRIÃ LOBATO RODRIGUES</v>
      </c>
      <c r="I13821" t="s">
        <v>21</v>
      </c>
      <c r="J13821" t="s">
        <v>1235</v>
      </c>
      <c r="K13821" t="s">
        <v>1921</v>
      </c>
      <c r="L13821">
        <v>86058</v>
      </c>
      <c r="M13821" t="s">
        <v>5661</v>
      </c>
      <c r="O13821" t="s">
        <v>11</v>
      </c>
      <c r="P13821">
        <v>5403</v>
      </c>
      <c r="Q13821">
        <v>1</v>
      </c>
      <c r="R13821">
        <v>120.76</v>
      </c>
      <c r="S13821">
        <v>120.76</v>
      </c>
      <c r="T13821">
        <v>91.66</v>
      </c>
      <c r="U13821">
        <v>24.1</v>
      </c>
      <c r="V13821" t="str">
        <f>VLOOKUP(L13821,'[2]tabela de preços'!$A:$D,4,0)</f>
        <v>CORAL</v>
      </c>
      <c r="W13821" t="str">
        <f>VLOOKUP(L13821,'[2]tabela de preços'!$A:$F,6,0)</f>
        <v>ESMALTES</v>
      </c>
      <c r="X13821" t="str">
        <f>VLOOKUP(L13821,'[2]tabela de preços'!$A:$G,7,0)</f>
        <v>INDUSTRIAL</v>
      </c>
    </row>
    <row r="13822" spans="1:24" x14ac:dyDescent="0.3">
      <c r="A13822" t="s">
        <v>1918</v>
      </c>
      <c r="C13822" t="s">
        <v>5658</v>
      </c>
      <c r="D13822" s="1">
        <v>46114</v>
      </c>
      <c r="E13822" t="s">
        <v>5659</v>
      </c>
      <c r="F13822">
        <v>9</v>
      </c>
      <c r="G13822">
        <v>174</v>
      </c>
      <c r="H13822" t="str">
        <f>VLOOKUP(G13822,[1]OPERADORES!$A:$B,2,0)</f>
        <v>MIRIÃ LOBATO RODRIGUES</v>
      </c>
      <c r="I13822" t="s">
        <v>21</v>
      </c>
      <c r="J13822" t="s">
        <v>1235</v>
      </c>
      <c r="K13822" t="s">
        <v>1921</v>
      </c>
      <c r="L13822">
        <v>86711</v>
      </c>
      <c r="M13822" t="s">
        <v>34</v>
      </c>
      <c r="O13822" t="s">
        <v>11</v>
      </c>
      <c r="P13822">
        <v>5102</v>
      </c>
      <c r="Q13822">
        <v>2</v>
      </c>
      <c r="R13822">
        <v>26.16</v>
      </c>
      <c r="S13822">
        <v>52.32</v>
      </c>
      <c r="T13822">
        <v>38.799999999999997</v>
      </c>
      <c r="U13822">
        <v>25.84</v>
      </c>
      <c r="V13822" t="str">
        <f>VLOOKUP(L13822,'[2]tabela de preços'!$A:$D,4,0)</f>
        <v>CORAL</v>
      </c>
      <c r="W13822" t="str">
        <f>VLOOKUP(L13822,'[2]tabela de preços'!$A:$F,6,0)</f>
        <v>MASSA CORRIDA / ACRÍLICA</v>
      </c>
      <c r="X13822" t="str">
        <f>VLOOKUP(L13822,'[2]tabela de preços'!$A:$G,7,0)</f>
        <v>IMOBILIÁRIO</v>
      </c>
    </row>
    <row r="13823" spans="1:24" x14ac:dyDescent="0.3">
      <c r="A13823" t="s">
        <v>1918</v>
      </c>
      <c r="C13823" t="s">
        <v>5658</v>
      </c>
      <c r="D13823" s="1">
        <v>46114</v>
      </c>
      <c r="E13823" t="s">
        <v>5659</v>
      </c>
      <c r="F13823">
        <v>9</v>
      </c>
      <c r="G13823">
        <v>174</v>
      </c>
      <c r="H13823" t="str">
        <f>VLOOKUP(G13823,[1]OPERADORES!$A:$B,2,0)</f>
        <v>MIRIÃ LOBATO RODRIGUES</v>
      </c>
      <c r="I13823" t="s">
        <v>21</v>
      </c>
      <c r="J13823" t="s">
        <v>1235</v>
      </c>
      <c r="K13823" t="s">
        <v>1921</v>
      </c>
      <c r="L13823">
        <v>86641</v>
      </c>
      <c r="M13823" t="s">
        <v>5662</v>
      </c>
      <c r="O13823" t="s">
        <v>11</v>
      </c>
      <c r="P13823">
        <v>5403</v>
      </c>
      <c r="Q13823">
        <v>2</v>
      </c>
      <c r="R13823">
        <v>280.29000000000002</v>
      </c>
      <c r="S13823">
        <v>560.58000000000004</v>
      </c>
      <c r="T13823">
        <v>415.7</v>
      </c>
      <c r="U13823">
        <v>25.84</v>
      </c>
      <c r="V13823" t="str">
        <f>VLOOKUP(L13823,'[2]tabela de preços'!$A:$D,4,0)</f>
        <v>CORAL</v>
      </c>
      <c r="W13823" t="str">
        <f>VLOOKUP(L13823,'[2]tabela de preços'!$A:$F,6,0)</f>
        <v>TINTA PAREDE</v>
      </c>
      <c r="X13823" t="str">
        <f>VLOOKUP(L13823,'[2]tabela de preços'!$A:$G,7,0)</f>
        <v>IMOBILIÁRIO</v>
      </c>
    </row>
    <row r="13824" spans="1:24" x14ac:dyDescent="0.3">
      <c r="A13824" t="s">
        <v>1918</v>
      </c>
      <c r="C13824" t="s">
        <v>5658</v>
      </c>
      <c r="D13824" s="1">
        <v>46114</v>
      </c>
      <c r="E13824" t="s">
        <v>5659</v>
      </c>
      <c r="F13824">
        <v>9</v>
      </c>
      <c r="G13824">
        <v>174</v>
      </c>
      <c r="H13824" t="str">
        <f>VLOOKUP(G13824,[1]OPERADORES!$A:$B,2,0)</f>
        <v>MIRIÃ LOBATO RODRIGUES</v>
      </c>
      <c r="I13824" t="s">
        <v>21</v>
      </c>
      <c r="J13824" t="s">
        <v>1235</v>
      </c>
      <c r="K13824" t="s">
        <v>1921</v>
      </c>
      <c r="L13824">
        <v>84411</v>
      </c>
      <c r="M13824" t="s">
        <v>35</v>
      </c>
      <c r="O13824" t="s">
        <v>11</v>
      </c>
      <c r="P13824">
        <v>5102</v>
      </c>
      <c r="Q13824">
        <v>3</v>
      </c>
      <c r="R13824">
        <v>4.78</v>
      </c>
      <c r="S13824">
        <v>14.34</v>
      </c>
      <c r="T13824">
        <v>10.62</v>
      </c>
      <c r="U13824">
        <v>25.94</v>
      </c>
      <c r="V13824" t="str">
        <f>VLOOKUP(L13824,'[2]tabela de preços'!$A:$D,4,0)</f>
        <v>ADERE</v>
      </c>
      <c r="W13824" t="str">
        <f>VLOOKUP(L13824,'[2]tabela de preços'!$A:$F,6,0)</f>
        <v xml:space="preserve">FITA DE USO GERAL </v>
      </c>
      <c r="X13824" t="str">
        <f>VLOOKUP(L13824,'[2]tabela de preços'!$A:$G,7,0)</f>
        <v>IMOBILIÁRIO</v>
      </c>
    </row>
    <row r="13825" spans="1:24" x14ac:dyDescent="0.3">
      <c r="A13825" t="s">
        <v>1918</v>
      </c>
      <c r="C13825" t="s">
        <v>5658</v>
      </c>
      <c r="D13825" s="1">
        <v>46114</v>
      </c>
      <c r="E13825" t="s">
        <v>5659</v>
      </c>
      <c r="F13825">
        <v>9</v>
      </c>
      <c r="G13825">
        <v>174</v>
      </c>
      <c r="H13825" t="str">
        <f>VLOOKUP(G13825,[1]OPERADORES!$A:$B,2,0)</f>
        <v>MIRIÃ LOBATO RODRIGUES</v>
      </c>
      <c r="I13825" t="s">
        <v>21</v>
      </c>
      <c r="J13825" t="s">
        <v>1235</v>
      </c>
      <c r="K13825" t="s">
        <v>1921</v>
      </c>
      <c r="L13825">
        <v>84928</v>
      </c>
      <c r="M13825" t="s">
        <v>36</v>
      </c>
      <c r="O13825" t="s">
        <v>11</v>
      </c>
      <c r="P13825">
        <v>5102</v>
      </c>
      <c r="Q13825">
        <v>2</v>
      </c>
      <c r="R13825">
        <v>9.61</v>
      </c>
      <c r="S13825">
        <v>19.22</v>
      </c>
      <c r="T13825">
        <v>14.26</v>
      </c>
      <c r="U13825">
        <v>25.81</v>
      </c>
      <c r="V13825" t="str">
        <f>VLOOKUP(L13825,'[2]tabela de preços'!$A:$D,4,0)</f>
        <v>ADERE</v>
      </c>
      <c r="W13825" t="str">
        <f>VLOOKUP(L13825,'[2]tabela de preços'!$A:$F,6,0)</f>
        <v xml:space="preserve">FITA DE USO GERAL </v>
      </c>
      <c r="X13825" t="str">
        <f>VLOOKUP(L13825,'[2]tabela de preços'!$A:$G,7,0)</f>
        <v>IMOBILIÁRIO</v>
      </c>
    </row>
    <row r="13826" spans="1:24" x14ac:dyDescent="0.3">
      <c r="A13826" t="s">
        <v>1918</v>
      </c>
      <c r="C13826" t="s">
        <v>5658</v>
      </c>
      <c r="D13826" s="1">
        <v>46114</v>
      </c>
      <c r="E13826" t="s">
        <v>5659</v>
      </c>
      <c r="F13826">
        <v>9</v>
      </c>
      <c r="G13826">
        <v>174</v>
      </c>
      <c r="H13826" t="str">
        <f>VLOOKUP(G13826,[1]OPERADORES!$A:$B,2,0)</f>
        <v>MIRIÃ LOBATO RODRIGUES</v>
      </c>
      <c r="I13826" t="s">
        <v>21</v>
      </c>
      <c r="J13826" t="s">
        <v>1235</v>
      </c>
      <c r="K13826" t="s">
        <v>1921</v>
      </c>
      <c r="L13826">
        <v>85599</v>
      </c>
      <c r="M13826" t="s">
        <v>38</v>
      </c>
      <c r="O13826" t="s">
        <v>11</v>
      </c>
      <c r="P13826">
        <v>5102</v>
      </c>
      <c r="Q13826">
        <v>10</v>
      </c>
      <c r="R13826">
        <v>2.64</v>
      </c>
      <c r="S13826">
        <v>26.4</v>
      </c>
      <c r="T13826">
        <v>19.600000000000001</v>
      </c>
      <c r="U13826">
        <v>25.76</v>
      </c>
      <c r="V13826" t="str">
        <f>VLOOKUP(L13826,'[2]tabela de preços'!$A:$D,4,0)</f>
        <v>REJUMASSA</v>
      </c>
      <c r="W13826" t="str">
        <f>VLOOKUP(L13826,'[2]tabela de preços'!$A:$F,6,0)</f>
        <v>GESSO</v>
      </c>
      <c r="X13826" t="str">
        <f>VLOOKUP(L13826,'[2]tabela de preços'!$A:$G,7,0)</f>
        <v>IMOBILIÁRIO</v>
      </c>
    </row>
    <row r="13827" spans="1:24" x14ac:dyDescent="0.3">
      <c r="A13827" t="s">
        <v>1918</v>
      </c>
      <c r="C13827" t="s">
        <v>5658</v>
      </c>
      <c r="D13827" s="1">
        <v>46114</v>
      </c>
      <c r="E13827" t="s">
        <v>5659</v>
      </c>
      <c r="F13827">
        <v>9</v>
      </c>
      <c r="G13827">
        <v>174</v>
      </c>
      <c r="H13827" t="str">
        <f>VLOOKUP(G13827,[1]OPERADORES!$A:$B,2,0)</f>
        <v>MIRIÃ LOBATO RODRIGUES</v>
      </c>
      <c r="I13827" t="s">
        <v>21</v>
      </c>
      <c r="J13827" t="s">
        <v>1235</v>
      </c>
      <c r="K13827" t="s">
        <v>1921</v>
      </c>
      <c r="L13827">
        <v>84020</v>
      </c>
      <c r="M13827" t="s">
        <v>518</v>
      </c>
      <c r="O13827" t="s">
        <v>11</v>
      </c>
      <c r="P13827">
        <v>5102</v>
      </c>
      <c r="Q13827">
        <v>4</v>
      </c>
      <c r="R13827">
        <v>0.79</v>
      </c>
      <c r="S13827">
        <v>3.16</v>
      </c>
      <c r="T13827">
        <v>2.76</v>
      </c>
      <c r="U13827">
        <v>12.66</v>
      </c>
      <c r="V13827" t="str">
        <f>VLOOKUP(L13827,'[2]tabela de preços'!$A:$D,4,0)</f>
        <v>3M</v>
      </c>
      <c r="W13827" t="str">
        <f>VLOOKUP(L13827,'[2]tabela de preços'!$A:$F,6,0)</f>
        <v>LIXA MASSA  /MADEIRA / PAREDE</v>
      </c>
      <c r="X13827" t="str">
        <f>VLOOKUP(L13827,'[2]tabela de preços'!$A:$G,7,0)</f>
        <v>IMOBILIÁRIO</v>
      </c>
    </row>
    <row r="13828" spans="1:24" x14ac:dyDescent="0.3">
      <c r="A13828" t="s">
        <v>1918</v>
      </c>
      <c r="C13828" t="s">
        <v>5658</v>
      </c>
      <c r="D13828" s="1">
        <v>46114</v>
      </c>
      <c r="E13828" t="s">
        <v>5659</v>
      </c>
      <c r="F13828">
        <v>9</v>
      </c>
      <c r="G13828">
        <v>174</v>
      </c>
      <c r="H13828" t="str">
        <f>VLOOKUP(G13828,[1]OPERADORES!$A:$B,2,0)</f>
        <v>MIRIÃ LOBATO RODRIGUES</v>
      </c>
      <c r="I13828" t="s">
        <v>21</v>
      </c>
      <c r="J13828" t="s">
        <v>1235</v>
      </c>
      <c r="K13828" t="s">
        <v>1921</v>
      </c>
      <c r="L13828">
        <v>84021</v>
      </c>
      <c r="M13828" t="s">
        <v>1945</v>
      </c>
      <c r="O13828" t="s">
        <v>11</v>
      </c>
      <c r="P13828">
        <v>5102</v>
      </c>
      <c r="Q13828">
        <v>8</v>
      </c>
      <c r="R13828">
        <v>0.52</v>
      </c>
      <c r="S13828">
        <v>4.16</v>
      </c>
      <c r="T13828">
        <v>3.68</v>
      </c>
      <c r="U13828">
        <v>11.54</v>
      </c>
      <c r="V13828" t="str">
        <f>VLOOKUP(L13828,'[2]tabela de preços'!$A:$D,4,0)</f>
        <v>3M</v>
      </c>
      <c r="W13828" t="str">
        <f>VLOOKUP(L13828,'[2]tabela de preços'!$A:$F,6,0)</f>
        <v>LIXA MASSA  /MADEIRA / PAREDE</v>
      </c>
      <c r="X13828" t="str">
        <f>VLOOKUP(L13828,'[2]tabela de preços'!$A:$G,7,0)</f>
        <v>IMOBILIÁRIO</v>
      </c>
    </row>
    <row r="13829" spans="1:24" x14ac:dyDescent="0.3">
      <c r="A13829" t="s">
        <v>1918</v>
      </c>
      <c r="C13829" t="s">
        <v>5658</v>
      </c>
      <c r="D13829" s="1">
        <v>46114</v>
      </c>
      <c r="E13829" t="s">
        <v>5659</v>
      </c>
      <c r="F13829">
        <v>9</v>
      </c>
      <c r="G13829">
        <v>174</v>
      </c>
      <c r="H13829" t="str">
        <f>VLOOKUP(G13829,[1]OPERADORES!$A:$B,2,0)</f>
        <v>MIRIÃ LOBATO RODRIGUES</v>
      </c>
      <c r="I13829" t="s">
        <v>21</v>
      </c>
      <c r="J13829" t="s">
        <v>1235</v>
      </c>
      <c r="K13829" t="s">
        <v>1921</v>
      </c>
      <c r="L13829">
        <v>85139</v>
      </c>
      <c r="M13829" t="s">
        <v>45</v>
      </c>
      <c r="O13829" t="s">
        <v>46</v>
      </c>
      <c r="P13829">
        <v>5403</v>
      </c>
      <c r="Q13829">
        <v>1</v>
      </c>
      <c r="R13829">
        <v>105.7</v>
      </c>
      <c r="S13829">
        <v>105.7</v>
      </c>
      <c r="T13829">
        <v>78.38</v>
      </c>
      <c r="U13829">
        <v>25.85</v>
      </c>
      <c r="V13829" t="str">
        <f>VLOOKUP(L13829,'[2]tabela de preços'!$A:$D,4,0)</f>
        <v>MULTILONA</v>
      </c>
      <c r="W13829" t="str">
        <f>VLOOKUP(L13829,'[2]tabela de preços'!$A:$F,6,0)</f>
        <v>LONAS</v>
      </c>
      <c r="X13829" t="str">
        <f>VLOOKUP(L13829,'[2]tabela de preços'!$A:$G,7,0)</f>
        <v>IMOBILIÁRIO</v>
      </c>
    </row>
    <row r="13830" spans="1:24" x14ac:dyDescent="0.3">
      <c r="A13830" t="s">
        <v>1918</v>
      </c>
      <c r="C13830" t="s">
        <v>5658</v>
      </c>
      <c r="D13830" s="1">
        <v>46114</v>
      </c>
      <c r="E13830" t="s">
        <v>5659</v>
      </c>
      <c r="F13830">
        <v>9</v>
      </c>
      <c r="G13830">
        <v>174</v>
      </c>
      <c r="H13830" t="str">
        <f>VLOOKUP(G13830,[1]OPERADORES!$A:$B,2,0)</f>
        <v>MIRIÃ LOBATO RODRIGUES</v>
      </c>
      <c r="I13830" t="s">
        <v>21</v>
      </c>
      <c r="J13830" t="s">
        <v>1235</v>
      </c>
      <c r="K13830" t="s">
        <v>1921</v>
      </c>
      <c r="L13830">
        <v>84425</v>
      </c>
      <c r="M13830" t="s">
        <v>616</v>
      </c>
      <c r="O13830" t="s">
        <v>11</v>
      </c>
      <c r="P13830">
        <v>5102</v>
      </c>
      <c r="Q13830">
        <v>1</v>
      </c>
      <c r="R13830">
        <v>3.64</v>
      </c>
      <c r="S13830">
        <v>3.64</v>
      </c>
      <c r="T13830">
        <v>2.67</v>
      </c>
      <c r="U13830">
        <v>26.65</v>
      </c>
      <c r="V13830" t="str">
        <f>VLOOKUP(L13830,'[2]tabela de preços'!$A:$D,4,0)</f>
        <v>ATLAS</v>
      </c>
      <c r="W13830" t="str">
        <f>VLOOKUP(L13830,'[2]tabela de preços'!$A:$F,6,0)</f>
        <v>ROLOS / TRINCHAS / PINCÉIS / ESPÁTULAS</v>
      </c>
      <c r="X13830" t="str">
        <f>VLOOKUP(L13830,'[2]tabela de preços'!$A:$G,7,0)</f>
        <v>IMOBILIÁRIO</v>
      </c>
    </row>
    <row r="13831" spans="1:24" x14ac:dyDescent="0.3">
      <c r="A13831" t="s">
        <v>1918</v>
      </c>
      <c r="C13831" t="s">
        <v>5658</v>
      </c>
      <c r="D13831" s="1">
        <v>46114</v>
      </c>
      <c r="E13831" t="s">
        <v>5659</v>
      </c>
      <c r="F13831">
        <v>9</v>
      </c>
      <c r="G13831">
        <v>174</v>
      </c>
      <c r="H13831" t="str">
        <f>VLOOKUP(G13831,[1]OPERADORES!$A:$B,2,0)</f>
        <v>MIRIÃ LOBATO RODRIGUES</v>
      </c>
      <c r="I13831" t="s">
        <v>21</v>
      </c>
      <c r="J13831" t="s">
        <v>1235</v>
      </c>
      <c r="K13831" t="s">
        <v>1921</v>
      </c>
      <c r="L13831">
        <v>84426</v>
      </c>
      <c r="M13831" t="s">
        <v>1957</v>
      </c>
      <c r="O13831" t="s">
        <v>11</v>
      </c>
      <c r="P13831">
        <v>5102</v>
      </c>
      <c r="Q13831">
        <v>1</v>
      </c>
      <c r="R13831">
        <v>4.47</v>
      </c>
      <c r="S13831">
        <v>4.47</v>
      </c>
      <c r="T13831">
        <v>3.28</v>
      </c>
      <c r="U13831">
        <v>26.62</v>
      </c>
      <c r="V13831" t="str">
        <f>VLOOKUP(L13831,'[2]tabela de preços'!$A:$D,4,0)</f>
        <v>ATLAS</v>
      </c>
      <c r="W13831" t="str">
        <f>VLOOKUP(L13831,'[2]tabela de preços'!$A:$F,6,0)</f>
        <v>ROLOS / TRINCHAS / PINCÉIS / ESPÁTULAS</v>
      </c>
      <c r="X13831" t="str">
        <f>VLOOKUP(L13831,'[2]tabela de preços'!$A:$G,7,0)</f>
        <v>IMOBILIÁRIO</v>
      </c>
    </row>
    <row r="13832" spans="1:24" x14ac:dyDescent="0.3">
      <c r="A13832" t="s">
        <v>1918</v>
      </c>
      <c r="C13832" t="s">
        <v>5658</v>
      </c>
      <c r="D13832" s="1">
        <v>46114</v>
      </c>
      <c r="E13832" t="s">
        <v>5659</v>
      </c>
      <c r="F13832">
        <v>9</v>
      </c>
      <c r="G13832">
        <v>174</v>
      </c>
      <c r="H13832" t="str">
        <f>VLOOKUP(G13832,[1]OPERADORES!$A:$B,2,0)</f>
        <v>MIRIÃ LOBATO RODRIGUES</v>
      </c>
      <c r="I13832" t="s">
        <v>21</v>
      </c>
      <c r="J13832" t="s">
        <v>1235</v>
      </c>
      <c r="K13832" t="s">
        <v>1921</v>
      </c>
      <c r="L13832">
        <v>84420</v>
      </c>
      <c r="M13832" t="s">
        <v>353</v>
      </c>
      <c r="O13832" t="s">
        <v>11</v>
      </c>
      <c r="P13832">
        <v>5102</v>
      </c>
      <c r="Q13832">
        <v>1</v>
      </c>
      <c r="R13832">
        <v>20.82</v>
      </c>
      <c r="S13832">
        <v>20.82</v>
      </c>
      <c r="T13832">
        <v>15.44</v>
      </c>
      <c r="U13832">
        <v>25.84</v>
      </c>
      <c r="V13832" t="str">
        <f>VLOOKUP(L13832,'[2]tabela de preços'!$A:$D,4,0)</f>
        <v>ATLAS</v>
      </c>
      <c r="W13832" t="str">
        <f>VLOOKUP(L13832,'[2]tabela de preços'!$A:$F,6,0)</f>
        <v>ROLOS / TRINCHAS / PINCÉIS / ESPÁTULAS</v>
      </c>
      <c r="X13832" t="str">
        <f>VLOOKUP(L13832,'[2]tabela de preços'!$A:$G,7,0)</f>
        <v>IMOBILIÁRIO</v>
      </c>
    </row>
    <row r="13833" spans="1:24" x14ac:dyDescent="0.3">
      <c r="A13833" t="s">
        <v>1918</v>
      </c>
      <c r="C13833" t="s">
        <v>5658</v>
      </c>
      <c r="D13833" s="1">
        <v>46114</v>
      </c>
      <c r="E13833" t="s">
        <v>5659</v>
      </c>
      <c r="F13833">
        <v>9</v>
      </c>
      <c r="G13833">
        <v>174</v>
      </c>
      <c r="H13833" t="str">
        <f>VLOOKUP(G13833,[1]OPERADORES!$A:$B,2,0)</f>
        <v>MIRIÃ LOBATO RODRIGUES</v>
      </c>
      <c r="I13833" t="s">
        <v>21</v>
      </c>
      <c r="J13833" t="s">
        <v>1235</v>
      </c>
      <c r="K13833" t="s">
        <v>1921</v>
      </c>
      <c r="L13833">
        <v>10114</v>
      </c>
      <c r="M13833" t="s">
        <v>571</v>
      </c>
      <c r="O13833" t="s">
        <v>11</v>
      </c>
      <c r="P13833">
        <v>5102</v>
      </c>
      <c r="Q13833">
        <v>1</v>
      </c>
      <c r="R13833">
        <v>4.05</v>
      </c>
      <c r="S13833">
        <v>4.05</v>
      </c>
      <c r="T13833">
        <v>3</v>
      </c>
      <c r="U13833">
        <v>25.93</v>
      </c>
      <c r="V13833" t="str">
        <f>VLOOKUP(L13833,'[2]tabela de preços'!$A:$D,4,0)</f>
        <v>ATLAS</v>
      </c>
      <c r="W13833" t="str">
        <f>VLOOKUP(L13833,'[2]tabela de preços'!$A:$F,6,0)</f>
        <v>ROLOS / TRINCHAS / PINCÉIS / ESPÁTULAS</v>
      </c>
      <c r="X13833" t="str">
        <f>VLOOKUP(L13833,'[2]tabela de preços'!$A:$G,7,0)</f>
        <v>IMOBILIÁRIO</v>
      </c>
    </row>
    <row r="13834" spans="1:24" x14ac:dyDescent="0.3">
      <c r="A13834" t="s">
        <v>1922</v>
      </c>
      <c r="C13834" t="s">
        <v>6423</v>
      </c>
      <c r="D13834" s="1">
        <v>46132</v>
      </c>
      <c r="E13834" t="s">
        <v>6424</v>
      </c>
      <c r="F13834">
        <v>9</v>
      </c>
      <c r="G13834">
        <v>231</v>
      </c>
      <c r="H13834" t="str">
        <f>VLOOKUP(G13834,[1]OPERADORES!$A:$B,2,0)</f>
        <v>EDIJANE</v>
      </c>
      <c r="I13834" t="s">
        <v>21</v>
      </c>
      <c r="J13834" t="s">
        <v>66</v>
      </c>
      <c r="K13834" t="s">
        <v>1925</v>
      </c>
      <c r="L13834">
        <v>10243</v>
      </c>
      <c r="M13834" t="s">
        <v>83</v>
      </c>
      <c r="O13834" t="s">
        <v>11</v>
      </c>
      <c r="P13834">
        <v>5102</v>
      </c>
      <c r="Q13834">
        <v>50</v>
      </c>
      <c r="R13834">
        <v>2.61</v>
      </c>
      <c r="S13834">
        <v>130.5</v>
      </c>
      <c r="T13834">
        <v>99</v>
      </c>
      <c r="U13834">
        <v>24.14</v>
      </c>
      <c r="V13834" t="str">
        <f>VLOOKUP(L13834,'[2]tabela de preços'!$A:$D,4,0)</f>
        <v>NORTON</v>
      </c>
      <c r="W13834" t="str">
        <f>VLOOKUP(L13834,'[2]tabela de preços'!$A:$F,6,0)</f>
        <v xml:space="preserve">DISCOS / LIXAS / ABRASIVOS </v>
      </c>
      <c r="X13834" t="str">
        <f>VLOOKUP(L13834,'[2]tabela de preços'!$A:$G,7,0)</f>
        <v>AUTOMOTIVO</v>
      </c>
    </row>
    <row r="13835" spans="1:24" x14ac:dyDescent="0.3">
      <c r="A13835" t="s">
        <v>1922</v>
      </c>
      <c r="C13835" t="s">
        <v>6423</v>
      </c>
      <c r="D13835" s="1">
        <v>46132</v>
      </c>
      <c r="E13835" t="s">
        <v>6424</v>
      </c>
      <c r="F13835">
        <v>9</v>
      </c>
      <c r="G13835">
        <v>231</v>
      </c>
      <c r="H13835" t="str">
        <f>VLOOKUP(G13835,[1]OPERADORES!$A:$B,2,0)</f>
        <v>EDIJANE</v>
      </c>
      <c r="I13835" t="s">
        <v>21</v>
      </c>
      <c r="J13835" t="s">
        <v>66</v>
      </c>
      <c r="K13835" t="s">
        <v>1925</v>
      </c>
      <c r="L13835">
        <v>10245</v>
      </c>
      <c r="M13835" t="s">
        <v>195</v>
      </c>
      <c r="O13835" t="s">
        <v>11</v>
      </c>
      <c r="P13835">
        <v>5102</v>
      </c>
      <c r="Q13835">
        <v>50</v>
      </c>
      <c r="R13835">
        <v>2.61</v>
      </c>
      <c r="S13835">
        <v>130.5</v>
      </c>
      <c r="T13835">
        <v>99</v>
      </c>
      <c r="U13835">
        <v>24.14</v>
      </c>
      <c r="V13835" t="str">
        <f>VLOOKUP(L13835,'[2]tabela de preços'!$A:$D,4,0)</f>
        <v>NORTON</v>
      </c>
      <c r="W13835" t="str">
        <f>VLOOKUP(L13835,'[2]tabela de preços'!$A:$F,6,0)</f>
        <v xml:space="preserve">DISCOS / LIXAS / ABRASIVOS </v>
      </c>
      <c r="X13835" t="str">
        <f>VLOOKUP(L13835,'[2]tabela de preços'!$A:$G,7,0)</f>
        <v>AUTOMOTIVO</v>
      </c>
    </row>
    <row r="13836" spans="1:24" x14ac:dyDescent="0.3">
      <c r="A13836" t="s">
        <v>1922</v>
      </c>
      <c r="C13836" t="s">
        <v>6423</v>
      </c>
      <c r="D13836" s="1">
        <v>46132</v>
      </c>
      <c r="E13836" t="s">
        <v>6424</v>
      </c>
      <c r="F13836">
        <v>9</v>
      </c>
      <c r="G13836">
        <v>231</v>
      </c>
      <c r="H13836" t="str">
        <f>VLOOKUP(G13836,[1]OPERADORES!$A:$B,2,0)</f>
        <v>EDIJANE</v>
      </c>
      <c r="I13836" t="s">
        <v>21</v>
      </c>
      <c r="J13836" t="s">
        <v>66</v>
      </c>
      <c r="K13836" t="s">
        <v>1925</v>
      </c>
      <c r="L13836">
        <v>85318</v>
      </c>
      <c r="M13836" t="s">
        <v>258</v>
      </c>
      <c r="O13836" t="s">
        <v>11</v>
      </c>
      <c r="P13836">
        <v>5102</v>
      </c>
      <c r="Q13836">
        <v>1</v>
      </c>
      <c r="R13836">
        <v>852.86</v>
      </c>
      <c r="S13836">
        <v>852.86</v>
      </c>
      <c r="T13836">
        <v>608.1</v>
      </c>
      <c r="U13836">
        <v>28.7</v>
      </c>
      <c r="V13836" t="str">
        <f>VLOOKUP(L13836,'[2]tabela de preços'!$A:$D,4,0)</f>
        <v>BRASILUX</v>
      </c>
      <c r="W13836" t="str">
        <f>VLOOKUP(L13836,'[2]tabela de preços'!$A:$F,6,0)</f>
        <v>TINTA EM PÓ</v>
      </c>
      <c r="X13836" t="str">
        <f>VLOOKUP(L13836,'[2]tabela de preços'!$A:$G,7,0)</f>
        <v>INDUSTRIAL</v>
      </c>
    </row>
    <row r="13837" spans="1:24" x14ac:dyDescent="0.3">
      <c r="A13837" t="s">
        <v>1922</v>
      </c>
      <c r="C13837" t="s">
        <v>6423</v>
      </c>
      <c r="D13837" s="1">
        <v>46132</v>
      </c>
      <c r="E13837" t="s">
        <v>6424</v>
      </c>
      <c r="F13837">
        <v>9</v>
      </c>
      <c r="G13837">
        <v>231</v>
      </c>
      <c r="H13837" t="str">
        <f>VLOOKUP(G13837,[1]OPERADORES!$A:$B,2,0)</f>
        <v>EDIJANE</v>
      </c>
      <c r="I13837" t="s">
        <v>21</v>
      </c>
      <c r="J13837" t="s">
        <v>66</v>
      </c>
      <c r="K13837" t="s">
        <v>1925</v>
      </c>
      <c r="L13837">
        <v>85401</v>
      </c>
      <c r="M13837" t="s">
        <v>261</v>
      </c>
      <c r="O13837" t="s">
        <v>11</v>
      </c>
      <c r="P13837">
        <v>5102</v>
      </c>
      <c r="Q13837">
        <v>2</v>
      </c>
      <c r="R13837">
        <v>706.51</v>
      </c>
      <c r="S13837" s="2">
        <v>1413.02</v>
      </c>
      <c r="T13837" s="2">
        <v>1007.5</v>
      </c>
      <c r="U13837">
        <v>28.7</v>
      </c>
      <c r="V13837" t="str">
        <f>VLOOKUP(L13837,'[2]tabela de preços'!$A:$D,4,0)</f>
        <v>BRASILUX</v>
      </c>
      <c r="W13837" t="str">
        <f>VLOOKUP(L13837,'[2]tabela de preços'!$A:$F,6,0)</f>
        <v>TINTA EM PÓ</v>
      </c>
      <c r="X13837" t="str">
        <f>VLOOKUP(L13837,'[2]tabela de preços'!$A:$G,7,0)</f>
        <v>INDUSTRIAL</v>
      </c>
    </row>
    <row r="13838" spans="1:24" x14ac:dyDescent="0.3">
      <c r="A13838" t="s">
        <v>1922</v>
      </c>
      <c r="C13838" t="s">
        <v>6423</v>
      </c>
      <c r="D13838" s="1">
        <v>46132</v>
      </c>
      <c r="E13838" t="s">
        <v>6424</v>
      </c>
      <c r="F13838">
        <v>9</v>
      </c>
      <c r="G13838">
        <v>231</v>
      </c>
      <c r="H13838" t="str">
        <f>VLOOKUP(G13838,[1]OPERADORES!$A:$B,2,0)</f>
        <v>EDIJANE</v>
      </c>
      <c r="I13838" t="s">
        <v>21</v>
      </c>
      <c r="J13838" t="s">
        <v>66</v>
      </c>
      <c r="K13838" t="s">
        <v>1925</v>
      </c>
      <c r="L13838">
        <v>85492</v>
      </c>
      <c r="M13838" t="s">
        <v>6425</v>
      </c>
      <c r="O13838" t="s">
        <v>11</v>
      </c>
      <c r="P13838">
        <v>5102</v>
      </c>
      <c r="Q13838">
        <v>1</v>
      </c>
      <c r="R13838">
        <v>725.55</v>
      </c>
      <c r="S13838">
        <v>725.55</v>
      </c>
      <c r="T13838">
        <v>517.33000000000004</v>
      </c>
      <c r="U13838">
        <v>28.7</v>
      </c>
      <c r="V13838" t="str">
        <f>VLOOKUP(L13838,'[2]tabela de preços'!$A:$D,4,0)</f>
        <v>BRASILUX</v>
      </c>
      <c r="W13838" t="str">
        <f>VLOOKUP(L13838,'[2]tabela de preços'!$A:$F,6,0)</f>
        <v>TINTA EM PÓ</v>
      </c>
      <c r="X13838" t="str">
        <f>VLOOKUP(L13838,'[2]tabela de preços'!$A:$G,7,0)</f>
        <v>INDUSTRIAL</v>
      </c>
    </row>
    <row r="13839" spans="1:24" x14ac:dyDescent="0.3">
      <c r="A13839" t="s">
        <v>1922</v>
      </c>
      <c r="C13839" t="s">
        <v>6670</v>
      </c>
      <c r="D13839" s="1">
        <v>46140</v>
      </c>
      <c r="E13839" t="s">
        <v>6671</v>
      </c>
      <c r="F13839">
        <v>9</v>
      </c>
      <c r="G13839">
        <v>231</v>
      </c>
      <c r="H13839" t="str">
        <f>VLOOKUP(G13839,[1]OPERADORES!$A:$B,2,0)</f>
        <v>EDIJANE</v>
      </c>
      <c r="I13839" t="s">
        <v>21</v>
      </c>
      <c r="J13839" t="s">
        <v>66</v>
      </c>
      <c r="K13839" t="s">
        <v>1925</v>
      </c>
      <c r="L13839">
        <v>85319</v>
      </c>
      <c r="M13839" t="s">
        <v>1388</v>
      </c>
      <c r="O13839" t="s">
        <v>11</v>
      </c>
      <c r="P13839">
        <v>5102</v>
      </c>
      <c r="Q13839">
        <v>1</v>
      </c>
      <c r="R13839" s="2">
        <v>1471.33</v>
      </c>
      <c r="S13839" s="2">
        <v>1471.33</v>
      </c>
      <c r="T13839" s="2">
        <v>1049.08</v>
      </c>
      <c r="U13839">
        <v>28.7</v>
      </c>
      <c r="V13839" t="str">
        <f>VLOOKUP(L13839,'[2]tabela de preços'!$A:$D,4,0)</f>
        <v>BRASILUX</v>
      </c>
      <c r="W13839" t="str">
        <f>VLOOKUP(L13839,'[2]tabela de preços'!$A:$F,6,0)</f>
        <v>TINTA EM PÓ</v>
      </c>
      <c r="X13839" t="str">
        <f>VLOOKUP(L13839,'[2]tabela de preços'!$A:$G,7,0)</f>
        <v>INDUSTRIAL</v>
      </c>
    </row>
    <row r="13840" spans="1:24" x14ac:dyDescent="0.3">
      <c r="A13840" t="s">
        <v>1935</v>
      </c>
      <c r="B13840" t="s">
        <v>1936</v>
      </c>
      <c r="C13840" t="s">
        <v>6426</v>
      </c>
      <c r="D13840" s="1">
        <v>46135</v>
      </c>
      <c r="E13840" t="s">
        <v>6427</v>
      </c>
      <c r="F13840">
        <v>9</v>
      </c>
      <c r="G13840">
        <v>145</v>
      </c>
      <c r="H13840" t="str">
        <f>VLOOKUP(G13840,[1]OPERADORES!$A:$B,2,0)</f>
        <v xml:space="preserve">FABRICIA </v>
      </c>
      <c r="I13840" t="s">
        <v>21</v>
      </c>
      <c r="J13840" t="s">
        <v>1939</v>
      </c>
      <c r="K13840" t="s">
        <v>1940</v>
      </c>
      <c r="L13840">
        <v>87184</v>
      </c>
      <c r="M13840" t="s">
        <v>3799</v>
      </c>
      <c r="O13840" t="s">
        <v>11</v>
      </c>
      <c r="P13840">
        <v>5102</v>
      </c>
      <c r="Q13840">
        <v>50</v>
      </c>
      <c r="R13840">
        <v>6.37</v>
      </c>
      <c r="S13840">
        <v>318.5</v>
      </c>
      <c r="T13840">
        <v>241.5</v>
      </c>
      <c r="U13840">
        <v>24.18</v>
      </c>
      <c r="V13840" t="str">
        <f>VLOOKUP(L13840,'[2]tabela de preços'!$A:$D,4,0)</f>
        <v>KERS</v>
      </c>
      <c r="W13840" t="str">
        <f>VLOOKUP(L13840,'[2]tabela de preços'!$A:$F,6,0)</f>
        <v>FLANELAS / PANOS</v>
      </c>
      <c r="X13840" t="str">
        <f>VLOOKUP(L13840,'[2]tabela de preços'!$A:$G,7,0)</f>
        <v>AUTOMOTIVO</v>
      </c>
    </row>
    <row r="13841" spans="1:24" x14ac:dyDescent="0.3">
      <c r="A13841" t="s">
        <v>6245</v>
      </c>
      <c r="C13841" t="s">
        <v>6246</v>
      </c>
      <c r="D13841" s="1">
        <v>46129</v>
      </c>
      <c r="E13841" t="s">
        <v>6247</v>
      </c>
      <c r="F13841">
        <v>9</v>
      </c>
      <c r="G13841">
        <v>174</v>
      </c>
      <c r="H13841" t="str">
        <f>VLOOKUP(G13841,[1]OPERADORES!$A:$B,2,0)</f>
        <v>MIRIÃ LOBATO RODRIGUES</v>
      </c>
      <c r="I13841" t="s">
        <v>21</v>
      </c>
      <c r="J13841" t="s">
        <v>1564</v>
      </c>
      <c r="K13841" t="s">
        <v>6248</v>
      </c>
      <c r="L13841">
        <v>10298</v>
      </c>
      <c r="M13841" t="s">
        <v>85</v>
      </c>
      <c r="O13841" t="s">
        <v>11</v>
      </c>
      <c r="P13841">
        <v>5102</v>
      </c>
      <c r="Q13841">
        <v>1</v>
      </c>
      <c r="R13841">
        <v>66.760000000000005</v>
      </c>
      <c r="S13841">
        <v>66.760000000000005</v>
      </c>
      <c r="T13841">
        <v>51.17</v>
      </c>
      <c r="U13841">
        <v>23.35</v>
      </c>
      <c r="V13841" t="str">
        <f>VLOOKUP(L13841,'[2]tabela de preços'!$A:$D,4,0)</f>
        <v>ANJO</v>
      </c>
      <c r="W13841" t="str">
        <f>VLOOKUP(L13841,'[2]tabela de preços'!$A:$F,6,0)</f>
        <v>THINNER DE LIMPEZA</v>
      </c>
      <c r="X13841" t="str">
        <f>VLOOKUP(L13841,'[2]tabela de preços'!$A:$G,7,0)</f>
        <v>THINNER</v>
      </c>
    </row>
    <row r="13842" spans="1:24" x14ac:dyDescent="0.3">
      <c r="A13842" t="s">
        <v>6245</v>
      </c>
      <c r="C13842" t="s">
        <v>6246</v>
      </c>
      <c r="D13842" s="1">
        <v>46129</v>
      </c>
      <c r="E13842" t="s">
        <v>6247</v>
      </c>
      <c r="F13842">
        <v>9</v>
      </c>
      <c r="G13842">
        <v>174</v>
      </c>
      <c r="H13842" t="str">
        <f>VLOOKUP(G13842,[1]OPERADORES!$A:$B,2,0)</f>
        <v>MIRIÃ LOBATO RODRIGUES</v>
      </c>
      <c r="I13842" t="s">
        <v>21</v>
      </c>
      <c r="J13842" t="s">
        <v>1564</v>
      </c>
      <c r="K13842" t="s">
        <v>6248</v>
      </c>
      <c r="L13842">
        <v>85292</v>
      </c>
      <c r="M13842" t="s">
        <v>1288</v>
      </c>
      <c r="O13842" t="s">
        <v>11</v>
      </c>
      <c r="P13842">
        <v>5403</v>
      </c>
      <c r="Q13842">
        <v>2</v>
      </c>
      <c r="R13842">
        <v>175.37</v>
      </c>
      <c r="S13842">
        <v>350.74</v>
      </c>
      <c r="T13842">
        <v>257.14</v>
      </c>
      <c r="U13842">
        <v>26.69</v>
      </c>
      <c r="V13842" t="str">
        <f>VLOOKUP(L13842,'[2]tabela de preços'!$A:$D,4,0)</f>
        <v>BRASILUX</v>
      </c>
      <c r="W13842" t="str">
        <f>VLOOKUP(L13842,'[2]tabela de preços'!$A:$F,6,0)</f>
        <v>EPOXI</v>
      </c>
      <c r="X13842" t="str">
        <f>VLOOKUP(L13842,'[2]tabela de preços'!$A:$G,7,0)</f>
        <v>INDUSTRIAL</v>
      </c>
    </row>
    <row r="13843" spans="1:24" x14ac:dyDescent="0.3">
      <c r="A13843" t="s">
        <v>6249</v>
      </c>
      <c r="B13843" t="s">
        <v>6250</v>
      </c>
      <c r="C13843" t="s">
        <v>6251</v>
      </c>
      <c r="D13843" s="1">
        <v>46128</v>
      </c>
      <c r="E13843" t="s">
        <v>6252</v>
      </c>
      <c r="F13843">
        <v>9</v>
      </c>
      <c r="G13843">
        <v>174</v>
      </c>
      <c r="H13843" t="str">
        <f>VLOOKUP(G13843,[1]OPERADORES!$A:$B,2,0)</f>
        <v>MIRIÃ LOBATO RODRIGUES</v>
      </c>
      <c r="I13843" t="s">
        <v>21</v>
      </c>
      <c r="J13843" t="s">
        <v>6253</v>
      </c>
      <c r="K13843" t="s">
        <v>6254</v>
      </c>
      <c r="L13843">
        <v>23602</v>
      </c>
      <c r="M13843" t="s">
        <v>5463</v>
      </c>
      <c r="O13843" t="s">
        <v>11</v>
      </c>
      <c r="P13843">
        <v>5403</v>
      </c>
      <c r="Q13843">
        <v>9</v>
      </c>
      <c r="R13843">
        <v>36.9</v>
      </c>
      <c r="S13843">
        <v>332.1</v>
      </c>
      <c r="T13843">
        <v>265.41000000000003</v>
      </c>
      <c r="U13843">
        <v>20.079999999999998</v>
      </c>
      <c r="V13843" t="str">
        <f>VLOOKUP(L13843,'[2]tabela de preços'!$A:$D,4,0)</f>
        <v>SHERWIN WILLIAMS</v>
      </c>
      <c r="W13843" t="str">
        <f>VLOOKUP(L13843,'[2]tabela de preços'!$A:$F,6,0)</f>
        <v>VERNIZ AUTOMOTIVO</v>
      </c>
      <c r="X13843" t="str">
        <f>VLOOKUP(L13843,'[2]tabela de preços'!$A:$G,7,0)</f>
        <v>AUTOMOTIVO</v>
      </c>
    </row>
    <row r="13844" spans="1:24" x14ac:dyDescent="0.3">
      <c r="A13844" t="s">
        <v>6249</v>
      </c>
      <c r="B13844" t="s">
        <v>6250</v>
      </c>
      <c r="C13844" t="s">
        <v>6251</v>
      </c>
      <c r="D13844" s="1">
        <v>46128</v>
      </c>
      <c r="E13844" t="s">
        <v>6252</v>
      </c>
      <c r="F13844">
        <v>9</v>
      </c>
      <c r="G13844">
        <v>174</v>
      </c>
      <c r="H13844" t="str">
        <f>VLOOKUP(G13844,[1]OPERADORES!$A:$B,2,0)</f>
        <v>MIRIÃ LOBATO RODRIGUES</v>
      </c>
      <c r="I13844" t="s">
        <v>21</v>
      </c>
      <c r="J13844" t="s">
        <v>6253</v>
      </c>
      <c r="K13844" t="s">
        <v>6254</v>
      </c>
      <c r="L13844">
        <v>9764</v>
      </c>
      <c r="M13844" t="s">
        <v>173</v>
      </c>
      <c r="O13844" t="s">
        <v>11</v>
      </c>
      <c r="P13844">
        <v>5102</v>
      </c>
      <c r="Q13844">
        <v>12</v>
      </c>
      <c r="R13844">
        <v>32.200000000000003</v>
      </c>
      <c r="S13844">
        <v>386.4</v>
      </c>
      <c r="T13844">
        <v>293.27999999999997</v>
      </c>
      <c r="U13844">
        <v>24.1</v>
      </c>
      <c r="V13844" t="str">
        <f>VLOOKUP(L13844,'[2]tabela de preços'!$A:$D,4,0)</f>
        <v>SIKKENS</v>
      </c>
      <c r="W13844" t="str">
        <f>VLOOKUP(L13844,'[2]tabela de preços'!$A:$F,6,0)</f>
        <v>MASSA DE PEQUENOS REPAROS</v>
      </c>
      <c r="X13844" t="str">
        <f>VLOOKUP(L13844,'[2]tabela de preços'!$A:$G,7,0)</f>
        <v>AUTOMOTIVO</v>
      </c>
    </row>
    <row r="13845" spans="1:24" x14ac:dyDescent="0.3">
      <c r="A13845" t="s">
        <v>2970</v>
      </c>
      <c r="C13845" t="s">
        <v>6428</v>
      </c>
      <c r="D13845" s="1">
        <v>46135</v>
      </c>
      <c r="E13845" t="s">
        <v>6429</v>
      </c>
      <c r="F13845">
        <v>9</v>
      </c>
      <c r="G13845">
        <v>236</v>
      </c>
      <c r="H13845" t="str">
        <f>VLOOKUP(G13845,[1]OPERADORES!$A:$B,2,0)</f>
        <v>DANIEL</v>
      </c>
      <c r="I13845" t="s">
        <v>21</v>
      </c>
      <c r="J13845" t="s">
        <v>363</v>
      </c>
      <c r="K13845" t="s">
        <v>2973</v>
      </c>
      <c r="L13845">
        <v>20414</v>
      </c>
      <c r="M13845" t="s">
        <v>112</v>
      </c>
      <c r="O13845" t="s">
        <v>11</v>
      </c>
      <c r="P13845">
        <v>5102</v>
      </c>
      <c r="Q13845">
        <v>2</v>
      </c>
      <c r="R13845">
        <v>22.39</v>
      </c>
      <c r="S13845">
        <v>44.78</v>
      </c>
      <c r="T13845">
        <v>36.82</v>
      </c>
      <c r="U13845">
        <v>17.78</v>
      </c>
      <c r="V13845" t="str">
        <f>VLOOKUP(L13845,'[2]tabela de preços'!$A:$D,4,0)</f>
        <v>SHERWIN WILLIAMS</v>
      </c>
      <c r="W13845" t="str">
        <f>VLOOKUP(L13845,'[2]tabela de preços'!$A:$F,6,0)</f>
        <v>DILUENTE</v>
      </c>
      <c r="X13845" t="str">
        <f>VLOOKUP(L13845,'[2]tabela de preços'!$A:$G,7,0)</f>
        <v>AUTOMOTIVO</v>
      </c>
    </row>
    <row r="13846" spans="1:24" x14ac:dyDescent="0.3">
      <c r="A13846" t="s">
        <v>2970</v>
      </c>
      <c r="C13846" t="s">
        <v>6428</v>
      </c>
      <c r="D13846" s="1">
        <v>46135</v>
      </c>
      <c r="E13846" t="s">
        <v>6429</v>
      </c>
      <c r="F13846">
        <v>9</v>
      </c>
      <c r="G13846">
        <v>236</v>
      </c>
      <c r="H13846" t="str">
        <f>VLOOKUP(G13846,[1]OPERADORES!$A:$B,2,0)</f>
        <v>DANIEL</v>
      </c>
      <c r="I13846" t="s">
        <v>21</v>
      </c>
      <c r="J13846" t="s">
        <v>363</v>
      </c>
      <c r="K13846" t="s">
        <v>2973</v>
      </c>
      <c r="L13846">
        <v>10404</v>
      </c>
      <c r="M13846" t="s">
        <v>130</v>
      </c>
      <c r="O13846" t="s">
        <v>11</v>
      </c>
      <c r="P13846">
        <v>5102</v>
      </c>
      <c r="Q13846">
        <v>2</v>
      </c>
      <c r="R13846">
        <v>18.7</v>
      </c>
      <c r="S13846">
        <v>37.4</v>
      </c>
      <c r="T13846">
        <v>28.38</v>
      </c>
      <c r="U13846">
        <v>24.12</v>
      </c>
      <c r="V13846" t="str">
        <f>VLOOKUP(L13846,'[2]tabela de preços'!$A:$D,4,0)</f>
        <v>MAXI RUBBER</v>
      </c>
      <c r="W13846" t="str">
        <f>VLOOKUP(L13846,'[2]tabela de preços'!$A:$F,6,0)</f>
        <v>VEDADORES / SELANTES</v>
      </c>
      <c r="X13846" t="str">
        <f>VLOOKUP(L13846,'[2]tabela de preços'!$A:$G,7,0)</f>
        <v>AUTOMOTIVO</v>
      </c>
    </row>
    <row r="13847" spans="1:24" x14ac:dyDescent="0.3">
      <c r="A13847" t="s">
        <v>2970</v>
      </c>
      <c r="C13847" t="s">
        <v>6672</v>
      </c>
      <c r="D13847" s="1">
        <v>46140</v>
      </c>
      <c r="F13847">
        <v>9</v>
      </c>
      <c r="G13847">
        <v>236</v>
      </c>
      <c r="H13847" t="str">
        <f>VLOOKUP(G13847,[1]OPERADORES!$A:$B,2,0)</f>
        <v>DANIEL</v>
      </c>
      <c r="I13847" t="s">
        <v>21</v>
      </c>
      <c r="J13847" t="s">
        <v>363</v>
      </c>
      <c r="K13847" t="s">
        <v>2973</v>
      </c>
      <c r="L13847">
        <v>20414</v>
      </c>
      <c r="M13847" t="s">
        <v>112</v>
      </c>
      <c r="N13847" t="s">
        <v>6673</v>
      </c>
      <c r="O13847" t="s">
        <v>11</v>
      </c>
      <c r="P13847">
        <v>1202</v>
      </c>
      <c r="Q13847">
        <v>-2</v>
      </c>
      <c r="R13847">
        <v>22.39</v>
      </c>
      <c r="S13847">
        <v>-44.78</v>
      </c>
      <c r="T13847">
        <v>-36.82</v>
      </c>
      <c r="U13847">
        <v>17.78</v>
      </c>
      <c r="V13847" t="str">
        <f>VLOOKUP(L13847,'[2]tabela de preços'!$A:$D,4,0)</f>
        <v>SHERWIN WILLIAMS</v>
      </c>
      <c r="W13847" t="str">
        <f>VLOOKUP(L13847,'[2]tabela de preços'!$A:$F,6,0)</f>
        <v>DILUENTE</v>
      </c>
      <c r="X13847" t="str">
        <f>VLOOKUP(L13847,'[2]tabela de preços'!$A:$G,7,0)</f>
        <v>AUTOMOTIVO</v>
      </c>
    </row>
    <row r="13848" spans="1:24" x14ac:dyDescent="0.3">
      <c r="A13848" t="s">
        <v>2970</v>
      </c>
      <c r="C13848" t="s">
        <v>6672</v>
      </c>
      <c r="D13848" s="1">
        <v>46140</v>
      </c>
      <c r="F13848">
        <v>9</v>
      </c>
      <c r="G13848">
        <v>236</v>
      </c>
      <c r="H13848" t="str">
        <f>VLOOKUP(G13848,[1]OPERADORES!$A:$B,2,0)</f>
        <v>DANIEL</v>
      </c>
      <c r="I13848" t="s">
        <v>21</v>
      </c>
      <c r="J13848" t="s">
        <v>363</v>
      </c>
      <c r="K13848" t="s">
        <v>2973</v>
      </c>
      <c r="L13848">
        <v>10404</v>
      </c>
      <c r="M13848" t="s">
        <v>130</v>
      </c>
      <c r="N13848" t="s">
        <v>6673</v>
      </c>
      <c r="O13848" t="s">
        <v>11</v>
      </c>
      <c r="P13848">
        <v>1202</v>
      </c>
      <c r="Q13848">
        <v>-2</v>
      </c>
      <c r="R13848">
        <v>18.7</v>
      </c>
      <c r="S13848">
        <v>-37.4</v>
      </c>
      <c r="T13848">
        <v>-28.38</v>
      </c>
      <c r="U13848">
        <v>24.12</v>
      </c>
      <c r="V13848" t="str">
        <f>VLOOKUP(L13848,'[2]tabela de preços'!$A:$D,4,0)</f>
        <v>MAXI RUBBER</v>
      </c>
      <c r="W13848" t="str">
        <f>VLOOKUP(L13848,'[2]tabela de preços'!$A:$F,6,0)</f>
        <v>VEDADORES / SELANTES</v>
      </c>
      <c r="X13848" t="str">
        <f>VLOOKUP(L13848,'[2]tabela de preços'!$A:$G,7,0)</f>
        <v>AUTOMOTIVO</v>
      </c>
    </row>
    <row r="13849" spans="1:24" x14ac:dyDescent="0.3">
      <c r="A13849" t="s">
        <v>2970</v>
      </c>
      <c r="C13849" t="s">
        <v>6674</v>
      </c>
      <c r="D13849" s="1">
        <v>46140</v>
      </c>
      <c r="E13849" t="s">
        <v>6675</v>
      </c>
      <c r="F13849">
        <v>9</v>
      </c>
      <c r="G13849">
        <v>236</v>
      </c>
      <c r="H13849" t="str">
        <f>VLOOKUP(G13849,[1]OPERADORES!$A:$B,2,0)</f>
        <v>DANIEL</v>
      </c>
      <c r="I13849" t="s">
        <v>21</v>
      </c>
      <c r="J13849" t="s">
        <v>363</v>
      </c>
      <c r="K13849" t="s">
        <v>2973</v>
      </c>
      <c r="L13849">
        <v>20936</v>
      </c>
      <c r="M13849" t="s">
        <v>151</v>
      </c>
      <c r="O13849" t="s">
        <v>11</v>
      </c>
      <c r="P13849">
        <v>5405</v>
      </c>
      <c r="Q13849">
        <v>2</v>
      </c>
      <c r="R13849">
        <v>33.909999999999997</v>
      </c>
      <c r="S13849">
        <v>67.819999999999993</v>
      </c>
      <c r="T13849">
        <v>46.7</v>
      </c>
      <c r="U13849">
        <v>31.14</v>
      </c>
      <c r="V13849" t="str">
        <f>VLOOKUP(L13849,'[2]tabela de preços'!$A:$D,4,0)</f>
        <v>SHERWIN WILLIAMS</v>
      </c>
      <c r="W13849" t="str">
        <f>VLOOKUP(L13849,'[2]tabela de preços'!$A:$F,6,0)</f>
        <v>TINTAS POLIÉSTER</v>
      </c>
      <c r="X13849" t="str">
        <f>VLOOKUP(L13849,'[2]tabela de preços'!$A:$G,7,0)</f>
        <v>AUTOMOTIVO</v>
      </c>
    </row>
    <row r="13850" spans="1:24" x14ac:dyDescent="0.3">
      <c r="A13850" t="s">
        <v>2547</v>
      </c>
      <c r="B13850" t="s">
        <v>2548</v>
      </c>
      <c r="C13850" t="s">
        <v>5957</v>
      </c>
      <c r="D13850" s="1">
        <v>46122</v>
      </c>
      <c r="E13850" t="s">
        <v>5958</v>
      </c>
      <c r="F13850">
        <v>9</v>
      </c>
      <c r="G13850">
        <v>145</v>
      </c>
      <c r="H13850" t="str">
        <f>VLOOKUP(G13850,[1]OPERADORES!$A:$B,2,0)</f>
        <v xml:space="preserve">FABRICIA </v>
      </c>
      <c r="I13850" t="s">
        <v>2551</v>
      </c>
      <c r="J13850" t="s">
        <v>2552</v>
      </c>
      <c r="K13850" t="s">
        <v>2553</v>
      </c>
      <c r="L13850">
        <v>84218</v>
      </c>
      <c r="M13850" t="s">
        <v>879</v>
      </c>
      <c r="O13850" t="s">
        <v>11</v>
      </c>
      <c r="P13850">
        <v>5403</v>
      </c>
      <c r="Q13850">
        <v>3</v>
      </c>
      <c r="R13850">
        <v>59.41</v>
      </c>
      <c r="S13850">
        <v>178.23</v>
      </c>
      <c r="T13850">
        <v>135.27000000000001</v>
      </c>
      <c r="U13850">
        <v>24.1</v>
      </c>
      <c r="V13850" t="str">
        <f>VLOOKUP(L13850,'[2]tabela de preços'!$A:$D,4,0)</f>
        <v>BRASILUX</v>
      </c>
      <c r="W13850" t="str">
        <f>VLOOKUP(L13850,'[2]tabela de preços'!$A:$F,6,0)</f>
        <v>ESMALTES</v>
      </c>
      <c r="X13850" t="str">
        <f>VLOOKUP(L13850,'[2]tabela de preços'!$A:$G,7,0)</f>
        <v>INDUSTRIAL</v>
      </c>
    </row>
    <row r="13851" spans="1:24" x14ac:dyDescent="0.3">
      <c r="A13851" t="s">
        <v>2547</v>
      </c>
      <c r="B13851" t="s">
        <v>2548</v>
      </c>
      <c r="C13851" t="s">
        <v>5957</v>
      </c>
      <c r="D13851" s="1">
        <v>46122</v>
      </c>
      <c r="E13851" t="s">
        <v>5958</v>
      </c>
      <c r="F13851">
        <v>9</v>
      </c>
      <c r="G13851">
        <v>145</v>
      </c>
      <c r="H13851" t="str">
        <f>VLOOKUP(G13851,[1]OPERADORES!$A:$B,2,0)</f>
        <v xml:space="preserve">FABRICIA </v>
      </c>
      <c r="I13851" t="s">
        <v>2551</v>
      </c>
      <c r="J13851" t="s">
        <v>2552</v>
      </c>
      <c r="K13851" t="s">
        <v>2553</v>
      </c>
      <c r="L13851">
        <v>84181</v>
      </c>
      <c r="M13851" t="s">
        <v>2554</v>
      </c>
      <c r="O13851" t="s">
        <v>11</v>
      </c>
      <c r="P13851">
        <v>5403</v>
      </c>
      <c r="Q13851">
        <v>4</v>
      </c>
      <c r="R13851">
        <v>108.46</v>
      </c>
      <c r="S13851">
        <v>433.84</v>
      </c>
      <c r="T13851">
        <v>329.28</v>
      </c>
      <c r="U13851">
        <v>24.1</v>
      </c>
      <c r="V13851" t="str">
        <f>VLOOKUP(L13851,'[2]tabela de preços'!$A:$D,4,0)</f>
        <v>BRASILUX</v>
      </c>
      <c r="W13851" t="str">
        <f>VLOOKUP(L13851,'[2]tabela de preços'!$A:$F,6,0)</f>
        <v>ESMALTES</v>
      </c>
      <c r="X13851" t="str">
        <f>VLOOKUP(L13851,'[2]tabela de preços'!$A:$G,7,0)</f>
        <v>INDUSTRIAL</v>
      </c>
    </row>
    <row r="13852" spans="1:24" x14ac:dyDescent="0.3">
      <c r="A13852" t="s">
        <v>2547</v>
      </c>
      <c r="B13852" t="s">
        <v>2548</v>
      </c>
      <c r="C13852" t="s">
        <v>5957</v>
      </c>
      <c r="D13852" s="1">
        <v>46122</v>
      </c>
      <c r="E13852" t="s">
        <v>5958</v>
      </c>
      <c r="F13852">
        <v>9</v>
      </c>
      <c r="G13852">
        <v>145</v>
      </c>
      <c r="H13852" t="str">
        <f>VLOOKUP(G13852,[1]OPERADORES!$A:$B,2,0)</f>
        <v xml:space="preserve">FABRICIA </v>
      </c>
      <c r="I13852" t="s">
        <v>2551</v>
      </c>
      <c r="J13852" t="s">
        <v>2552</v>
      </c>
      <c r="K13852" t="s">
        <v>2553</v>
      </c>
      <c r="L13852">
        <v>84560</v>
      </c>
      <c r="M13852" t="s">
        <v>118</v>
      </c>
      <c r="O13852" t="s">
        <v>11</v>
      </c>
      <c r="P13852">
        <v>5102</v>
      </c>
      <c r="Q13852">
        <v>1</v>
      </c>
      <c r="R13852">
        <v>54.19</v>
      </c>
      <c r="S13852">
        <v>54.19</v>
      </c>
      <c r="T13852">
        <v>41.13</v>
      </c>
      <c r="U13852">
        <v>24.1</v>
      </c>
      <c r="V13852" t="str">
        <f>VLOOKUP(L13852,'[2]tabela de preços'!$A:$D,4,0)</f>
        <v>BRASILUX</v>
      </c>
      <c r="W13852" t="str">
        <f>VLOOKUP(L13852,'[2]tabela de preços'!$A:$F,6,0)</f>
        <v>THINNER DE LIMPEZA</v>
      </c>
      <c r="X13852" t="str">
        <f>VLOOKUP(L13852,'[2]tabela de preços'!$A:$G,7,0)</f>
        <v>THINNER</v>
      </c>
    </row>
    <row r="13853" spans="1:24" x14ac:dyDescent="0.3">
      <c r="A13853" t="s">
        <v>1947</v>
      </c>
      <c r="B13853" t="s">
        <v>1948</v>
      </c>
      <c r="C13853" t="s">
        <v>5563</v>
      </c>
      <c r="D13853" s="1">
        <v>46113</v>
      </c>
      <c r="E13853" t="s">
        <v>5564</v>
      </c>
      <c r="F13853">
        <v>9</v>
      </c>
      <c r="G13853">
        <v>236</v>
      </c>
      <c r="H13853" t="str">
        <f>VLOOKUP(G13853,[1]OPERADORES!$A:$B,2,0)</f>
        <v>DANIEL</v>
      </c>
      <c r="I13853" t="s">
        <v>21</v>
      </c>
      <c r="J13853" t="s">
        <v>1951</v>
      </c>
      <c r="K13853" t="s">
        <v>1952</v>
      </c>
      <c r="L13853">
        <v>85339</v>
      </c>
      <c r="M13853" t="s">
        <v>5565</v>
      </c>
      <c r="O13853" t="s">
        <v>11</v>
      </c>
      <c r="P13853">
        <v>5403</v>
      </c>
      <c r="Q13853">
        <v>1</v>
      </c>
      <c r="R13853">
        <v>59.9</v>
      </c>
      <c r="S13853">
        <v>59.9</v>
      </c>
      <c r="T13853">
        <v>49.2</v>
      </c>
      <c r="U13853">
        <v>17.86</v>
      </c>
      <c r="V13853" t="str">
        <f>VLOOKUP(L13853,'[2]tabela de preços'!$A:$D,4,0)</f>
        <v>DÁVILA  INOVE</v>
      </c>
      <c r="W13853" t="str">
        <f>VLOOKUP(L13853,'[2]tabela de preços'!$A:$F,6,0)</f>
        <v>TEXTURA</v>
      </c>
      <c r="X13853" t="str">
        <f>VLOOKUP(L13853,'[2]tabela de preços'!$A:$G,7,0)</f>
        <v>IMOBILIÁRIO</v>
      </c>
    </row>
    <row r="13854" spans="1:24" x14ac:dyDescent="0.3">
      <c r="A13854" t="s">
        <v>1947</v>
      </c>
      <c r="B13854" t="s">
        <v>1948</v>
      </c>
      <c r="C13854" t="s">
        <v>6430</v>
      </c>
      <c r="D13854" s="1">
        <v>46134</v>
      </c>
      <c r="E13854" t="s">
        <v>6431</v>
      </c>
      <c r="F13854">
        <v>9</v>
      </c>
      <c r="G13854">
        <v>236</v>
      </c>
      <c r="H13854" t="str">
        <f>VLOOKUP(G13854,[1]OPERADORES!$A:$B,2,0)</f>
        <v>DANIEL</v>
      </c>
      <c r="I13854" t="s">
        <v>21</v>
      </c>
      <c r="J13854" t="s">
        <v>1951</v>
      </c>
      <c r="K13854" t="s">
        <v>1952</v>
      </c>
      <c r="L13854">
        <v>84244</v>
      </c>
      <c r="M13854" t="s">
        <v>1409</v>
      </c>
      <c r="O13854" t="s">
        <v>11</v>
      </c>
      <c r="P13854">
        <v>5403</v>
      </c>
      <c r="Q13854">
        <v>1</v>
      </c>
      <c r="R13854">
        <v>184.59</v>
      </c>
      <c r="S13854">
        <v>184.59</v>
      </c>
      <c r="T13854">
        <v>140.11000000000001</v>
      </c>
      <c r="U13854">
        <v>24.1</v>
      </c>
      <c r="V13854" t="str">
        <f>VLOOKUP(L13854,'[2]tabela de preços'!$A:$D,4,0)</f>
        <v>BRASILUX</v>
      </c>
      <c r="W13854" t="str">
        <f>VLOOKUP(L13854,'[2]tabela de preços'!$A:$F,6,0)</f>
        <v>IMPERMEABILIZANTES</v>
      </c>
      <c r="X13854" t="str">
        <f>VLOOKUP(L13854,'[2]tabela de preços'!$A:$G,7,0)</f>
        <v>IMOBILIÁRIO</v>
      </c>
    </row>
    <row r="13855" spans="1:24" x14ac:dyDescent="0.3">
      <c r="A13855" t="s">
        <v>1947</v>
      </c>
      <c r="B13855" t="s">
        <v>1948</v>
      </c>
      <c r="C13855" t="s">
        <v>6430</v>
      </c>
      <c r="D13855" s="1">
        <v>46134</v>
      </c>
      <c r="E13855" t="s">
        <v>6432</v>
      </c>
      <c r="F13855">
        <v>9</v>
      </c>
      <c r="G13855">
        <v>236</v>
      </c>
      <c r="H13855" t="str">
        <f>VLOOKUP(G13855,[1]OPERADORES!$A:$B,2,0)</f>
        <v>DANIEL</v>
      </c>
      <c r="I13855" t="s">
        <v>21</v>
      </c>
      <c r="J13855" t="s">
        <v>1951</v>
      </c>
      <c r="K13855" t="s">
        <v>1952</v>
      </c>
      <c r="L13855">
        <v>84333</v>
      </c>
      <c r="M13855" t="s">
        <v>1025</v>
      </c>
      <c r="O13855" t="s">
        <v>11</v>
      </c>
      <c r="P13855">
        <v>5403</v>
      </c>
      <c r="Q13855">
        <v>3</v>
      </c>
      <c r="R13855">
        <v>62.9</v>
      </c>
      <c r="S13855">
        <v>188.7</v>
      </c>
      <c r="T13855">
        <v>141.12</v>
      </c>
      <c r="U13855">
        <v>25.21</v>
      </c>
      <c r="V13855" t="str">
        <f>VLOOKUP(L13855,'[2]tabela de preços'!$A:$D,4,0)</f>
        <v>BRASILUX</v>
      </c>
      <c r="W13855" t="str">
        <f>VLOOKUP(L13855,'[2]tabela de preços'!$A:$F,6,0)</f>
        <v>ESMALTES</v>
      </c>
      <c r="X13855" t="str">
        <f>VLOOKUP(L13855,'[2]tabela de preços'!$A:$G,7,0)</f>
        <v>INDUSTRIAL</v>
      </c>
    </row>
    <row r="13856" spans="1:24" x14ac:dyDescent="0.3">
      <c r="A13856" t="s">
        <v>1947</v>
      </c>
      <c r="B13856" t="s">
        <v>1948</v>
      </c>
      <c r="C13856" t="s">
        <v>6566</v>
      </c>
      <c r="D13856" s="1">
        <v>46139</v>
      </c>
      <c r="E13856" t="s">
        <v>6567</v>
      </c>
      <c r="F13856">
        <v>9</v>
      </c>
      <c r="G13856">
        <v>236</v>
      </c>
      <c r="H13856" t="str">
        <f>VLOOKUP(G13856,[1]OPERADORES!$A:$B,2,0)</f>
        <v>DANIEL</v>
      </c>
      <c r="I13856" t="s">
        <v>21</v>
      </c>
      <c r="J13856" t="s">
        <v>1951</v>
      </c>
      <c r="K13856" t="s">
        <v>1952</v>
      </c>
      <c r="L13856">
        <v>84351</v>
      </c>
      <c r="M13856" t="s">
        <v>2152</v>
      </c>
      <c r="O13856" t="s">
        <v>11</v>
      </c>
      <c r="P13856">
        <v>5403</v>
      </c>
      <c r="Q13856">
        <v>2</v>
      </c>
      <c r="R13856">
        <v>62.9</v>
      </c>
      <c r="S13856">
        <v>125.8</v>
      </c>
      <c r="T13856">
        <v>106.14</v>
      </c>
      <c r="U13856">
        <v>15.63</v>
      </c>
      <c r="V13856" t="str">
        <f>VLOOKUP(L13856,'[2]tabela de preços'!$A:$D,4,0)</f>
        <v>BRASILUX</v>
      </c>
      <c r="W13856" t="str">
        <f>VLOOKUP(L13856,'[2]tabela de preços'!$A:$F,6,0)</f>
        <v>ESMALTES</v>
      </c>
      <c r="X13856" t="str">
        <f>VLOOKUP(L13856,'[2]tabela de preços'!$A:$G,7,0)</f>
        <v>INDUSTRIAL</v>
      </c>
    </row>
    <row r="13857" spans="1:24" x14ac:dyDescent="0.3">
      <c r="A13857" t="s">
        <v>1947</v>
      </c>
      <c r="B13857" t="s">
        <v>1948</v>
      </c>
      <c r="C13857" t="s">
        <v>6566</v>
      </c>
      <c r="D13857" s="1">
        <v>46139</v>
      </c>
      <c r="E13857" t="s">
        <v>6567</v>
      </c>
      <c r="F13857">
        <v>9</v>
      </c>
      <c r="G13857">
        <v>236</v>
      </c>
      <c r="H13857" t="str">
        <f>VLOOKUP(G13857,[1]OPERADORES!$A:$B,2,0)</f>
        <v>DANIEL</v>
      </c>
      <c r="I13857" t="s">
        <v>21</v>
      </c>
      <c r="J13857" t="s">
        <v>1951</v>
      </c>
      <c r="K13857" t="s">
        <v>1952</v>
      </c>
      <c r="L13857">
        <v>84032</v>
      </c>
      <c r="M13857" t="s">
        <v>1573</v>
      </c>
      <c r="O13857" t="s">
        <v>11</v>
      </c>
      <c r="P13857">
        <v>5102</v>
      </c>
      <c r="Q13857">
        <v>3</v>
      </c>
      <c r="R13857">
        <v>99.38</v>
      </c>
      <c r="S13857">
        <v>298.14</v>
      </c>
      <c r="T13857">
        <v>226.29</v>
      </c>
      <c r="U13857">
        <v>24.1</v>
      </c>
      <c r="V13857" t="str">
        <f>VLOOKUP(L13857,'[2]tabela de preços'!$A:$D,4,0)</f>
        <v>BRASILUX</v>
      </c>
      <c r="W13857" t="str">
        <f>VLOOKUP(L13857,'[2]tabela de preços'!$A:$F,6,0)</f>
        <v>MASSA CORRIDA / ACRÍLICA</v>
      </c>
      <c r="X13857" t="str">
        <f>VLOOKUP(L13857,'[2]tabela de preços'!$A:$G,7,0)</f>
        <v>IMOBILIÁRIO</v>
      </c>
    </row>
    <row r="13858" spans="1:24" x14ac:dyDescent="0.3">
      <c r="A13858" t="s">
        <v>1947</v>
      </c>
      <c r="B13858" t="s">
        <v>1948</v>
      </c>
      <c r="C13858" t="s">
        <v>6566</v>
      </c>
      <c r="D13858" s="1">
        <v>46139</v>
      </c>
      <c r="E13858" t="s">
        <v>6567</v>
      </c>
      <c r="F13858">
        <v>9</v>
      </c>
      <c r="G13858">
        <v>236</v>
      </c>
      <c r="H13858" t="str">
        <f>VLOOKUP(G13858,[1]OPERADORES!$A:$B,2,0)</f>
        <v>DANIEL</v>
      </c>
      <c r="I13858" t="s">
        <v>21</v>
      </c>
      <c r="J13858" t="s">
        <v>1951</v>
      </c>
      <c r="K13858" t="s">
        <v>1952</v>
      </c>
      <c r="L13858">
        <v>84201</v>
      </c>
      <c r="M13858" t="s">
        <v>1005</v>
      </c>
      <c r="O13858" t="s">
        <v>11</v>
      </c>
      <c r="P13858">
        <v>5403</v>
      </c>
      <c r="Q13858">
        <v>3</v>
      </c>
      <c r="R13858">
        <v>86.72</v>
      </c>
      <c r="S13858">
        <v>260.16000000000003</v>
      </c>
      <c r="T13858">
        <v>197.46</v>
      </c>
      <c r="U13858">
        <v>24.1</v>
      </c>
      <c r="V13858" t="str">
        <f>VLOOKUP(L13858,'[2]tabela de preços'!$A:$D,4,0)</f>
        <v>BRASILUX</v>
      </c>
      <c r="W13858" t="str">
        <f>VLOOKUP(L13858,'[2]tabela de preços'!$A:$F,6,0)</f>
        <v>SELADOR ACRÍLICO</v>
      </c>
      <c r="X13858" t="str">
        <f>VLOOKUP(L13858,'[2]tabela de preços'!$A:$G,7,0)</f>
        <v>IMOBILIÁRIO</v>
      </c>
    </row>
    <row r="13859" spans="1:24" x14ac:dyDescent="0.3">
      <c r="A13859" t="s">
        <v>5873</v>
      </c>
      <c r="C13859" t="s">
        <v>5874</v>
      </c>
      <c r="D13859" s="1">
        <v>46120</v>
      </c>
      <c r="E13859" t="s">
        <v>5875</v>
      </c>
      <c r="F13859">
        <v>9</v>
      </c>
      <c r="G13859">
        <v>174</v>
      </c>
      <c r="H13859" t="str">
        <f>VLOOKUP(G13859,[1]OPERADORES!$A:$B,2,0)</f>
        <v>MIRIÃ LOBATO RODRIGUES</v>
      </c>
      <c r="I13859" t="s">
        <v>21</v>
      </c>
      <c r="J13859" t="s">
        <v>1374</v>
      </c>
      <c r="K13859" t="s">
        <v>5876</v>
      </c>
      <c r="L13859">
        <v>23377</v>
      </c>
      <c r="M13859" t="s">
        <v>407</v>
      </c>
      <c r="O13859" t="s">
        <v>11</v>
      </c>
      <c r="P13859">
        <v>5403</v>
      </c>
      <c r="Q13859">
        <v>2</v>
      </c>
      <c r="R13859">
        <v>43.82</v>
      </c>
      <c r="S13859">
        <v>87.64</v>
      </c>
      <c r="T13859">
        <v>66.52</v>
      </c>
      <c r="U13859">
        <v>24.1</v>
      </c>
      <c r="V13859" t="str">
        <f>VLOOKUP(L13859,'[2]tabela de preços'!$A:$D,4,0)</f>
        <v>WANDA</v>
      </c>
      <c r="W13859" t="str">
        <f>VLOOKUP(L13859,'[2]tabela de preços'!$A:$F,6,0)</f>
        <v>TINTAS POLIÉSTER</v>
      </c>
      <c r="X13859" t="str">
        <f>VLOOKUP(L13859,'[2]tabela de preços'!$A:$G,7,0)</f>
        <v>AUTOMOTIVO</v>
      </c>
    </row>
    <row r="13860" spans="1:24" x14ac:dyDescent="0.3">
      <c r="A13860" t="s">
        <v>5873</v>
      </c>
      <c r="C13860" t="s">
        <v>5874</v>
      </c>
      <c r="D13860" s="1">
        <v>46120</v>
      </c>
      <c r="E13860" t="s">
        <v>5875</v>
      </c>
      <c r="F13860">
        <v>9</v>
      </c>
      <c r="G13860">
        <v>174</v>
      </c>
      <c r="H13860" t="str">
        <f>VLOOKUP(G13860,[1]OPERADORES!$A:$B,2,0)</f>
        <v>MIRIÃ LOBATO RODRIGUES</v>
      </c>
      <c r="I13860" t="s">
        <v>21</v>
      </c>
      <c r="J13860" t="s">
        <v>1374</v>
      </c>
      <c r="K13860" t="s">
        <v>5876</v>
      </c>
      <c r="L13860">
        <v>24248</v>
      </c>
      <c r="M13860" t="s">
        <v>107</v>
      </c>
      <c r="O13860" t="s">
        <v>11</v>
      </c>
      <c r="P13860">
        <v>5102</v>
      </c>
      <c r="Q13860">
        <v>1</v>
      </c>
      <c r="R13860">
        <v>8.9</v>
      </c>
      <c r="S13860">
        <v>8.9</v>
      </c>
      <c r="T13860">
        <v>6.68</v>
      </c>
      <c r="U13860">
        <v>24.94</v>
      </c>
      <c r="V13860" t="str">
        <f>VLOOKUP(L13860,'[2]tabela de preços'!$A:$D,4,0)</f>
        <v>SHERWIN WILLIAMS</v>
      </c>
      <c r="W13860" t="str">
        <f>VLOOKUP(L13860,'[2]tabela de preços'!$A:$F,6,0)</f>
        <v>PRIMER AUTOMOTIVO</v>
      </c>
      <c r="X13860" t="str">
        <f>VLOOKUP(L13860,'[2]tabela de preços'!$A:$G,7,0)</f>
        <v>AUTOMOTIVO</v>
      </c>
    </row>
    <row r="13861" spans="1:24" x14ac:dyDescent="0.3">
      <c r="A13861" t="s">
        <v>5873</v>
      </c>
      <c r="C13861" t="s">
        <v>5874</v>
      </c>
      <c r="D13861" s="1">
        <v>46120</v>
      </c>
      <c r="E13861" t="s">
        <v>5875</v>
      </c>
      <c r="F13861">
        <v>9</v>
      </c>
      <c r="G13861">
        <v>174</v>
      </c>
      <c r="H13861" t="str">
        <f>VLOOKUP(G13861,[1]OPERADORES!$A:$B,2,0)</f>
        <v>MIRIÃ LOBATO RODRIGUES</v>
      </c>
      <c r="I13861" t="s">
        <v>21</v>
      </c>
      <c r="J13861" t="s">
        <v>1374</v>
      </c>
      <c r="K13861" t="s">
        <v>5876</v>
      </c>
      <c r="L13861">
        <v>22684</v>
      </c>
      <c r="M13861" t="s">
        <v>73</v>
      </c>
      <c r="O13861" t="s">
        <v>11</v>
      </c>
      <c r="P13861">
        <v>5102</v>
      </c>
      <c r="Q13861">
        <v>5</v>
      </c>
      <c r="R13861">
        <v>3.65</v>
      </c>
      <c r="S13861">
        <v>18.25</v>
      </c>
      <c r="T13861">
        <v>15.4</v>
      </c>
      <c r="U13861">
        <v>15.62</v>
      </c>
      <c r="V13861" t="str">
        <f>VLOOKUP(L13861,'[2]tabela de preços'!$A:$D,4,0)</f>
        <v>3M</v>
      </c>
      <c r="W13861" t="str">
        <f>VLOOKUP(L13861,'[2]tabela de preços'!$A:$F,6,0)</f>
        <v>FITA AUTOMOTIVA</v>
      </c>
      <c r="X13861" t="str">
        <f>VLOOKUP(L13861,'[2]tabela de preços'!$A:$G,7,0)</f>
        <v>AUTOMOTIVO</v>
      </c>
    </row>
    <row r="13862" spans="1:24" x14ac:dyDescent="0.3">
      <c r="A13862" t="s">
        <v>5873</v>
      </c>
      <c r="C13862" t="s">
        <v>5874</v>
      </c>
      <c r="D13862" s="1">
        <v>46120</v>
      </c>
      <c r="E13862" t="s">
        <v>5875</v>
      </c>
      <c r="F13862">
        <v>9</v>
      </c>
      <c r="G13862">
        <v>174</v>
      </c>
      <c r="H13862" t="str">
        <f>VLOOKUP(G13862,[1]OPERADORES!$A:$B,2,0)</f>
        <v>MIRIÃ LOBATO RODRIGUES</v>
      </c>
      <c r="I13862" t="s">
        <v>21</v>
      </c>
      <c r="J13862" t="s">
        <v>1374</v>
      </c>
      <c r="K13862" t="s">
        <v>5876</v>
      </c>
      <c r="L13862">
        <v>20431</v>
      </c>
      <c r="M13862" t="s">
        <v>5332</v>
      </c>
      <c r="O13862" t="s">
        <v>11</v>
      </c>
      <c r="P13862">
        <v>5403</v>
      </c>
      <c r="Q13862">
        <v>2</v>
      </c>
      <c r="R13862">
        <v>37.9</v>
      </c>
      <c r="S13862">
        <v>75.8</v>
      </c>
      <c r="T13862">
        <v>59</v>
      </c>
      <c r="U13862">
        <v>22.16</v>
      </c>
      <c r="V13862" t="str">
        <f>VLOOKUP(L13862,'[2]tabela de preços'!$A:$D,4,0)</f>
        <v>SHERWIN WILLIAMS</v>
      </c>
      <c r="W13862" t="str">
        <f>VLOOKUP(L13862,'[2]tabela de preços'!$A:$F,6,0)</f>
        <v>VERNIZ AUTOMOTIVO</v>
      </c>
      <c r="X13862" t="str">
        <f>VLOOKUP(L13862,'[2]tabela de preços'!$A:$G,7,0)</f>
        <v>AUTOMOTIVO</v>
      </c>
    </row>
    <row r="13863" spans="1:24" x14ac:dyDescent="0.3">
      <c r="A13863" t="s">
        <v>5873</v>
      </c>
      <c r="C13863" t="s">
        <v>5874</v>
      </c>
      <c r="D13863" s="1">
        <v>46120</v>
      </c>
      <c r="E13863" t="s">
        <v>5875</v>
      </c>
      <c r="F13863">
        <v>9</v>
      </c>
      <c r="G13863">
        <v>174</v>
      </c>
      <c r="H13863" t="str">
        <f>VLOOKUP(G13863,[1]OPERADORES!$A:$B,2,0)</f>
        <v>MIRIÃ LOBATO RODRIGUES</v>
      </c>
      <c r="I13863" t="s">
        <v>21</v>
      </c>
      <c r="J13863" t="s">
        <v>1374</v>
      </c>
      <c r="K13863" t="s">
        <v>5876</v>
      </c>
      <c r="L13863">
        <v>13</v>
      </c>
      <c r="M13863" t="s">
        <v>5260</v>
      </c>
      <c r="O13863" t="s">
        <v>11</v>
      </c>
      <c r="P13863">
        <v>5102</v>
      </c>
      <c r="Q13863">
        <v>2</v>
      </c>
      <c r="R13863">
        <v>5.69</v>
      </c>
      <c r="S13863">
        <v>11.38</v>
      </c>
      <c r="T13863">
        <v>8.32</v>
      </c>
      <c r="U13863">
        <v>26.89</v>
      </c>
      <c r="V13863" t="str">
        <f>VLOOKUP(L13863,'[2]tabela de preços'!$A:$D,4,0)</f>
        <v>3M</v>
      </c>
      <c r="W13863" t="str">
        <f>VLOOKUP(L13863,'[2]tabela de preços'!$A:$F,6,0)</f>
        <v>LIXA DÁGUA</v>
      </c>
      <c r="X13863" t="str">
        <f>VLOOKUP(L13863,'[2]tabela de preços'!$A:$G,7,0)</f>
        <v>AUTOMOTIVO</v>
      </c>
    </row>
    <row r="13864" spans="1:24" x14ac:dyDescent="0.3">
      <c r="A13864" t="s">
        <v>5873</v>
      </c>
      <c r="C13864" t="s">
        <v>5874</v>
      </c>
      <c r="D13864" s="1">
        <v>46120</v>
      </c>
      <c r="E13864" t="s">
        <v>5875</v>
      </c>
      <c r="F13864">
        <v>9</v>
      </c>
      <c r="G13864">
        <v>174</v>
      </c>
      <c r="H13864" t="str">
        <f>VLOOKUP(G13864,[1]OPERADORES!$A:$B,2,0)</f>
        <v>MIRIÃ LOBATO RODRIGUES</v>
      </c>
      <c r="I13864" t="s">
        <v>21</v>
      </c>
      <c r="J13864" t="s">
        <v>1374</v>
      </c>
      <c r="K13864" t="s">
        <v>5876</v>
      </c>
      <c r="L13864">
        <v>20817</v>
      </c>
      <c r="M13864" t="s">
        <v>153</v>
      </c>
      <c r="O13864" t="s">
        <v>11</v>
      </c>
      <c r="P13864">
        <v>5102</v>
      </c>
      <c r="Q13864">
        <v>1</v>
      </c>
      <c r="R13864">
        <v>24.53</v>
      </c>
      <c r="S13864">
        <v>24.53</v>
      </c>
      <c r="T13864">
        <v>18.62</v>
      </c>
      <c r="U13864">
        <v>24.09</v>
      </c>
      <c r="V13864" t="str">
        <f>VLOOKUP(L13864,'[2]tabela de preços'!$A:$D,4,0)</f>
        <v>AUTO AMERICA</v>
      </c>
      <c r="W13864" t="str">
        <f>VLOOKUP(L13864,'[2]tabela de preços'!$A:$F,6,0)</f>
        <v>MASSA DE POLIR</v>
      </c>
      <c r="X13864" t="str">
        <f>VLOOKUP(L13864,'[2]tabela de preços'!$A:$G,7,0)</f>
        <v>AUTOMOTIVO</v>
      </c>
    </row>
    <row r="13865" spans="1:24" x14ac:dyDescent="0.3">
      <c r="A13865" t="s">
        <v>5873</v>
      </c>
      <c r="C13865" t="s">
        <v>5874</v>
      </c>
      <c r="D13865" s="1">
        <v>46120</v>
      </c>
      <c r="E13865" t="s">
        <v>5875</v>
      </c>
      <c r="F13865">
        <v>9</v>
      </c>
      <c r="G13865">
        <v>174</v>
      </c>
      <c r="H13865" t="str">
        <f>VLOOKUP(G13865,[1]OPERADORES!$A:$B,2,0)</f>
        <v>MIRIÃ LOBATO RODRIGUES</v>
      </c>
      <c r="I13865" t="s">
        <v>21</v>
      </c>
      <c r="J13865" t="s">
        <v>1374</v>
      </c>
      <c r="K13865" t="s">
        <v>5876</v>
      </c>
      <c r="L13865">
        <v>24247</v>
      </c>
      <c r="M13865" t="s">
        <v>160</v>
      </c>
      <c r="O13865" t="s">
        <v>11</v>
      </c>
      <c r="P13865">
        <v>5403</v>
      </c>
      <c r="Q13865">
        <v>1</v>
      </c>
      <c r="R13865">
        <v>20.9</v>
      </c>
      <c r="S13865">
        <v>20.9</v>
      </c>
      <c r="T13865">
        <v>17.309999999999999</v>
      </c>
      <c r="U13865">
        <v>17.18</v>
      </c>
      <c r="V13865" t="str">
        <f>VLOOKUP(L13865,'[2]tabela de preços'!$A:$D,4,0)</f>
        <v>SHERWIN WILLIAMS</v>
      </c>
      <c r="W13865" t="str">
        <f>VLOOKUP(L13865,'[2]tabela de preços'!$A:$F,6,0)</f>
        <v>PRIMER AUTOMOTIVO</v>
      </c>
      <c r="X13865" t="str">
        <f>VLOOKUP(L13865,'[2]tabela de preços'!$A:$G,7,0)</f>
        <v>AUTOMOTIVO</v>
      </c>
    </row>
    <row r="13866" spans="1:24" x14ac:dyDescent="0.3">
      <c r="A13866" t="s">
        <v>1969</v>
      </c>
      <c r="C13866" t="s">
        <v>6033</v>
      </c>
      <c r="D13866" s="1">
        <v>46125</v>
      </c>
      <c r="E13866" t="s">
        <v>6034</v>
      </c>
      <c r="F13866">
        <v>9</v>
      </c>
      <c r="G13866">
        <v>236</v>
      </c>
      <c r="H13866" t="str">
        <f>VLOOKUP(G13866,[1]OPERADORES!$A:$B,2,0)</f>
        <v>DANIEL</v>
      </c>
      <c r="I13866" t="s">
        <v>715</v>
      </c>
      <c r="J13866" t="s">
        <v>1972</v>
      </c>
      <c r="K13866" t="s">
        <v>1973</v>
      </c>
      <c r="L13866">
        <v>9804</v>
      </c>
      <c r="M13866" t="s">
        <v>1190</v>
      </c>
      <c r="O13866" t="s">
        <v>11</v>
      </c>
      <c r="P13866">
        <v>6102</v>
      </c>
      <c r="Q13866">
        <v>6</v>
      </c>
      <c r="R13866">
        <v>37.04</v>
      </c>
      <c r="S13866">
        <v>222.24</v>
      </c>
      <c r="T13866">
        <v>168.66</v>
      </c>
      <c r="U13866">
        <v>24.11</v>
      </c>
      <c r="V13866" t="str">
        <f>VLOOKUP(L13866,'[2]tabela de preços'!$A:$D,4,0)</f>
        <v>WANDA</v>
      </c>
      <c r="W13866" t="str">
        <f>VLOOKUP(L13866,'[2]tabela de preços'!$A:$F,6,0)</f>
        <v>DESENGRAXANTE</v>
      </c>
      <c r="X13866" t="str">
        <f>VLOOKUP(L13866,'[2]tabela de preços'!$A:$G,7,0)</f>
        <v>AUTOMOTIVO</v>
      </c>
    </row>
    <row r="13867" spans="1:24" x14ac:dyDescent="0.3">
      <c r="A13867" t="s">
        <v>1969</v>
      </c>
      <c r="C13867" t="s">
        <v>6033</v>
      </c>
      <c r="D13867" s="1">
        <v>46125</v>
      </c>
      <c r="E13867" t="s">
        <v>6034</v>
      </c>
      <c r="F13867">
        <v>9</v>
      </c>
      <c r="G13867">
        <v>236</v>
      </c>
      <c r="H13867" t="str">
        <f>VLOOKUP(G13867,[1]OPERADORES!$A:$B,2,0)</f>
        <v>DANIEL</v>
      </c>
      <c r="I13867" t="s">
        <v>715</v>
      </c>
      <c r="J13867" t="s">
        <v>1972</v>
      </c>
      <c r="K13867" t="s">
        <v>1973</v>
      </c>
      <c r="L13867">
        <v>10230</v>
      </c>
      <c r="M13867" t="s">
        <v>193</v>
      </c>
      <c r="O13867" t="s">
        <v>11</v>
      </c>
      <c r="P13867">
        <v>6102</v>
      </c>
      <c r="Q13867">
        <v>20</v>
      </c>
      <c r="R13867">
        <v>2.79</v>
      </c>
      <c r="S13867">
        <v>55.8</v>
      </c>
      <c r="T13867">
        <v>46.4</v>
      </c>
      <c r="U13867">
        <v>16.850000000000001</v>
      </c>
      <c r="V13867" t="str">
        <f>VLOOKUP(L13867,'[2]tabela de preços'!$A:$D,4,0)</f>
        <v>NORTON</v>
      </c>
      <c r="W13867" t="str">
        <f>VLOOKUP(L13867,'[2]tabela de preços'!$A:$F,6,0)</f>
        <v xml:space="preserve">DISCOS / LIXAS / ABRASIVOS </v>
      </c>
      <c r="X13867" t="str">
        <f>VLOOKUP(L13867,'[2]tabela de preços'!$A:$G,7,0)</f>
        <v>AUTOMOTIVO</v>
      </c>
    </row>
    <row r="13868" spans="1:24" x14ac:dyDescent="0.3">
      <c r="A13868" t="s">
        <v>1969</v>
      </c>
      <c r="C13868" t="s">
        <v>6033</v>
      </c>
      <c r="D13868" s="1">
        <v>46125</v>
      </c>
      <c r="E13868" t="s">
        <v>6034</v>
      </c>
      <c r="F13868">
        <v>9</v>
      </c>
      <c r="G13868">
        <v>236</v>
      </c>
      <c r="H13868" t="str">
        <f>VLOOKUP(G13868,[1]OPERADORES!$A:$B,2,0)</f>
        <v>DANIEL</v>
      </c>
      <c r="I13868" t="s">
        <v>715</v>
      </c>
      <c r="J13868" t="s">
        <v>1972</v>
      </c>
      <c r="K13868" t="s">
        <v>1973</v>
      </c>
      <c r="L13868">
        <v>10232</v>
      </c>
      <c r="M13868" t="s">
        <v>134</v>
      </c>
      <c r="O13868" t="s">
        <v>11</v>
      </c>
      <c r="P13868">
        <v>6102</v>
      </c>
      <c r="Q13868">
        <v>20</v>
      </c>
      <c r="R13868">
        <v>2.79</v>
      </c>
      <c r="S13868">
        <v>55.8</v>
      </c>
      <c r="T13868">
        <v>45</v>
      </c>
      <c r="U13868">
        <v>19.350000000000001</v>
      </c>
      <c r="V13868" t="str">
        <f>VLOOKUP(L13868,'[2]tabela de preços'!$A:$D,4,0)</f>
        <v>NORTON</v>
      </c>
      <c r="W13868" t="str">
        <f>VLOOKUP(L13868,'[2]tabela de preços'!$A:$F,6,0)</f>
        <v xml:space="preserve">DISCOS / LIXAS / ABRASIVOS </v>
      </c>
      <c r="X13868" t="str">
        <f>VLOOKUP(L13868,'[2]tabela de preços'!$A:$G,7,0)</f>
        <v>AUTOMOTIVO</v>
      </c>
    </row>
    <row r="13869" spans="1:24" x14ac:dyDescent="0.3">
      <c r="A13869" t="s">
        <v>1969</v>
      </c>
      <c r="C13869" t="s">
        <v>6033</v>
      </c>
      <c r="D13869" s="1">
        <v>46125</v>
      </c>
      <c r="E13869" t="s">
        <v>6034</v>
      </c>
      <c r="F13869">
        <v>9</v>
      </c>
      <c r="G13869">
        <v>236</v>
      </c>
      <c r="H13869" t="str">
        <f>VLOOKUP(G13869,[1]OPERADORES!$A:$B,2,0)</f>
        <v>DANIEL</v>
      </c>
      <c r="I13869" t="s">
        <v>715</v>
      </c>
      <c r="J13869" t="s">
        <v>1972</v>
      </c>
      <c r="K13869" t="s">
        <v>1973</v>
      </c>
      <c r="L13869">
        <v>84407</v>
      </c>
      <c r="M13869" t="s">
        <v>2976</v>
      </c>
      <c r="O13869" t="s">
        <v>11</v>
      </c>
      <c r="P13869">
        <v>6102</v>
      </c>
      <c r="Q13869">
        <v>2</v>
      </c>
      <c r="R13869">
        <v>38.43</v>
      </c>
      <c r="S13869">
        <v>76.86</v>
      </c>
      <c r="T13869">
        <v>58.34</v>
      </c>
      <c r="U13869">
        <v>24.1</v>
      </c>
      <c r="V13869" t="str">
        <f>VLOOKUP(L13869,'[2]tabela de preços'!$A:$D,4,0)</f>
        <v>3M</v>
      </c>
      <c r="W13869" t="str">
        <f>VLOOKUP(L13869,'[2]tabela de preços'!$A:$F,6,0)</f>
        <v>FITA DUPLA FACE</v>
      </c>
      <c r="X13869" t="str">
        <f>VLOOKUP(L13869,'[2]tabela de preços'!$A:$G,7,0)</f>
        <v>AUTOMOTIVO</v>
      </c>
    </row>
    <row r="13870" spans="1:24" x14ac:dyDescent="0.3">
      <c r="A13870" t="s">
        <v>1969</v>
      </c>
      <c r="C13870" t="s">
        <v>6033</v>
      </c>
      <c r="D13870" s="1">
        <v>46125</v>
      </c>
      <c r="E13870" t="s">
        <v>6034</v>
      </c>
      <c r="F13870">
        <v>9</v>
      </c>
      <c r="G13870">
        <v>236</v>
      </c>
      <c r="H13870" t="str">
        <f>VLOOKUP(G13870,[1]OPERADORES!$A:$B,2,0)</f>
        <v>DANIEL</v>
      </c>
      <c r="I13870" t="s">
        <v>715</v>
      </c>
      <c r="J13870" t="s">
        <v>1972</v>
      </c>
      <c r="K13870" t="s">
        <v>1973</v>
      </c>
      <c r="L13870">
        <v>23076</v>
      </c>
      <c r="M13870" t="s">
        <v>97</v>
      </c>
      <c r="O13870" t="s">
        <v>11</v>
      </c>
      <c r="P13870">
        <v>6403</v>
      </c>
      <c r="Q13870">
        <v>12</v>
      </c>
      <c r="R13870">
        <v>33.89</v>
      </c>
      <c r="S13870">
        <v>406.68</v>
      </c>
      <c r="T13870">
        <v>318.36</v>
      </c>
      <c r="U13870">
        <v>21.72</v>
      </c>
      <c r="V13870" t="str">
        <f>VLOOKUP(L13870,'[2]tabela de preços'!$A:$D,4,0)</f>
        <v>WANDA</v>
      </c>
      <c r="W13870" t="str">
        <f>VLOOKUP(L13870,'[2]tabela de preços'!$A:$F,6,0)</f>
        <v>PRIMER AUTOMOTIVO</v>
      </c>
      <c r="X13870" t="str">
        <f>VLOOKUP(L13870,'[2]tabela de preços'!$A:$G,7,0)</f>
        <v>AUTOMOTIVO</v>
      </c>
    </row>
    <row r="13871" spans="1:24" x14ac:dyDescent="0.3">
      <c r="A13871" t="s">
        <v>1969</v>
      </c>
      <c r="C13871" t="s">
        <v>6033</v>
      </c>
      <c r="D13871" s="1">
        <v>46125</v>
      </c>
      <c r="E13871" t="s">
        <v>6034</v>
      </c>
      <c r="F13871">
        <v>9</v>
      </c>
      <c r="G13871">
        <v>236</v>
      </c>
      <c r="H13871" t="str">
        <f>VLOOKUP(G13871,[1]OPERADORES!$A:$B,2,0)</f>
        <v>DANIEL</v>
      </c>
      <c r="I13871" t="s">
        <v>715</v>
      </c>
      <c r="J13871" t="s">
        <v>1972</v>
      </c>
      <c r="K13871" t="s">
        <v>1973</v>
      </c>
      <c r="L13871">
        <v>23602</v>
      </c>
      <c r="M13871" t="s">
        <v>5463</v>
      </c>
      <c r="O13871" t="s">
        <v>11</v>
      </c>
      <c r="P13871">
        <v>6403</v>
      </c>
      <c r="Q13871">
        <v>18</v>
      </c>
      <c r="R13871">
        <v>36.9</v>
      </c>
      <c r="S13871">
        <v>664.2</v>
      </c>
      <c r="T13871">
        <v>530.82000000000005</v>
      </c>
      <c r="U13871">
        <v>20.079999999999998</v>
      </c>
      <c r="V13871" t="str">
        <f>VLOOKUP(L13871,'[2]tabela de preços'!$A:$D,4,0)</f>
        <v>SHERWIN WILLIAMS</v>
      </c>
      <c r="W13871" t="str">
        <f>VLOOKUP(L13871,'[2]tabela de preços'!$A:$F,6,0)</f>
        <v>VERNIZ AUTOMOTIVO</v>
      </c>
      <c r="X13871" t="str">
        <f>VLOOKUP(L13871,'[2]tabela de preços'!$A:$G,7,0)</f>
        <v>AUTOMOTIVO</v>
      </c>
    </row>
    <row r="13872" spans="1:24" x14ac:dyDescent="0.3">
      <c r="A13872" t="s">
        <v>1969</v>
      </c>
      <c r="C13872" t="s">
        <v>6033</v>
      </c>
      <c r="D13872" s="1">
        <v>46125</v>
      </c>
      <c r="E13872" t="s">
        <v>6034</v>
      </c>
      <c r="F13872">
        <v>9</v>
      </c>
      <c r="G13872">
        <v>236</v>
      </c>
      <c r="H13872" t="str">
        <f>VLOOKUP(G13872,[1]OPERADORES!$A:$B,2,0)</f>
        <v>DANIEL</v>
      </c>
      <c r="I13872" t="s">
        <v>715</v>
      </c>
      <c r="J13872" t="s">
        <v>1972</v>
      </c>
      <c r="K13872" t="s">
        <v>1973</v>
      </c>
      <c r="L13872">
        <v>10342</v>
      </c>
      <c r="M13872" t="s">
        <v>3645</v>
      </c>
      <c r="O13872" t="s">
        <v>11</v>
      </c>
      <c r="P13872">
        <v>6102</v>
      </c>
      <c r="Q13872">
        <v>2</v>
      </c>
      <c r="R13872">
        <v>163.87</v>
      </c>
      <c r="S13872">
        <v>327.74</v>
      </c>
      <c r="T13872">
        <v>248.76</v>
      </c>
      <c r="U13872">
        <v>24.1</v>
      </c>
      <c r="V13872" t="str">
        <f>VLOOKUP(L13872,'[2]tabela de preços'!$A:$D,4,0)</f>
        <v>SHERWIN WILLIAMS</v>
      </c>
      <c r="W13872" t="str">
        <f>VLOOKUP(L13872,'[2]tabela de preços'!$A:$F,6,0)</f>
        <v xml:space="preserve">MASCARAMENTO </v>
      </c>
      <c r="X13872" t="str">
        <f>VLOOKUP(L13872,'[2]tabela de preços'!$A:$G,7,0)</f>
        <v>AUTOMOTIVO</v>
      </c>
    </row>
    <row r="13873" spans="1:24" x14ac:dyDescent="0.3">
      <c r="A13873" t="s">
        <v>1969</v>
      </c>
      <c r="C13873" t="s">
        <v>6033</v>
      </c>
      <c r="D13873" s="1">
        <v>46125</v>
      </c>
      <c r="E13873" t="s">
        <v>6034</v>
      </c>
      <c r="F13873">
        <v>9</v>
      </c>
      <c r="G13873">
        <v>236</v>
      </c>
      <c r="H13873" t="str">
        <f>VLOOKUP(G13873,[1]OPERADORES!$A:$B,2,0)</f>
        <v>DANIEL</v>
      </c>
      <c r="I13873" t="s">
        <v>715</v>
      </c>
      <c r="J13873" t="s">
        <v>1972</v>
      </c>
      <c r="K13873" t="s">
        <v>1973</v>
      </c>
      <c r="L13873">
        <v>10240</v>
      </c>
      <c r="M13873" t="s">
        <v>81</v>
      </c>
      <c r="O13873" t="s">
        <v>11</v>
      </c>
      <c r="P13873">
        <v>6102</v>
      </c>
      <c r="Q13873">
        <v>20</v>
      </c>
      <c r="R13873">
        <v>2.79</v>
      </c>
      <c r="S13873">
        <v>55.8</v>
      </c>
      <c r="T13873">
        <v>44.8</v>
      </c>
      <c r="U13873">
        <v>19.71</v>
      </c>
      <c r="V13873" t="str">
        <f>VLOOKUP(L13873,'[2]tabela de preços'!$A:$D,4,0)</f>
        <v>NORTON</v>
      </c>
      <c r="W13873" t="str">
        <f>VLOOKUP(L13873,'[2]tabela de preços'!$A:$F,6,0)</f>
        <v xml:space="preserve">DISCOS / LIXAS / ABRASIVOS </v>
      </c>
      <c r="X13873" t="str">
        <f>VLOOKUP(L13873,'[2]tabela de preços'!$A:$G,7,0)</f>
        <v>AUTOMOTIVO</v>
      </c>
    </row>
    <row r="13874" spans="1:24" x14ac:dyDescent="0.3">
      <c r="A13874" t="s">
        <v>1969</v>
      </c>
      <c r="C13874" t="s">
        <v>6033</v>
      </c>
      <c r="D13874" s="1">
        <v>46125</v>
      </c>
      <c r="E13874" t="s">
        <v>6034</v>
      </c>
      <c r="F13874">
        <v>9</v>
      </c>
      <c r="G13874">
        <v>236</v>
      </c>
      <c r="H13874" t="str">
        <f>VLOOKUP(G13874,[1]OPERADORES!$A:$B,2,0)</f>
        <v>DANIEL</v>
      </c>
      <c r="I13874" t="s">
        <v>715</v>
      </c>
      <c r="J13874" t="s">
        <v>1972</v>
      </c>
      <c r="K13874" t="s">
        <v>1973</v>
      </c>
      <c r="L13874">
        <v>10243</v>
      </c>
      <c r="M13874" t="s">
        <v>83</v>
      </c>
      <c r="O13874" t="s">
        <v>11</v>
      </c>
      <c r="P13874">
        <v>6102</v>
      </c>
      <c r="Q13874">
        <v>20</v>
      </c>
      <c r="R13874">
        <v>2.79</v>
      </c>
      <c r="S13874">
        <v>55.8</v>
      </c>
      <c r="T13874">
        <v>38.6</v>
      </c>
      <c r="U13874">
        <v>30.82</v>
      </c>
      <c r="V13874" t="str">
        <f>VLOOKUP(L13874,'[2]tabela de preços'!$A:$D,4,0)</f>
        <v>NORTON</v>
      </c>
      <c r="W13874" t="str">
        <f>VLOOKUP(L13874,'[2]tabela de preços'!$A:$F,6,0)</f>
        <v xml:space="preserve">DISCOS / LIXAS / ABRASIVOS </v>
      </c>
      <c r="X13874" t="str">
        <f>VLOOKUP(L13874,'[2]tabela de preços'!$A:$G,7,0)</f>
        <v>AUTOMOTIVO</v>
      </c>
    </row>
    <row r="13875" spans="1:24" x14ac:dyDescent="0.3">
      <c r="A13875" t="s">
        <v>1969</v>
      </c>
      <c r="C13875" t="s">
        <v>6033</v>
      </c>
      <c r="D13875" s="1">
        <v>46125</v>
      </c>
      <c r="E13875" t="s">
        <v>6034</v>
      </c>
      <c r="F13875">
        <v>9</v>
      </c>
      <c r="G13875">
        <v>236</v>
      </c>
      <c r="H13875" t="str">
        <f>VLOOKUP(G13875,[1]OPERADORES!$A:$B,2,0)</f>
        <v>DANIEL</v>
      </c>
      <c r="I13875" t="s">
        <v>715</v>
      </c>
      <c r="J13875" t="s">
        <v>1972</v>
      </c>
      <c r="K13875" t="s">
        <v>1973</v>
      </c>
      <c r="L13875">
        <v>10245</v>
      </c>
      <c r="M13875" t="s">
        <v>195</v>
      </c>
      <c r="O13875" t="s">
        <v>11</v>
      </c>
      <c r="P13875">
        <v>6102</v>
      </c>
      <c r="Q13875">
        <v>20</v>
      </c>
      <c r="R13875">
        <v>2.79</v>
      </c>
      <c r="S13875">
        <v>55.8</v>
      </c>
      <c r="T13875">
        <v>38.6</v>
      </c>
      <c r="U13875">
        <v>30.82</v>
      </c>
      <c r="V13875" t="str">
        <f>VLOOKUP(L13875,'[2]tabela de preços'!$A:$D,4,0)</f>
        <v>NORTON</v>
      </c>
      <c r="W13875" t="str">
        <f>VLOOKUP(L13875,'[2]tabela de preços'!$A:$F,6,0)</f>
        <v xml:space="preserve">DISCOS / LIXAS / ABRASIVOS </v>
      </c>
      <c r="X13875" t="str">
        <f>VLOOKUP(L13875,'[2]tabela de preços'!$A:$G,7,0)</f>
        <v>AUTOMOTIVO</v>
      </c>
    </row>
    <row r="13876" spans="1:24" x14ac:dyDescent="0.3">
      <c r="A13876" t="s">
        <v>1969</v>
      </c>
      <c r="C13876" t="s">
        <v>6033</v>
      </c>
      <c r="D13876" s="1">
        <v>46125</v>
      </c>
      <c r="E13876" t="s">
        <v>6034</v>
      </c>
      <c r="F13876">
        <v>9</v>
      </c>
      <c r="G13876">
        <v>236</v>
      </c>
      <c r="H13876" t="str">
        <f>VLOOKUP(G13876,[1]OPERADORES!$A:$B,2,0)</f>
        <v>DANIEL</v>
      </c>
      <c r="I13876" t="s">
        <v>715</v>
      </c>
      <c r="J13876" t="s">
        <v>1972</v>
      </c>
      <c r="K13876" t="s">
        <v>1973</v>
      </c>
      <c r="L13876">
        <v>20817</v>
      </c>
      <c r="M13876" t="s">
        <v>153</v>
      </c>
      <c r="O13876" t="s">
        <v>11</v>
      </c>
      <c r="P13876">
        <v>6102</v>
      </c>
      <c r="Q13876">
        <v>6</v>
      </c>
      <c r="R13876">
        <v>24.53</v>
      </c>
      <c r="S13876">
        <v>147.18</v>
      </c>
      <c r="T13876">
        <v>111.72</v>
      </c>
      <c r="U13876">
        <v>24.09</v>
      </c>
      <c r="V13876" t="str">
        <f>VLOOKUP(L13876,'[2]tabela de preços'!$A:$D,4,0)</f>
        <v>AUTO AMERICA</v>
      </c>
      <c r="W13876" t="str">
        <f>VLOOKUP(L13876,'[2]tabela de preços'!$A:$F,6,0)</f>
        <v>MASSA DE POLIR</v>
      </c>
      <c r="X13876" t="str">
        <f>VLOOKUP(L13876,'[2]tabela de preços'!$A:$G,7,0)</f>
        <v>AUTOMOTIVO</v>
      </c>
    </row>
    <row r="13877" spans="1:24" x14ac:dyDescent="0.3">
      <c r="A13877" t="s">
        <v>1969</v>
      </c>
      <c r="C13877" t="s">
        <v>6033</v>
      </c>
      <c r="D13877" s="1">
        <v>46125</v>
      </c>
      <c r="E13877" t="s">
        <v>6034</v>
      </c>
      <c r="F13877">
        <v>9</v>
      </c>
      <c r="G13877">
        <v>236</v>
      </c>
      <c r="H13877" t="str">
        <f>VLOOKUP(G13877,[1]OPERADORES!$A:$B,2,0)</f>
        <v>DANIEL</v>
      </c>
      <c r="I13877" t="s">
        <v>715</v>
      </c>
      <c r="J13877" t="s">
        <v>1972</v>
      </c>
      <c r="K13877" t="s">
        <v>1973</v>
      </c>
      <c r="L13877">
        <v>87043</v>
      </c>
      <c r="M13877" t="s">
        <v>217</v>
      </c>
      <c r="O13877" t="s">
        <v>11</v>
      </c>
      <c r="P13877">
        <v>6102</v>
      </c>
      <c r="Q13877">
        <v>16</v>
      </c>
      <c r="R13877">
        <v>21.89</v>
      </c>
      <c r="S13877">
        <v>350.24</v>
      </c>
      <c r="T13877">
        <v>288.32</v>
      </c>
      <c r="U13877">
        <v>17.68</v>
      </c>
      <c r="V13877" t="str">
        <f>VLOOKUP(L13877,'[2]tabela de preços'!$A:$D,4,0)</f>
        <v>ROBERLO</v>
      </c>
      <c r="W13877" t="str">
        <f>VLOOKUP(L13877,'[2]tabela de preços'!$A:$F,6,0)</f>
        <v>MASSA POLIÉSTER</v>
      </c>
      <c r="X13877" t="str">
        <f>VLOOKUP(L13877,'[2]tabela de preços'!$A:$G,7,0)</f>
        <v>AUTOMOTIVO</v>
      </c>
    </row>
    <row r="13878" spans="1:24" x14ac:dyDescent="0.3">
      <c r="A13878" t="s">
        <v>1969</v>
      </c>
      <c r="C13878" t="s">
        <v>6033</v>
      </c>
      <c r="D13878" s="1">
        <v>46125</v>
      </c>
      <c r="E13878" t="s">
        <v>6034</v>
      </c>
      <c r="F13878">
        <v>9</v>
      </c>
      <c r="G13878">
        <v>236</v>
      </c>
      <c r="H13878" t="str">
        <f>VLOOKUP(G13878,[1]OPERADORES!$A:$B,2,0)</f>
        <v>DANIEL</v>
      </c>
      <c r="I13878" t="s">
        <v>715</v>
      </c>
      <c r="J13878" t="s">
        <v>1972</v>
      </c>
      <c r="K13878" t="s">
        <v>1973</v>
      </c>
      <c r="L13878">
        <v>23381</v>
      </c>
      <c r="M13878" t="s">
        <v>4099</v>
      </c>
      <c r="O13878" t="s">
        <v>11</v>
      </c>
      <c r="P13878">
        <v>6102</v>
      </c>
      <c r="Q13878">
        <v>20</v>
      </c>
      <c r="R13878">
        <v>7.44</v>
      </c>
      <c r="S13878">
        <v>148.80000000000001</v>
      </c>
      <c r="T13878">
        <v>96</v>
      </c>
      <c r="U13878">
        <v>35.479999999999997</v>
      </c>
      <c r="V13878" t="str">
        <f>VLOOKUP(L13878,'[2]tabela de preços'!$A:$D,4,0)</f>
        <v>SHERWIN WILLIAMS</v>
      </c>
      <c r="W13878" t="str">
        <f>VLOOKUP(L13878,'[2]tabela de preços'!$A:$F,6,0)</f>
        <v>FLANELAS / PANOS</v>
      </c>
      <c r="X13878" t="str">
        <f>VLOOKUP(L13878,'[2]tabela de preços'!$A:$G,7,0)</f>
        <v>AUTOMOTIVO</v>
      </c>
    </row>
    <row r="13879" spans="1:24" x14ac:dyDescent="0.3">
      <c r="A13879" t="s">
        <v>1969</v>
      </c>
      <c r="C13879" t="s">
        <v>6033</v>
      </c>
      <c r="D13879" s="1">
        <v>46125</v>
      </c>
      <c r="E13879" t="s">
        <v>6034</v>
      </c>
      <c r="F13879">
        <v>9</v>
      </c>
      <c r="G13879">
        <v>236</v>
      </c>
      <c r="H13879" t="str">
        <f>VLOOKUP(G13879,[1]OPERADORES!$A:$B,2,0)</f>
        <v>DANIEL</v>
      </c>
      <c r="I13879" t="s">
        <v>715</v>
      </c>
      <c r="J13879" t="s">
        <v>1972</v>
      </c>
      <c r="K13879" t="s">
        <v>1973</v>
      </c>
      <c r="L13879">
        <v>20212</v>
      </c>
      <c r="M13879" t="s">
        <v>198</v>
      </c>
      <c r="O13879" t="s">
        <v>11</v>
      </c>
      <c r="P13879">
        <v>6403</v>
      </c>
      <c r="Q13879">
        <v>6</v>
      </c>
      <c r="R13879">
        <v>26.16</v>
      </c>
      <c r="S13879">
        <v>156.96</v>
      </c>
      <c r="T13879">
        <v>119.16</v>
      </c>
      <c r="U13879">
        <v>24.08</v>
      </c>
      <c r="V13879" t="str">
        <f>VLOOKUP(L13879,'[2]tabela de preços'!$A:$D,4,0)</f>
        <v>MAXI RUBBER</v>
      </c>
      <c r="W13879" t="str">
        <f>VLOOKUP(L13879,'[2]tabela de preços'!$A:$F,6,0)</f>
        <v>SELADORA P/ PLASTICO</v>
      </c>
      <c r="X13879" t="str">
        <f>VLOOKUP(L13879,'[2]tabela de preços'!$A:$G,7,0)</f>
        <v>AUTOMOTIVO</v>
      </c>
    </row>
    <row r="13880" spans="1:24" x14ac:dyDescent="0.3">
      <c r="A13880" t="s">
        <v>1969</v>
      </c>
      <c r="C13880" t="s">
        <v>6033</v>
      </c>
      <c r="D13880" s="1">
        <v>46125</v>
      </c>
      <c r="E13880" t="s">
        <v>6034</v>
      </c>
      <c r="F13880">
        <v>9</v>
      </c>
      <c r="G13880">
        <v>236</v>
      </c>
      <c r="H13880" t="str">
        <f>VLOOKUP(G13880,[1]OPERADORES!$A:$B,2,0)</f>
        <v>DANIEL</v>
      </c>
      <c r="I13880" t="s">
        <v>715</v>
      </c>
      <c r="J13880" t="s">
        <v>1972</v>
      </c>
      <c r="K13880" t="s">
        <v>1973</v>
      </c>
      <c r="L13880">
        <v>10297</v>
      </c>
      <c r="M13880" t="s">
        <v>41</v>
      </c>
      <c r="O13880" t="s">
        <v>11</v>
      </c>
      <c r="P13880">
        <v>6102</v>
      </c>
      <c r="Q13880">
        <v>12</v>
      </c>
      <c r="R13880">
        <v>12.08</v>
      </c>
      <c r="S13880">
        <v>144.96</v>
      </c>
      <c r="T13880">
        <v>110.04</v>
      </c>
      <c r="U13880">
        <v>24.09</v>
      </c>
      <c r="V13880" t="str">
        <f>VLOOKUP(L13880,'[2]tabela de preços'!$A:$D,4,0)</f>
        <v>ANJO</v>
      </c>
      <c r="W13880" t="str">
        <f>VLOOKUP(L13880,'[2]tabela de preços'!$A:$F,6,0)</f>
        <v>THINNER DE LIMPEZA</v>
      </c>
      <c r="X13880" t="str">
        <f>VLOOKUP(L13880,'[2]tabela de preços'!$A:$G,7,0)</f>
        <v>THINNER</v>
      </c>
    </row>
    <row r="13881" spans="1:24" x14ac:dyDescent="0.3">
      <c r="A13881" t="s">
        <v>1969</v>
      </c>
      <c r="C13881" t="s">
        <v>6033</v>
      </c>
      <c r="D13881" s="1">
        <v>46125</v>
      </c>
      <c r="E13881" t="s">
        <v>6034</v>
      </c>
      <c r="F13881">
        <v>9</v>
      </c>
      <c r="G13881">
        <v>236</v>
      </c>
      <c r="H13881" t="str">
        <f>VLOOKUP(G13881,[1]OPERADORES!$A:$B,2,0)</f>
        <v>DANIEL</v>
      </c>
      <c r="I13881" t="s">
        <v>715</v>
      </c>
      <c r="J13881" t="s">
        <v>1972</v>
      </c>
      <c r="K13881" t="s">
        <v>1973</v>
      </c>
      <c r="L13881">
        <v>84460</v>
      </c>
      <c r="M13881" t="s">
        <v>322</v>
      </c>
      <c r="O13881" t="s">
        <v>11</v>
      </c>
      <c r="P13881">
        <v>6102</v>
      </c>
      <c r="Q13881">
        <v>12</v>
      </c>
      <c r="R13881">
        <v>32.61</v>
      </c>
      <c r="S13881">
        <v>391.32</v>
      </c>
      <c r="T13881">
        <v>297</v>
      </c>
      <c r="U13881">
        <v>24.1</v>
      </c>
      <c r="V13881" t="str">
        <f>VLOOKUP(L13881,'[2]tabela de preços'!$A:$D,4,0)</f>
        <v>BRASILUX</v>
      </c>
      <c r="W13881" t="str">
        <f>VLOOKUP(L13881,'[2]tabela de preços'!$A:$F,6,0)</f>
        <v>VEDADORES / SELANTES</v>
      </c>
      <c r="X13881" t="str">
        <f>VLOOKUP(L13881,'[2]tabela de preços'!$A:$G,7,0)</f>
        <v>AUTOMOTIVO</v>
      </c>
    </row>
    <row r="13882" spans="1:24" x14ac:dyDescent="0.3">
      <c r="A13882" t="s">
        <v>1969</v>
      </c>
      <c r="C13882" t="s">
        <v>6033</v>
      </c>
      <c r="D13882" s="1">
        <v>46125</v>
      </c>
      <c r="E13882" t="s">
        <v>6034</v>
      </c>
      <c r="F13882">
        <v>9</v>
      </c>
      <c r="G13882">
        <v>236</v>
      </c>
      <c r="H13882" t="str">
        <f>VLOOKUP(G13882,[1]OPERADORES!$A:$B,2,0)</f>
        <v>DANIEL</v>
      </c>
      <c r="I13882" t="s">
        <v>715</v>
      </c>
      <c r="J13882" t="s">
        <v>1972</v>
      </c>
      <c r="K13882" t="s">
        <v>1973</v>
      </c>
      <c r="L13882">
        <v>10404</v>
      </c>
      <c r="M13882" t="s">
        <v>130</v>
      </c>
      <c r="O13882" t="s">
        <v>11</v>
      </c>
      <c r="P13882">
        <v>6102</v>
      </c>
      <c r="Q13882">
        <v>24</v>
      </c>
      <c r="R13882">
        <v>18.7</v>
      </c>
      <c r="S13882">
        <v>448.8</v>
      </c>
      <c r="T13882">
        <v>340.56</v>
      </c>
      <c r="U13882">
        <v>24.12</v>
      </c>
      <c r="V13882" t="str">
        <f>VLOOKUP(L13882,'[2]tabela de preços'!$A:$D,4,0)</f>
        <v>MAXI RUBBER</v>
      </c>
      <c r="W13882" t="str">
        <f>VLOOKUP(L13882,'[2]tabela de preços'!$A:$F,6,0)</f>
        <v>VEDADORES / SELANTES</v>
      </c>
      <c r="X13882" t="str">
        <f>VLOOKUP(L13882,'[2]tabela de preços'!$A:$G,7,0)</f>
        <v>AUTOMOTIVO</v>
      </c>
    </row>
    <row r="13883" spans="1:24" x14ac:dyDescent="0.3">
      <c r="A13883" t="s">
        <v>1996</v>
      </c>
      <c r="C13883" t="s">
        <v>5877</v>
      </c>
      <c r="D13883" s="1">
        <v>46119</v>
      </c>
      <c r="E13883" t="s">
        <v>5878</v>
      </c>
      <c r="F13883">
        <v>9</v>
      </c>
      <c r="G13883">
        <v>231</v>
      </c>
      <c r="H13883" t="str">
        <f>VLOOKUP(G13883,[1]OPERADORES!$A:$B,2,0)</f>
        <v>EDIJANE</v>
      </c>
      <c r="I13883" t="s">
        <v>21</v>
      </c>
      <c r="J13883" t="s">
        <v>550</v>
      </c>
      <c r="K13883" t="s">
        <v>1999</v>
      </c>
      <c r="L13883">
        <v>85466</v>
      </c>
      <c r="M13883" t="s">
        <v>4409</v>
      </c>
      <c r="O13883" t="s">
        <v>11</v>
      </c>
      <c r="P13883">
        <v>5102</v>
      </c>
      <c r="Q13883">
        <v>2</v>
      </c>
      <c r="R13883">
        <v>15.44</v>
      </c>
      <c r="S13883">
        <v>30.88</v>
      </c>
      <c r="T13883">
        <v>23.44</v>
      </c>
      <c r="U13883">
        <v>24.09</v>
      </c>
      <c r="V13883" t="str">
        <f>VLOOKUP(L13883,'[2]tabela de preços'!$A:$D,4,0)</f>
        <v>TEK BOND</v>
      </c>
      <c r="W13883" t="str">
        <f>VLOOKUP(L13883,'[2]tabela de preços'!$A:$F,6,0)</f>
        <v>COLA INST./ ADESIVOS COLANTES</v>
      </c>
      <c r="X13883" t="str">
        <f>VLOOKUP(L13883,'[2]tabela de preços'!$A:$G,7,0)</f>
        <v>AUTOMOTIVO</v>
      </c>
    </row>
    <row r="13884" spans="1:24" x14ac:dyDescent="0.3">
      <c r="A13884" t="s">
        <v>1996</v>
      </c>
      <c r="C13884" t="s">
        <v>5877</v>
      </c>
      <c r="D13884" s="1">
        <v>46119</v>
      </c>
      <c r="E13884" t="s">
        <v>5878</v>
      </c>
      <c r="F13884">
        <v>9</v>
      </c>
      <c r="G13884">
        <v>231</v>
      </c>
      <c r="H13884" t="str">
        <f>VLOOKUP(G13884,[1]OPERADORES!$A:$B,2,0)</f>
        <v>EDIJANE</v>
      </c>
      <c r="I13884" t="s">
        <v>21</v>
      </c>
      <c r="J13884" t="s">
        <v>550</v>
      </c>
      <c r="K13884" t="s">
        <v>1999</v>
      </c>
      <c r="L13884">
        <v>84029</v>
      </c>
      <c r="M13884" t="s">
        <v>29</v>
      </c>
      <c r="O13884" t="s">
        <v>11</v>
      </c>
      <c r="P13884">
        <v>5102</v>
      </c>
      <c r="Q13884">
        <v>3</v>
      </c>
      <c r="R13884">
        <v>12.02</v>
      </c>
      <c r="S13884">
        <v>36.06</v>
      </c>
      <c r="T13884">
        <v>27.36</v>
      </c>
      <c r="U13884">
        <v>24.13</v>
      </c>
      <c r="V13884" t="str">
        <f>VLOOKUP(L13884,'[2]tabela de preços'!$A:$D,4,0)</f>
        <v>BRASILUX</v>
      </c>
      <c r="W13884" t="str">
        <f>VLOOKUP(L13884,'[2]tabela de preços'!$A:$F,6,0)</f>
        <v>AGUARRAS</v>
      </c>
      <c r="X13884" t="str">
        <f>VLOOKUP(L13884,'[2]tabela de preços'!$A:$G,7,0)</f>
        <v>IMOBILIÁRIO</v>
      </c>
    </row>
    <row r="13885" spans="1:24" x14ac:dyDescent="0.3">
      <c r="A13885" t="s">
        <v>1996</v>
      </c>
      <c r="C13885" t="s">
        <v>5877</v>
      </c>
      <c r="D13885" s="1">
        <v>46119</v>
      </c>
      <c r="E13885" t="s">
        <v>5878</v>
      </c>
      <c r="F13885">
        <v>9</v>
      </c>
      <c r="G13885">
        <v>231</v>
      </c>
      <c r="H13885" t="str">
        <f>VLOOKUP(G13885,[1]OPERADORES!$A:$B,2,0)</f>
        <v>EDIJANE</v>
      </c>
      <c r="I13885" t="s">
        <v>21</v>
      </c>
      <c r="J13885" t="s">
        <v>550</v>
      </c>
      <c r="K13885" t="s">
        <v>1999</v>
      </c>
      <c r="L13885">
        <v>85605</v>
      </c>
      <c r="M13885" t="s">
        <v>5053</v>
      </c>
      <c r="O13885" t="s">
        <v>11</v>
      </c>
      <c r="P13885">
        <v>5102</v>
      </c>
      <c r="Q13885">
        <v>4</v>
      </c>
      <c r="R13885">
        <v>4.5599999999999996</v>
      </c>
      <c r="S13885">
        <v>18.239999999999998</v>
      </c>
      <c r="T13885">
        <v>13.84</v>
      </c>
      <c r="U13885">
        <v>24.12</v>
      </c>
      <c r="V13885" t="str">
        <f>VLOOKUP(L13885,'[2]tabela de preços'!$A:$D,4,0)</f>
        <v>REJUMASSA</v>
      </c>
      <c r="W13885" t="str">
        <f>VLOOKUP(L13885,'[2]tabela de preços'!$A:$F,6,0)</f>
        <v>ARGAMASSA</v>
      </c>
      <c r="X13885" t="str">
        <f>VLOOKUP(L13885,'[2]tabela de preços'!$A:$G,7,0)</f>
        <v>IMOBILIÁRIO</v>
      </c>
    </row>
    <row r="13886" spans="1:24" x14ac:dyDescent="0.3">
      <c r="A13886" t="s">
        <v>1996</v>
      </c>
      <c r="C13886" t="s">
        <v>5877</v>
      </c>
      <c r="D13886" s="1">
        <v>46119</v>
      </c>
      <c r="E13886" t="s">
        <v>5878</v>
      </c>
      <c r="F13886">
        <v>9</v>
      </c>
      <c r="G13886">
        <v>231</v>
      </c>
      <c r="H13886" t="str">
        <f>VLOOKUP(G13886,[1]OPERADORES!$A:$B,2,0)</f>
        <v>EDIJANE</v>
      </c>
      <c r="I13886" t="s">
        <v>21</v>
      </c>
      <c r="J13886" t="s">
        <v>550</v>
      </c>
      <c r="K13886" t="s">
        <v>1999</v>
      </c>
      <c r="L13886">
        <v>84438</v>
      </c>
      <c r="M13886" t="s">
        <v>1955</v>
      </c>
      <c r="O13886" t="s">
        <v>11</v>
      </c>
      <c r="P13886">
        <v>5102</v>
      </c>
      <c r="Q13886">
        <v>3</v>
      </c>
      <c r="R13886">
        <v>7.16</v>
      </c>
      <c r="S13886">
        <v>21.48</v>
      </c>
      <c r="T13886">
        <v>16.29</v>
      </c>
      <c r="U13886">
        <v>24.16</v>
      </c>
      <c r="V13886" t="str">
        <f>VLOOKUP(L13886,'[2]tabela de preços'!$A:$D,4,0)</f>
        <v>ATLAS</v>
      </c>
      <c r="W13886" t="str">
        <f>VLOOKUP(L13886,'[2]tabela de preços'!$A:$F,6,0)</f>
        <v>ROLOS / TRINCHAS / PINCÉIS / ESPÁTULAS</v>
      </c>
      <c r="X13886" t="str">
        <f>VLOOKUP(L13886,'[2]tabela de preços'!$A:$G,7,0)</f>
        <v>IMOBILIÁRIO</v>
      </c>
    </row>
    <row r="13887" spans="1:24" x14ac:dyDescent="0.3">
      <c r="A13887" t="s">
        <v>1996</v>
      </c>
      <c r="C13887" t="s">
        <v>5877</v>
      </c>
      <c r="D13887" s="1">
        <v>46119</v>
      </c>
      <c r="E13887" t="s">
        <v>5878</v>
      </c>
      <c r="F13887">
        <v>9</v>
      </c>
      <c r="G13887">
        <v>231</v>
      </c>
      <c r="H13887" t="str">
        <f>VLOOKUP(G13887,[1]OPERADORES!$A:$B,2,0)</f>
        <v>EDIJANE</v>
      </c>
      <c r="I13887" t="s">
        <v>21</v>
      </c>
      <c r="J13887" t="s">
        <v>550</v>
      </c>
      <c r="K13887" t="s">
        <v>1999</v>
      </c>
      <c r="L13887">
        <v>84342</v>
      </c>
      <c r="M13887" t="s">
        <v>498</v>
      </c>
      <c r="O13887" t="s">
        <v>11</v>
      </c>
      <c r="P13887">
        <v>5403</v>
      </c>
      <c r="Q13887">
        <v>3</v>
      </c>
      <c r="R13887">
        <v>62.9</v>
      </c>
      <c r="S13887">
        <v>188.7</v>
      </c>
      <c r="T13887">
        <v>159.21</v>
      </c>
      <c r="U13887">
        <v>15.63</v>
      </c>
      <c r="V13887" t="str">
        <f>VLOOKUP(L13887,'[2]tabela de preços'!$A:$D,4,0)</f>
        <v>BRASILUX</v>
      </c>
      <c r="W13887" t="str">
        <f>VLOOKUP(L13887,'[2]tabela de preços'!$A:$F,6,0)</f>
        <v>ESMALTES</v>
      </c>
      <c r="X13887" t="str">
        <f>VLOOKUP(L13887,'[2]tabela de preços'!$A:$G,7,0)</f>
        <v>INDUSTRIAL</v>
      </c>
    </row>
    <row r="13888" spans="1:24" x14ac:dyDescent="0.3">
      <c r="A13888" t="s">
        <v>1996</v>
      </c>
      <c r="C13888" t="s">
        <v>5877</v>
      </c>
      <c r="D13888" s="1">
        <v>46119</v>
      </c>
      <c r="E13888" t="s">
        <v>5878</v>
      </c>
      <c r="F13888">
        <v>9</v>
      </c>
      <c r="G13888">
        <v>231</v>
      </c>
      <c r="H13888" t="str">
        <f>VLOOKUP(G13888,[1]OPERADORES!$A:$B,2,0)</f>
        <v>EDIJANE</v>
      </c>
      <c r="I13888" t="s">
        <v>21</v>
      </c>
      <c r="J13888" t="s">
        <v>550</v>
      </c>
      <c r="K13888" t="s">
        <v>1999</v>
      </c>
      <c r="L13888">
        <v>84306</v>
      </c>
      <c r="M13888" t="s">
        <v>5879</v>
      </c>
      <c r="O13888" t="s">
        <v>11</v>
      </c>
      <c r="P13888">
        <v>5403</v>
      </c>
      <c r="Q13888">
        <v>2</v>
      </c>
      <c r="R13888">
        <v>42.38</v>
      </c>
      <c r="S13888">
        <v>84.76</v>
      </c>
      <c r="T13888">
        <v>64.34</v>
      </c>
      <c r="U13888">
        <v>24.09</v>
      </c>
      <c r="V13888" t="str">
        <f>VLOOKUP(L13888,'[2]tabela de preços'!$A:$D,4,0)</f>
        <v>BRASILUX</v>
      </c>
      <c r="W13888" t="str">
        <f>VLOOKUP(L13888,'[2]tabela de preços'!$A:$F,6,0)</f>
        <v>TINTA PARA PISO</v>
      </c>
      <c r="X13888" t="str">
        <f>VLOOKUP(L13888,'[2]tabela de preços'!$A:$G,7,0)</f>
        <v>IMOBILIÁRIO</v>
      </c>
    </row>
    <row r="13889" spans="1:24" x14ac:dyDescent="0.3">
      <c r="A13889" t="s">
        <v>1996</v>
      </c>
      <c r="C13889" t="s">
        <v>5877</v>
      </c>
      <c r="D13889" s="1">
        <v>46119</v>
      </c>
      <c r="E13889" t="s">
        <v>5878</v>
      </c>
      <c r="F13889">
        <v>9</v>
      </c>
      <c r="G13889">
        <v>231</v>
      </c>
      <c r="H13889" t="str">
        <f>VLOOKUP(G13889,[1]OPERADORES!$A:$B,2,0)</f>
        <v>EDIJANE</v>
      </c>
      <c r="I13889" t="s">
        <v>21</v>
      </c>
      <c r="J13889" t="s">
        <v>550</v>
      </c>
      <c r="K13889" t="s">
        <v>1999</v>
      </c>
      <c r="L13889">
        <v>85017</v>
      </c>
      <c r="M13889" t="s">
        <v>5880</v>
      </c>
      <c r="O13889" t="s">
        <v>11</v>
      </c>
      <c r="P13889">
        <v>5102</v>
      </c>
      <c r="Q13889">
        <v>3</v>
      </c>
      <c r="R13889">
        <v>2.27</v>
      </c>
      <c r="S13889">
        <v>6.81</v>
      </c>
      <c r="T13889">
        <v>5.16</v>
      </c>
      <c r="U13889">
        <v>24.23</v>
      </c>
      <c r="V13889" t="str">
        <f>VLOOKUP(L13889,'[2]tabela de preços'!$A:$D,4,0)</f>
        <v>MAZA</v>
      </c>
      <c r="W13889" t="str">
        <f>VLOOKUP(L13889,'[2]tabela de preços'!$A:$F,6,0)</f>
        <v>CORANTES</v>
      </c>
      <c r="X13889" t="str">
        <f>VLOOKUP(L13889,'[2]tabela de preços'!$A:$G,7,0)</f>
        <v>IMOBILIÁRIO</v>
      </c>
    </row>
    <row r="13890" spans="1:24" x14ac:dyDescent="0.3">
      <c r="A13890" t="s">
        <v>1996</v>
      </c>
      <c r="C13890" t="s">
        <v>5877</v>
      </c>
      <c r="D13890" s="1">
        <v>46119</v>
      </c>
      <c r="E13890" t="s">
        <v>5878</v>
      </c>
      <c r="F13890">
        <v>9</v>
      </c>
      <c r="G13890">
        <v>231</v>
      </c>
      <c r="H13890" t="str">
        <f>VLOOKUP(G13890,[1]OPERADORES!$A:$B,2,0)</f>
        <v>EDIJANE</v>
      </c>
      <c r="I13890" t="s">
        <v>21</v>
      </c>
      <c r="J13890" t="s">
        <v>550</v>
      </c>
      <c r="K13890" t="s">
        <v>1999</v>
      </c>
      <c r="L13890">
        <v>85635</v>
      </c>
      <c r="M13890" t="s">
        <v>674</v>
      </c>
      <c r="O13890" t="s">
        <v>11</v>
      </c>
      <c r="P13890">
        <v>5102</v>
      </c>
      <c r="Q13890">
        <v>6</v>
      </c>
      <c r="R13890">
        <v>5.27</v>
      </c>
      <c r="S13890">
        <v>31.62</v>
      </c>
      <c r="T13890">
        <v>24</v>
      </c>
      <c r="U13890">
        <v>24.1</v>
      </c>
      <c r="V13890" t="str">
        <f>VLOOKUP(L13890,'[2]tabela de preços'!$A:$D,4,0)</f>
        <v>UNIPEGA</v>
      </c>
      <c r="W13890" t="str">
        <f>VLOOKUP(L13890,'[2]tabela de preços'!$A:$F,6,0)</f>
        <v>DESENGRIPANTE</v>
      </c>
      <c r="X13890" t="str">
        <f>VLOOKUP(L13890,'[2]tabela de preços'!$A:$G,7,0)</f>
        <v>AUTOMOTIVO</v>
      </c>
    </row>
    <row r="13891" spans="1:24" x14ac:dyDescent="0.3">
      <c r="A13891" t="s">
        <v>1996</v>
      </c>
      <c r="C13891" t="s">
        <v>5877</v>
      </c>
      <c r="D13891" s="1">
        <v>46119</v>
      </c>
      <c r="E13891" t="s">
        <v>5878</v>
      </c>
      <c r="F13891">
        <v>9</v>
      </c>
      <c r="G13891">
        <v>231</v>
      </c>
      <c r="H13891" t="str">
        <f>VLOOKUP(G13891,[1]OPERADORES!$A:$B,2,0)</f>
        <v>EDIJANE</v>
      </c>
      <c r="I13891" t="s">
        <v>21</v>
      </c>
      <c r="J13891" t="s">
        <v>550</v>
      </c>
      <c r="K13891" t="s">
        <v>1999</v>
      </c>
      <c r="L13891">
        <v>23364</v>
      </c>
      <c r="M13891" t="s">
        <v>3548</v>
      </c>
      <c r="O13891" t="s">
        <v>11</v>
      </c>
      <c r="P13891">
        <v>5102</v>
      </c>
      <c r="Q13891">
        <v>5</v>
      </c>
      <c r="R13891">
        <v>6.47</v>
      </c>
      <c r="S13891">
        <v>32.35</v>
      </c>
      <c r="T13891">
        <v>24.55</v>
      </c>
      <c r="U13891">
        <v>24.11</v>
      </c>
      <c r="V13891" t="str">
        <f>VLOOKUP(L13891,'[2]tabela de preços'!$A:$D,4,0)</f>
        <v>AUTO AMERICA</v>
      </c>
      <c r="W13891" t="str">
        <f>VLOOKUP(L13891,'[2]tabela de preços'!$A:$F,6,0)</f>
        <v>FLANELAS / PANOS</v>
      </c>
      <c r="X13891" t="str">
        <f>VLOOKUP(L13891,'[2]tabela de preços'!$A:$G,7,0)</f>
        <v>AUTOMOTIVO</v>
      </c>
    </row>
    <row r="13892" spans="1:24" x14ac:dyDescent="0.3">
      <c r="A13892" t="s">
        <v>1996</v>
      </c>
      <c r="C13892" t="s">
        <v>5877</v>
      </c>
      <c r="D13892" s="1">
        <v>46119</v>
      </c>
      <c r="E13892" t="s">
        <v>5878</v>
      </c>
      <c r="F13892">
        <v>9</v>
      </c>
      <c r="G13892">
        <v>231</v>
      </c>
      <c r="H13892" t="str">
        <f>VLOOKUP(G13892,[1]OPERADORES!$A:$B,2,0)</f>
        <v>EDIJANE</v>
      </c>
      <c r="I13892" t="s">
        <v>21</v>
      </c>
      <c r="J13892" t="s">
        <v>550</v>
      </c>
      <c r="K13892" t="s">
        <v>1999</v>
      </c>
      <c r="L13892">
        <v>85414</v>
      </c>
      <c r="M13892" t="s">
        <v>5489</v>
      </c>
      <c r="O13892" t="s">
        <v>11</v>
      </c>
      <c r="P13892">
        <v>5102</v>
      </c>
      <c r="Q13892">
        <v>2</v>
      </c>
      <c r="R13892">
        <v>9.69</v>
      </c>
      <c r="S13892">
        <v>19.38</v>
      </c>
      <c r="T13892">
        <v>16.72</v>
      </c>
      <c r="U13892">
        <v>13.73</v>
      </c>
      <c r="V13892" t="str">
        <f>VLOOKUP(L13892,'[2]tabela de preços'!$A:$D,4,0)</f>
        <v>IBERÊ</v>
      </c>
      <c r="W13892" t="str">
        <f>VLOOKUP(L13892,'[2]tabela de preços'!$A:$F,6,0)</f>
        <v xml:space="preserve">COLA  PLÁSTICA </v>
      </c>
      <c r="X13892" t="str">
        <f>VLOOKUP(L13892,'[2]tabela de preços'!$A:$G,7,0)</f>
        <v>AUTOMOTIVO</v>
      </c>
    </row>
    <row r="13893" spans="1:24" x14ac:dyDescent="0.3">
      <c r="A13893" t="s">
        <v>1996</v>
      </c>
      <c r="C13893" t="s">
        <v>5877</v>
      </c>
      <c r="D13893" s="1">
        <v>46119</v>
      </c>
      <c r="E13893" t="s">
        <v>5878</v>
      </c>
      <c r="F13893">
        <v>9</v>
      </c>
      <c r="G13893">
        <v>231</v>
      </c>
      <c r="H13893" t="str">
        <f>VLOOKUP(G13893,[1]OPERADORES!$A:$B,2,0)</f>
        <v>EDIJANE</v>
      </c>
      <c r="I13893" t="s">
        <v>21</v>
      </c>
      <c r="J13893" t="s">
        <v>550</v>
      </c>
      <c r="K13893" t="s">
        <v>1999</v>
      </c>
      <c r="L13893">
        <v>85415</v>
      </c>
      <c r="M13893" t="s">
        <v>755</v>
      </c>
      <c r="O13893" t="s">
        <v>11</v>
      </c>
      <c r="P13893">
        <v>5102</v>
      </c>
      <c r="Q13893">
        <v>2</v>
      </c>
      <c r="R13893">
        <v>9.69</v>
      </c>
      <c r="S13893">
        <v>19.38</v>
      </c>
      <c r="T13893">
        <v>16.52</v>
      </c>
      <c r="U13893">
        <v>14.76</v>
      </c>
      <c r="V13893" t="str">
        <f>VLOOKUP(L13893,'[2]tabela de preços'!$A:$D,4,0)</f>
        <v>IBERÊ</v>
      </c>
      <c r="W13893" t="str">
        <f>VLOOKUP(L13893,'[2]tabela de preços'!$A:$F,6,0)</f>
        <v xml:space="preserve">COLA  PLÁSTICA </v>
      </c>
      <c r="X13893" t="str">
        <f>VLOOKUP(L13893,'[2]tabela de preços'!$A:$G,7,0)</f>
        <v>AUTOMOTIVO</v>
      </c>
    </row>
    <row r="13894" spans="1:24" x14ac:dyDescent="0.3">
      <c r="A13894" t="s">
        <v>1996</v>
      </c>
      <c r="C13894" t="s">
        <v>5877</v>
      </c>
      <c r="D13894" s="1">
        <v>46119</v>
      </c>
      <c r="E13894" t="s">
        <v>5878</v>
      </c>
      <c r="F13894">
        <v>9</v>
      </c>
      <c r="G13894">
        <v>231</v>
      </c>
      <c r="H13894" t="str">
        <f>VLOOKUP(G13894,[1]OPERADORES!$A:$B,2,0)</f>
        <v>EDIJANE</v>
      </c>
      <c r="I13894" t="s">
        <v>21</v>
      </c>
      <c r="J13894" t="s">
        <v>550</v>
      </c>
      <c r="K13894" t="s">
        <v>1999</v>
      </c>
      <c r="L13894">
        <v>85416</v>
      </c>
      <c r="M13894" t="s">
        <v>756</v>
      </c>
      <c r="O13894" t="s">
        <v>11</v>
      </c>
      <c r="P13894">
        <v>5102</v>
      </c>
      <c r="Q13894">
        <v>2</v>
      </c>
      <c r="R13894">
        <v>9.69</v>
      </c>
      <c r="S13894">
        <v>19.38</v>
      </c>
      <c r="T13894">
        <v>16.52</v>
      </c>
      <c r="U13894">
        <v>14.76</v>
      </c>
      <c r="V13894" t="str">
        <f>VLOOKUP(L13894,'[2]tabela de preços'!$A:$D,4,0)</f>
        <v>IBERÊ</v>
      </c>
      <c r="W13894" t="str">
        <f>VLOOKUP(L13894,'[2]tabela de preços'!$A:$F,6,0)</f>
        <v xml:space="preserve">COLA  PLÁSTICA </v>
      </c>
      <c r="X13894" t="str">
        <f>VLOOKUP(L13894,'[2]tabela de preços'!$A:$G,7,0)</f>
        <v>AUTOMOTIVO</v>
      </c>
    </row>
    <row r="13895" spans="1:24" x14ac:dyDescent="0.3">
      <c r="A13895" t="s">
        <v>1996</v>
      </c>
      <c r="C13895" t="s">
        <v>5877</v>
      </c>
      <c r="D13895" s="1">
        <v>46119</v>
      </c>
      <c r="E13895" t="s">
        <v>5878</v>
      </c>
      <c r="F13895">
        <v>9</v>
      </c>
      <c r="G13895">
        <v>231</v>
      </c>
      <c r="H13895" t="str">
        <f>VLOOKUP(G13895,[1]OPERADORES!$A:$B,2,0)</f>
        <v>EDIJANE</v>
      </c>
      <c r="I13895" t="s">
        <v>21</v>
      </c>
      <c r="J13895" t="s">
        <v>550</v>
      </c>
      <c r="K13895" t="s">
        <v>1999</v>
      </c>
      <c r="L13895">
        <v>84039</v>
      </c>
      <c r="M13895" t="s">
        <v>594</v>
      </c>
      <c r="O13895" t="s">
        <v>11</v>
      </c>
      <c r="P13895">
        <v>5102</v>
      </c>
      <c r="Q13895">
        <v>3</v>
      </c>
      <c r="R13895">
        <v>6.87</v>
      </c>
      <c r="S13895">
        <v>20.61</v>
      </c>
      <c r="T13895">
        <v>15.63</v>
      </c>
      <c r="U13895">
        <v>24.16</v>
      </c>
      <c r="V13895" t="str">
        <f>VLOOKUP(L13895,'[2]tabela de preços'!$A:$D,4,0)</f>
        <v>BRASILUX</v>
      </c>
      <c r="W13895" t="str">
        <f>VLOOKUP(L13895,'[2]tabela de preços'!$A:$F,6,0)</f>
        <v>MASSA CORRIDA / ACRÍLICA</v>
      </c>
      <c r="X13895" t="str">
        <f>VLOOKUP(L13895,'[2]tabela de preços'!$A:$G,7,0)</f>
        <v>IMOBILIÁRIO</v>
      </c>
    </row>
    <row r="13896" spans="1:24" x14ac:dyDescent="0.3">
      <c r="A13896" t="s">
        <v>1996</v>
      </c>
      <c r="C13896" t="s">
        <v>5877</v>
      </c>
      <c r="D13896" s="1">
        <v>46119</v>
      </c>
      <c r="E13896" t="s">
        <v>5878</v>
      </c>
      <c r="F13896">
        <v>9</v>
      </c>
      <c r="G13896">
        <v>231</v>
      </c>
      <c r="H13896" t="str">
        <f>VLOOKUP(G13896,[1]OPERADORES!$A:$B,2,0)</f>
        <v>EDIJANE</v>
      </c>
      <c r="I13896" t="s">
        <v>21</v>
      </c>
      <c r="J13896" t="s">
        <v>550</v>
      </c>
      <c r="K13896" t="s">
        <v>1999</v>
      </c>
      <c r="L13896">
        <v>87241</v>
      </c>
      <c r="M13896" t="s">
        <v>5881</v>
      </c>
      <c r="O13896" t="s">
        <v>11</v>
      </c>
      <c r="P13896">
        <v>5102</v>
      </c>
      <c r="Q13896">
        <v>2</v>
      </c>
      <c r="R13896">
        <v>9.35</v>
      </c>
      <c r="S13896">
        <v>18.7</v>
      </c>
      <c r="T13896">
        <v>14.2</v>
      </c>
      <c r="U13896">
        <v>24.06</v>
      </c>
      <c r="V13896" t="str">
        <f>VLOOKUP(L13896,'[2]tabela de preços'!$A:$D,4,0)</f>
        <v>RHODOPAS</v>
      </c>
      <c r="W13896" t="str">
        <f>VLOOKUP(L13896,'[2]tabela de preços'!$A:$F,6,0)</f>
        <v>IMPERMEABILIZANTES</v>
      </c>
      <c r="X13896" t="str">
        <f>VLOOKUP(L13896,'[2]tabela de preços'!$A:$G,7,0)</f>
        <v>IMOBILIÁRIO</v>
      </c>
    </row>
    <row r="13897" spans="1:24" x14ac:dyDescent="0.3">
      <c r="A13897" t="s">
        <v>1996</v>
      </c>
      <c r="C13897" t="s">
        <v>5877</v>
      </c>
      <c r="D13897" s="1">
        <v>46119</v>
      </c>
      <c r="E13897" t="s">
        <v>5878</v>
      </c>
      <c r="F13897">
        <v>9</v>
      </c>
      <c r="G13897">
        <v>231</v>
      </c>
      <c r="H13897" t="str">
        <f>VLOOKUP(G13897,[1]OPERADORES!$A:$B,2,0)</f>
        <v>EDIJANE</v>
      </c>
      <c r="I13897" t="s">
        <v>21</v>
      </c>
      <c r="J13897" t="s">
        <v>550</v>
      </c>
      <c r="K13897" t="s">
        <v>1999</v>
      </c>
      <c r="L13897">
        <v>85164</v>
      </c>
      <c r="M13897" t="s">
        <v>278</v>
      </c>
      <c r="O13897" t="s">
        <v>11</v>
      </c>
      <c r="P13897">
        <v>5102</v>
      </c>
      <c r="Q13897">
        <v>3</v>
      </c>
      <c r="R13897">
        <v>13.49</v>
      </c>
      <c r="S13897">
        <v>40.47</v>
      </c>
      <c r="T13897">
        <v>30.72</v>
      </c>
      <c r="U13897">
        <v>24.09</v>
      </c>
      <c r="V13897" t="str">
        <f>VLOOKUP(L13897,'[2]tabela de preços'!$A:$D,4,0)</f>
        <v>BRASILUX</v>
      </c>
      <c r="W13897" t="str">
        <f>VLOOKUP(L13897,'[2]tabela de preços'!$A:$F,6,0)</f>
        <v>QUEROSENE</v>
      </c>
      <c r="X13897" t="str">
        <f>VLOOKUP(L13897,'[2]tabela de preços'!$A:$G,7,0)</f>
        <v>AUTOMOTIVO</v>
      </c>
    </row>
    <row r="13898" spans="1:24" x14ac:dyDescent="0.3">
      <c r="A13898" t="s">
        <v>1996</v>
      </c>
      <c r="C13898" t="s">
        <v>5877</v>
      </c>
      <c r="D13898" s="1">
        <v>46119</v>
      </c>
      <c r="E13898" t="s">
        <v>5878</v>
      </c>
      <c r="F13898">
        <v>9</v>
      </c>
      <c r="G13898">
        <v>231</v>
      </c>
      <c r="H13898" t="str">
        <f>VLOOKUP(G13898,[1]OPERADORES!$A:$B,2,0)</f>
        <v>EDIJANE</v>
      </c>
      <c r="I13898" t="s">
        <v>21</v>
      </c>
      <c r="J13898" t="s">
        <v>550</v>
      </c>
      <c r="K13898" t="s">
        <v>1999</v>
      </c>
      <c r="L13898">
        <v>84044</v>
      </c>
      <c r="M13898" t="s">
        <v>174</v>
      </c>
      <c r="O13898" t="s">
        <v>11</v>
      </c>
      <c r="P13898">
        <v>5102</v>
      </c>
      <c r="Q13898">
        <v>2</v>
      </c>
      <c r="R13898">
        <v>12.93</v>
      </c>
      <c r="S13898">
        <v>25.86</v>
      </c>
      <c r="T13898">
        <v>19.62</v>
      </c>
      <c r="U13898">
        <v>24.13</v>
      </c>
      <c r="V13898" t="str">
        <f>VLOOKUP(L13898,'[2]tabela de preços'!$A:$D,4,0)</f>
        <v>BRASILUX</v>
      </c>
      <c r="W13898" t="str">
        <f>VLOOKUP(L13898,'[2]tabela de preços'!$A:$F,6,0)</f>
        <v>REMOVEDOR PASTOSO</v>
      </c>
      <c r="X13898" t="str">
        <f>VLOOKUP(L13898,'[2]tabela de preços'!$A:$G,7,0)</f>
        <v>AUTOMOTIVO</v>
      </c>
    </row>
    <row r="13899" spans="1:24" x14ac:dyDescent="0.3">
      <c r="A13899" t="s">
        <v>1996</v>
      </c>
      <c r="C13899" t="s">
        <v>5877</v>
      </c>
      <c r="D13899" s="1">
        <v>46119</v>
      </c>
      <c r="E13899" t="s">
        <v>5878</v>
      </c>
      <c r="F13899">
        <v>9</v>
      </c>
      <c r="G13899">
        <v>231</v>
      </c>
      <c r="H13899" t="str">
        <f>VLOOKUP(G13899,[1]OPERADORES!$A:$B,2,0)</f>
        <v>EDIJANE</v>
      </c>
      <c r="I13899" t="s">
        <v>21</v>
      </c>
      <c r="J13899" t="s">
        <v>550</v>
      </c>
      <c r="K13899" t="s">
        <v>1999</v>
      </c>
      <c r="L13899">
        <v>85683</v>
      </c>
      <c r="M13899" t="s">
        <v>521</v>
      </c>
      <c r="O13899" t="s">
        <v>11</v>
      </c>
      <c r="P13899">
        <v>5102</v>
      </c>
      <c r="Q13899">
        <v>3</v>
      </c>
      <c r="R13899">
        <v>8.1300000000000008</v>
      </c>
      <c r="S13899">
        <v>24.39</v>
      </c>
      <c r="T13899">
        <v>18.510000000000002</v>
      </c>
      <c r="U13899">
        <v>24.11</v>
      </c>
      <c r="V13899" t="str">
        <f>VLOOKUP(L13899,'[2]tabela de preços'!$A:$D,4,0)</f>
        <v>UNIPEGA</v>
      </c>
      <c r="W13899" t="str">
        <f>VLOOKUP(L13899,'[2]tabela de preços'!$A:$F,6,0)</f>
        <v>SILICONE</v>
      </c>
      <c r="X13899" t="str">
        <f>VLOOKUP(L13899,'[2]tabela de preços'!$A:$G,7,0)</f>
        <v>IMOBILIÁRIO</v>
      </c>
    </row>
    <row r="13900" spans="1:24" x14ac:dyDescent="0.3">
      <c r="A13900" t="s">
        <v>1996</v>
      </c>
      <c r="C13900" t="s">
        <v>6433</v>
      </c>
      <c r="D13900" s="1">
        <v>46135</v>
      </c>
      <c r="E13900" t="s">
        <v>6434</v>
      </c>
      <c r="F13900">
        <v>9</v>
      </c>
      <c r="G13900">
        <v>231</v>
      </c>
      <c r="H13900" t="str">
        <f>VLOOKUP(G13900,[1]OPERADORES!$A:$B,2,0)</f>
        <v>EDIJANE</v>
      </c>
      <c r="I13900" t="s">
        <v>21</v>
      </c>
      <c r="J13900" t="s">
        <v>550</v>
      </c>
      <c r="K13900" t="s">
        <v>1999</v>
      </c>
      <c r="L13900">
        <v>84334</v>
      </c>
      <c r="M13900" t="s">
        <v>895</v>
      </c>
      <c r="O13900" t="s">
        <v>11</v>
      </c>
      <c r="P13900">
        <v>5403</v>
      </c>
      <c r="Q13900">
        <v>1</v>
      </c>
      <c r="R13900">
        <v>62.9</v>
      </c>
      <c r="S13900">
        <v>62.9</v>
      </c>
      <c r="T13900">
        <v>53.07</v>
      </c>
      <c r="U13900">
        <v>15.63</v>
      </c>
      <c r="V13900" t="str">
        <f>VLOOKUP(L13900,'[2]tabela de preços'!$A:$D,4,0)</f>
        <v>BRASILUX</v>
      </c>
      <c r="W13900" t="str">
        <f>VLOOKUP(L13900,'[2]tabela de preços'!$A:$F,6,0)</f>
        <v>ESMALTES</v>
      </c>
      <c r="X13900" t="str">
        <f>VLOOKUP(L13900,'[2]tabela de preços'!$A:$G,7,0)</f>
        <v>INDUSTRIAL</v>
      </c>
    </row>
    <row r="13901" spans="1:24" x14ac:dyDescent="0.3">
      <c r="A13901" t="s">
        <v>1996</v>
      </c>
      <c r="C13901" t="s">
        <v>6433</v>
      </c>
      <c r="D13901" s="1">
        <v>46135</v>
      </c>
      <c r="E13901" t="s">
        <v>6434</v>
      </c>
      <c r="F13901">
        <v>9</v>
      </c>
      <c r="G13901">
        <v>231</v>
      </c>
      <c r="H13901" t="str">
        <f>VLOOKUP(G13901,[1]OPERADORES!$A:$B,2,0)</f>
        <v>EDIJANE</v>
      </c>
      <c r="I13901" t="s">
        <v>21</v>
      </c>
      <c r="J13901" t="s">
        <v>550</v>
      </c>
      <c r="K13901" t="s">
        <v>1999</v>
      </c>
      <c r="L13901">
        <v>84342</v>
      </c>
      <c r="M13901" t="s">
        <v>498</v>
      </c>
      <c r="O13901" t="s">
        <v>11</v>
      </c>
      <c r="P13901">
        <v>5403</v>
      </c>
      <c r="Q13901">
        <v>1</v>
      </c>
      <c r="R13901">
        <v>62.9</v>
      </c>
      <c r="S13901">
        <v>62.9</v>
      </c>
      <c r="T13901">
        <v>53.07</v>
      </c>
      <c r="U13901">
        <v>15.63</v>
      </c>
      <c r="V13901" t="str">
        <f>VLOOKUP(L13901,'[2]tabela de preços'!$A:$D,4,0)</f>
        <v>BRASILUX</v>
      </c>
      <c r="W13901" t="str">
        <f>VLOOKUP(L13901,'[2]tabela de preços'!$A:$F,6,0)</f>
        <v>ESMALTES</v>
      </c>
      <c r="X13901" t="str">
        <f>VLOOKUP(L13901,'[2]tabela de preços'!$A:$G,7,0)</f>
        <v>INDUSTRIAL</v>
      </c>
    </row>
    <row r="13902" spans="1:24" x14ac:dyDescent="0.3">
      <c r="A13902" t="s">
        <v>1996</v>
      </c>
      <c r="C13902" t="s">
        <v>6433</v>
      </c>
      <c r="D13902" s="1">
        <v>46135</v>
      </c>
      <c r="E13902" t="s">
        <v>6434</v>
      </c>
      <c r="F13902">
        <v>9</v>
      </c>
      <c r="G13902">
        <v>231</v>
      </c>
      <c r="H13902" t="str">
        <f>VLOOKUP(G13902,[1]OPERADORES!$A:$B,2,0)</f>
        <v>EDIJANE</v>
      </c>
      <c r="I13902" t="s">
        <v>21</v>
      </c>
      <c r="J13902" t="s">
        <v>550</v>
      </c>
      <c r="K13902" t="s">
        <v>1999</v>
      </c>
      <c r="L13902">
        <v>84250</v>
      </c>
      <c r="M13902" t="s">
        <v>922</v>
      </c>
      <c r="O13902" t="s">
        <v>11</v>
      </c>
      <c r="P13902">
        <v>5403</v>
      </c>
      <c r="Q13902">
        <v>1</v>
      </c>
      <c r="R13902">
        <v>118.9</v>
      </c>
      <c r="S13902">
        <v>118.9</v>
      </c>
      <c r="T13902">
        <v>102.4</v>
      </c>
      <c r="U13902">
        <v>13.88</v>
      </c>
      <c r="V13902" t="str">
        <f>VLOOKUP(L13902,'[2]tabela de preços'!$A:$D,4,0)</f>
        <v>BRASILUX</v>
      </c>
      <c r="W13902" t="str">
        <f>VLOOKUP(L13902,'[2]tabela de preços'!$A:$F,6,0)</f>
        <v>TINTA PAREDE</v>
      </c>
      <c r="X13902" t="str">
        <f>VLOOKUP(L13902,'[2]tabela de preços'!$A:$G,7,0)</f>
        <v>IMOBILIÁRIO</v>
      </c>
    </row>
    <row r="13903" spans="1:24" x14ac:dyDescent="0.3">
      <c r="A13903" t="s">
        <v>1996</v>
      </c>
      <c r="C13903" t="s">
        <v>6433</v>
      </c>
      <c r="D13903" s="1">
        <v>46135</v>
      </c>
      <c r="E13903" t="s">
        <v>6434</v>
      </c>
      <c r="F13903">
        <v>9</v>
      </c>
      <c r="G13903">
        <v>231</v>
      </c>
      <c r="H13903" t="str">
        <f>VLOOKUP(G13903,[1]OPERADORES!$A:$B,2,0)</f>
        <v>EDIJANE</v>
      </c>
      <c r="I13903" t="s">
        <v>21</v>
      </c>
      <c r="J13903" t="s">
        <v>550</v>
      </c>
      <c r="K13903" t="s">
        <v>1999</v>
      </c>
      <c r="L13903">
        <v>84411</v>
      </c>
      <c r="M13903" t="s">
        <v>35</v>
      </c>
      <c r="O13903" t="s">
        <v>11</v>
      </c>
      <c r="P13903">
        <v>5102</v>
      </c>
      <c r="Q13903">
        <v>6</v>
      </c>
      <c r="R13903">
        <v>4.67</v>
      </c>
      <c r="S13903">
        <v>28.02</v>
      </c>
      <c r="T13903">
        <v>21.24</v>
      </c>
      <c r="U13903">
        <v>24.2</v>
      </c>
      <c r="V13903" t="str">
        <f>VLOOKUP(L13903,'[2]tabela de preços'!$A:$D,4,0)</f>
        <v>ADERE</v>
      </c>
      <c r="W13903" t="str">
        <f>VLOOKUP(L13903,'[2]tabela de preços'!$A:$F,6,0)</f>
        <v xml:space="preserve">FITA DE USO GERAL </v>
      </c>
      <c r="X13903" t="str">
        <f>VLOOKUP(L13903,'[2]tabela de preços'!$A:$G,7,0)</f>
        <v>IMOBILIÁRIO</v>
      </c>
    </row>
    <row r="13904" spans="1:24" x14ac:dyDescent="0.3">
      <c r="A13904" t="s">
        <v>1996</v>
      </c>
      <c r="C13904" t="s">
        <v>6433</v>
      </c>
      <c r="D13904" s="1">
        <v>46135</v>
      </c>
      <c r="E13904" t="s">
        <v>6434</v>
      </c>
      <c r="F13904">
        <v>9</v>
      </c>
      <c r="G13904">
        <v>231</v>
      </c>
      <c r="H13904" t="str">
        <f>VLOOKUP(G13904,[1]OPERADORES!$A:$B,2,0)</f>
        <v>EDIJANE</v>
      </c>
      <c r="I13904" t="s">
        <v>21</v>
      </c>
      <c r="J13904" t="s">
        <v>550</v>
      </c>
      <c r="K13904" t="s">
        <v>1999</v>
      </c>
      <c r="L13904">
        <v>85678</v>
      </c>
      <c r="M13904" t="s">
        <v>1359</v>
      </c>
      <c r="O13904" t="s">
        <v>11</v>
      </c>
      <c r="P13904">
        <v>5102</v>
      </c>
      <c r="Q13904">
        <v>3</v>
      </c>
      <c r="R13904">
        <v>1.5</v>
      </c>
      <c r="S13904">
        <v>4.5</v>
      </c>
      <c r="T13904">
        <v>3.42</v>
      </c>
      <c r="U13904">
        <v>24</v>
      </c>
      <c r="V13904" t="str">
        <f>VLOOKUP(L13904,'[2]tabela de preços'!$A:$D,4,0)</f>
        <v>UNIPEGA</v>
      </c>
      <c r="W13904" t="str">
        <f>VLOOKUP(L13904,'[2]tabela de preços'!$A:$F,6,0)</f>
        <v>FITA ISOLANTE</v>
      </c>
      <c r="X13904" t="str">
        <f>VLOOKUP(L13904,'[2]tabela de preços'!$A:$G,7,0)</f>
        <v>IMOBILIÁRIO</v>
      </c>
    </row>
    <row r="13905" spans="1:24" x14ac:dyDescent="0.3">
      <c r="A13905" t="s">
        <v>1996</v>
      </c>
      <c r="C13905" t="s">
        <v>6433</v>
      </c>
      <c r="D13905" s="1">
        <v>46135</v>
      </c>
      <c r="E13905" t="s">
        <v>6434</v>
      </c>
      <c r="F13905">
        <v>9</v>
      </c>
      <c r="G13905">
        <v>231</v>
      </c>
      <c r="H13905" t="str">
        <f>VLOOKUP(G13905,[1]OPERADORES!$A:$B,2,0)</f>
        <v>EDIJANE</v>
      </c>
      <c r="I13905" t="s">
        <v>21</v>
      </c>
      <c r="J13905" t="s">
        <v>550</v>
      </c>
      <c r="K13905" t="s">
        <v>1999</v>
      </c>
      <c r="L13905">
        <v>23878</v>
      </c>
      <c r="M13905" t="s">
        <v>851</v>
      </c>
      <c r="O13905" t="s">
        <v>11</v>
      </c>
      <c r="P13905">
        <v>5102</v>
      </c>
      <c r="Q13905">
        <v>6</v>
      </c>
      <c r="R13905">
        <v>7.69</v>
      </c>
      <c r="S13905">
        <v>46.14</v>
      </c>
      <c r="T13905">
        <v>35.04</v>
      </c>
      <c r="U13905">
        <v>24.06</v>
      </c>
      <c r="V13905" t="str">
        <f>VLOOKUP(L13905,'[2]tabela de preços'!$A:$D,4,0)</f>
        <v>ATLAS</v>
      </c>
      <c r="W13905" t="str">
        <f>VLOOKUP(L13905,'[2]tabela de preços'!$A:$F,6,0)</f>
        <v>ROLOS / TRINCHAS / PINCÉIS / ESPÁTULAS</v>
      </c>
      <c r="X13905" t="str">
        <f>VLOOKUP(L13905,'[2]tabela de preços'!$A:$G,7,0)</f>
        <v>IMOBILIÁRIO</v>
      </c>
    </row>
    <row r="13906" spans="1:24" x14ac:dyDescent="0.3">
      <c r="A13906" t="s">
        <v>1996</v>
      </c>
      <c r="C13906" t="s">
        <v>6433</v>
      </c>
      <c r="D13906" s="1">
        <v>46135</v>
      </c>
      <c r="E13906" t="s">
        <v>6434</v>
      </c>
      <c r="F13906">
        <v>9</v>
      </c>
      <c r="G13906">
        <v>231</v>
      </c>
      <c r="H13906" t="str">
        <f>VLOOKUP(G13906,[1]OPERADORES!$A:$B,2,0)</f>
        <v>EDIJANE</v>
      </c>
      <c r="I13906" t="s">
        <v>21</v>
      </c>
      <c r="J13906" t="s">
        <v>550</v>
      </c>
      <c r="K13906" t="s">
        <v>1999</v>
      </c>
      <c r="L13906">
        <v>58</v>
      </c>
      <c r="M13906" t="s">
        <v>389</v>
      </c>
      <c r="O13906" t="s">
        <v>11</v>
      </c>
      <c r="P13906">
        <v>5102</v>
      </c>
      <c r="Q13906">
        <v>3</v>
      </c>
      <c r="R13906">
        <v>1.01</v>
      </c>
      <c r="S13906">
        <v>3.03</v>
      </c>
      <c r="T13906">
        <v>2.31</v>
      </c>
      <c r="U13906">
        <v>23.76</v>
      </c>
      <c r="V13906" t="str">
        <f>VLOOKUP(L13906,'[2]tabela de preços'!$A:$D,4,0)</f>
        <v>3M</v>
      </c>
      <c r="W13906" t="str">
        <f>VLOOKUP(L13906,'[2]tabela de preços'!$A:$F,6,0)</f>
        <v>LIXA DÁGUA</v>
      </c>
      <c r="X13906" t="str">
        <f>VLOOKUP(L13906,'[2]tabela de preços'!$A:$G,7,0)</f>
        <v>AUTOMOTIVO</v>
      </c>
    </row>
    <row r="13907" spans="1:24" x14ac:dyDescent="0.3">
      <c r="A13907" t="s">
        <v>1996</v>
      </c>
      <c r="C13907" t="s">
        <v>6433</v>
      </c>
      <c r="D13907" s="1">
        <v>46135</v>
      </c>
      <c r="E13907" t="s">
        <v>6434</v>
      </c>
      <c r="F13907">
        <v>9</v>
      </c>
      <c r="G13907">
        <v>231</v>
      </c>
      <c r="H13907" t="str">
        <f>VLOOKUP(G13907,[1]OPERADORES!$A:$B,2,0)</f>
        <v>EDIJANE</v>
      </c>
      <c r="I13907" t="s">
        <v>21</v>
      </c>
      <c r="J13907" t="s">
        <v>550</v>
      </c>
      <c r="K13907" t="s">
        <v>1999</v>
      </c>
      <c r="L13907">
        <v>84011</v>
      </c>
      <c r="M13907" t="s">
        <v>957</v>
      </c>
      <c r="O13907" t="s">
        <v>11</v>
      </c>
      <c r="P13907">
        <v>5102</v>
      </c>
      <c r="Q13907">
        <v>15</v>
      </c>
      <c r="R13907">
        <v>2.23</v>
      </c>
      <c r="S13907">
        <v>33.450000000000003</v>
      </c>
      <c r="T13907">
        <v>25.35</v>
      </c>
      <c r="U13907">
        <v>24.22</v>
      </c>
      <c r="V13907" t="str">
        <f>VLOOKUP(L13907,'[2]tabela de preços'!$A:$D,4,0)</f>
        <v>3M</v>
      </c>
      <c r="W13907" t="str">
        <f>VLOOKUP(L13907,'[2]tabela de preços'!$A:$F,6,0)</f>
        <v>LIXA FERRO</v>
      </c>
      <c r="X13907" t="str">
        <f>VLOOKUP(L13907,'[2]tabela de preços'!$A:$G,7,0)</f>
        <v>IMOBILIÁRIO</v>
      </c>
    </row>
    <row r="13908" spans="1:24" x14ac:dyDescent="0.3">
      <c r="A13908" t="s">
        <v>1996</v>
      </c>
      <c r="C13908" t="s">
        <v>6433</v>
      </c>
      <c r="D13908" s="1">
        <v>46135</v>
      </c>
      <c r="E13908" t="s">
        <v>6434</v>
      </c>
      <c r="F13908">
        <v>9</v>
      </c>
      <c r="G13908">
        <v>231</v>
      </c>
      <c r="H13908" t="str">
        <f>VLOOKUP(G13908,[1]OPERADORES!$A:$B,2,0)</f>
        <v>EDIJANE</v>
      </c>
      <c r="I13908" t="s">
        <v>21</v>
      </c>
      <c r="J13908" t="s">
        <v>550</v>
      </c>
      <c r="K13908" t="s">
        <v>1999</v>
      </c>
      <c r="L13908">
        <v>84426</v>
      </c>
      <c r="M13908" t="s">
        <v>1957</v>
      </c>
      <c r="O13908" t="s">
        <v>11</v>
      </c>
      <c r="P13908">
        <v>5102</v>
      </c>
      <c r="Q13908">
        <v>5</v>
      </c>
      <c r="R13908">
        <v>4.32</v>
      </c>
      <c r="S13908">
        <v>21.6</v>
      </c>
      <c r="T13908">
        <v>16.399999999999999</v>
      </c>
      <c r="U13908">
        <v>24.07</v>
      </c>
      <c r="V13908" t="str">
        <f>VLOOKUP(L13908,'[2]tabela de preços'!$A:$D,4,0)</f>
        <v>ATLAS</v>
      </c>
      <c r="W13908" t="str">
        <f>VLOOKUP(L13908,'[2]tabela de preços'!$A:$F,6,0)</f>
        <v>ROLOS / TRINCHAS / PINCÉIS / ESPÁTULAS</v>
      </c>
      <c r="X13908" t="str">
        <f>VLOOKUP(L13908,'[2]tabela de preços'!$A:$G,7,0)</f>
        <v>IMOBILIÁRIO</v>
      </c>
    </row>
    <row r="13909" spans="1:24" x14ac:dyDescent="0.3">
      <c r="A13909" t="s">
        <v>1996</v>
      </c>
      <c r="C13909" t="s">
        <v>6433</v>
      </c>
      <c r="D13909" s="1">
        <v>46135</v>
      </c>
      <c r="E13909" t="s">
        <v>6434</v>
      </c>
      <c r="F13909">
        <v>9</v>
      </c>
      <c r="G13909">
        <v>231</v>
      </c>
      <c r="H13909" t="str">
        <f>VLOOKUP(G13909,[1]OPERADORES!$A:$B,2,0)</f>
        <v>EDIJANE</v>
      </c>
      <c r="I13909" t="s">
        <v>21</v>
      </c>
      <c r="J13909" t="s">
        <v>550</v>
      </c>
      <c r="K13909" t="s">
        <v>1999</v>
      </c>
      <c r="L13909">
        <v>84431</v>
      </c>
      <c r="M13909" t="s">
        <v>1369</v>
      </c>
      <c r="O13909" t="s">
        <v>11</v>
      </c>
      <c r="P13909">
        <v>5102</v>
      </c>
      <c r="Q13909">
        <v>5</v>
      </c>
      <c r="R13909">
        <v>8.9600000000000009</v>
      </c>
      <c r="S13909">
        <v>44.8</v>
      </c>
      <c r="T13909">
        <v>34</v>
      </c>
      <c r="U13909">
        <v>24.11</v>
      </c>
      <c r="V13909" t="str">
        <f>VLOOKUP(L13909,'[2]tabela de preços'!$A:$D,4,0)</f>
        <v>ATLAS</v>
      </c>
      <c r="W13909" t="str">
        <f>VLOOKUP(L13909,'[2]tabela de preços'!$A:$F,6,0)</f>
        <v>ROLOS / TRINCHAS / PINCÉIS / ESPÁTULAS</v>
      </c>
      <c r="X13909" t="str">
        <f>VLOOKUP(L13909,'[2]tabela de preços'!$A:$G,7,0)</f>
        <v>IMOBILIÁRIO</v>
      </c>
    </row>
    <row r="13910" spans="1:24" x14ac:dyDescent="0.3">
      <c r="A13910" t="s">
        <v>1996</v>
      </c>
      <c r="C13910" t="s">
        <v>6433</v>
      </c>
      <c r="D13910" s="1">
        <v>46135</v>
      </c>
      <c r="E13910" t="s">
        <v>6434</v>
      </c>
      <c r="F13910">
        <v>9</v>
      </c>
      <c r="G13910">
        <v>231</v>
      </c>
      <c r="H13910" t="str">
        <f>VLOOKUP(G13910,[1]OPERADORES!$A:$B,2,0)</f>
        <v>EDIJANE</v>
      </c>
      <c r="I13910" t="s">
        <v>21</v>
      </c>
      <c r="J13910" t="s">
        <v>550</v>
      </c>
      <c r="K13910" t="s">
        <v>1999</v>
      </c>
      <c r="L13910">
        <v>84560</v>
      </c>
      <c r="M13910" t="s">
        <v>118</v>
      </c>
      <c r="O13910" t="s">
        <v>11</v>
      </c>
      <c r="P13910">
        <v>5102</v>
      </c>
      <c r="Q13910">
        <v>2</v>
      </c>
      <c r="R13910">
        <v>54.19</v>
      </c>
      <c r="S13910">
        <v>108.38</v>
      </c>
      <c r="T13910">
        <v>82.26</v>
      </c>
      <c r="U13910">
        <v>24.1</v>
      </c>
      <c r="V13910" t="str">
        <f>VLOOKUP(L13910,'[2]tabela de preços'!$A:$D,4,0)</f>
        <v>BRASILUX</v>
      </c>
      <c r="W13910" t="str">
        <f>VLOOKUP(L13910,'[2]tabela de preços'!$A:$F,6,0)</f>
        <v>THINNER DE LIMPEZA</v>
      </c>
      <c r="X13910" t="str">
        <f>VLOOKUP(L13910,'[2]tabela de preços'!$A:$G,7,0)</f>
        <v>THINNER</v>
      </c>
    </row>
    <row r="13911" spans="1:24" x14ac:dyDescent="0.3">
      <c r="A13911" t="s">
        <v>1996</v>
      </c>
      <c r="C13911" t="s">
        <v>6433</v>
      </c>
      <c r="D13911" s="1">
        <v>46135</v>
      </c>
      <c r="E13911" t="s">
        <v>6434</v>
      </c>
      <c r="F13911">
        <v>9</v>
      </c>
      <c r="G13911">
        <v>231</v>
      </c>
      <c r="H13911" t="str">
        <f>VLOOKUP(G13911,[1]OPERADORES!$A:$B,2,0)</f>
        <v>EDIJANE</v>
      </c>
      <c r="I13911" t="s">
        <v>21</v>
      </c>
      <c r="J13911" t="s">
        <v>550</v>
      </c>
      <c r="K13911" t="s">
        <v>1999</v>
      </c>
      <c r="L13911">
        <v>85666</v>
      </c>
      <c r="M13911" t="s">
        <v>341</v>
      </c>
      <c r="O13911" t="s">
        <v>11</v>
      </c>
      <c r="P13911">
        <v>5403</v>
      </c>
      <c r="Q13911">
        <v>3</v>
      </c>
      <c r="R13911">
        <v>14.89</v>
      </c>
      <c r="S13911">
        <v>44.67</v>
      </c>
      <c r="T13911">
        <v>35.97</v>
      </c>
      <c r="U13911">
        <v>19.48</v>
      </c>
      <c r="V13911" t="str">
        <f>VLOOKUP(L13911,'[2]tabela de preços'!$A:$D,4,0)</f>
        <v>UNIPEGA</v>
      </c>
      <c r="W13911" t="str">
        <f>VLOOKUP(L13911,'[2]tabela de preços'!$A:$F,6,0)</f>
        <v xml:space="preserve">SPRAYS </v>
      </c>
      <c r="X13911" t="str">
        <f>VLOOKUP(L13911,'[2]tabela de preços'!$A:$G,7,0)</f>
        <v>AUTOMOTIVO</v>
      </c>
    </row>
    <row r="13912" spans="1:24" x14ac:dyDescent="0.3">
      <c r="A13912" t="s">
        <v>1996</v>
      </c>
      <c r="C13912" t="s">
        <v>6433</v>
      </c>
      <c r="D13912" s="1">
        <v>46135</v>
      </c>
      <c r="E13912" t="s">
        <v>6434</v>
      </c>
      <c r="F13912">
        <v>9</v>
      </c>
      <c r="G13912">
        <v>231</v>
      </c>
      <c r="H13912" t="str">
        <f>VLOOKUP(G13912,[1]OPERADORES!$A:$B,2,0)</f>
        <v>EDIJANE</v>
      </c>
      <c r="I13912" t="s">
        <v>21</v>
      </c>
      <c r="J13912" t="s">
        <v>550</v>
      </c>
      <c r="K13912" t="s">
        <v>1999</v>
      </c>
      <c r="L13912">
        <v>85045</v>
      </c>
      <c r="M13912" t="s">
        <v>4623</v>
      </c>
      <c r="O13912" t="s">
        <v>11</v>
      </c>
      <c r="P13912">
        <v>5102</v>
      </c>
      <c r="Q13912">
        <v>5</v>
      </c>
      <c r="R13912">
        <v>5.47</v>
      </c>
      <c r="S13912">
        <v>27.35</v>
      </c>
      <c r="T13912">
        <v>20.75</v>
      </c>
      <c r="U13912">
        <v>24.13</v>
      </c>
      <c r="V13912" t="str">
        <f>VLOOKUP(L13912,'[2]tabela de preços'!$A:$D,4,0)</f>
        <v>ATLAS</v>
      </c>
      <c r="W13912" t="str">
        <f>VLOOKUP(L13912,'[2]tabela de preços'!$A:$F,6,0)</f>
        <v>ROLOS / TRINCHAS / PINCÉIS / ESPÁTULAS</v>
      </c>
      <c r="X13912" t="str">
        <f>VLOOKUP(L13912,'[2]tabela de preços'!$A:$G,7,0)</f>
        <v>IMOBILIÁRIO</v>
      </c>
    </row>
    <row r="13913" spans="1:24" x14ac:dyDescent="0.3">
      <c r="A13913" t="s">
        <v>5882</v>
      </c>
      <c r="C13913" t="s">
        <v>5883</v>
      </c>
      <c r="D13913" s="1">
        <v>46120</v>
      </c>
      <c r="E13913" t="s">
        <v>5884</v>
      </c>
      <c r="F13913">
        <v>9</v>
      </c>
      <c r="G13913">
        <v>231</v>
      </c>
      <c r="H13913" t="str">
        <f>VLOOKUP(G13913,[1]OPERADORES!$A:$B,2,0)</f>
        <v>EDIJANE</v>
      </c>
      <c r="I13913" t="s">
        <v>126</v>
      </c>
      <c r="J13913" t="s">
        <v>5885</v>
      </c>
      <c r="K13913" t="s">
        <v>5886</v>
      </c>
      <c r="L13913">
        <v>85692</v>
      </c>
      <c r="M13913" t="s">
        <v>969</v>
      </c>
      <c r="O13913" t="s">
        <v>11</v>
      </c>
      <c r="P13913">
        <v>6102</v>
      </c>
      <c r="Q13913">
        <v>24</v>
      </c>
      <c r="R13913">
        <v>8.1</v>
      </c>
      <c r="S13913">
        <v>194.4</v>
      </c>
      <c r="T13913">
        <v>156.24</v>
      </c>
      <c r="U13913">
        <v>19.63</v>
      </c>
      <c r="V13913" t="str">
        <f>VLOOKUP(L13913,'[2]tabela de preços'!$A:$D,4,0)</f>
        <v>UNIPEGA</v>
      </c>
      <c r="W13913" t="str">
        <f>VLOOKUP(L13913,'[2]tabela de preços'!$A:$F,6,0)</f>
        <v>PU 40</v>
      </c>
      <c r="X13913" t="str">
        <f>VLOOKUP(L13913,'[2]tabela de preços'!$A:$G,7,0)</f>
        <v>IMOBILIÁRIO</v>
      </c>
    </row>
    <row r="13914" spans="1:24" x14ac:dyDescent="0.3">
      <c r="A13914" t="s">
        <v>5882</v>
      </c>
      <c r="C13914" t="s">
        <v>5883</v>
      </c>
      <c r="D13914" s="1">
        <v>46120</v>
      </c>
      <c r="E13914" t="s">
        <v>5884</v>
      </c>
      <c r="F13914">
        <v>9</v>
      </c>
      <c r="G13914">
        <v>231</v>
      </c>
      <c r="H13914" t="str">
        <f>VLOOKUP(G13914,[1]OPERADORES!$A:$B,2,0)</f>
        <v>EDIJANE</v>
      </c>
      <c r="I13914" t="s">
        <v>126</v>
      </c>
      <c r="J13914" t="s">
        <v>5885</v>
      </c>
      <c r="K13914" t="s">
        <v>5886</v>
      </c>
      <c r="L13914">
        <v>85693</v>
      </c>
      <c r="M13914" t="s">
        <v>526</v>
      </c>
      <c r="O13914" t="s">
        <v>11</v>
      </c>
      <c r="P13914">
        <v>6102</v>
      </c>
      <c r="Q13914">
        <v>12</v>
      </c>
      <c r="R13914">
        <v>8.1</v>
      </c>
      <c r="S13914">
        <v>97.2</v>
      </c>
      <c r="T13914">
        <v>78.12</v>
      </c>
      <c r="U13914">
        <v>19.63</v>
      </c>
      <c r="V13914" t="str">
        <f>VLOOKUP(L13914,'[2]tabela de preços'!$A:$D,4,0)</f>
        <v>UNIPEGA</v>
      </c>
      <c r="W13914" t="str">
        <f>VLOOKUP(L13914,'[2]tabela de preços'!$A:$F,6,0)</f>
        <v>PU 40</v>
      </c>
      <c r="X13914" t="str">
        <f>VLOOKUP(L13914,'[2]tabela de preços'!$A:$G,7,0)</f>
        <v>IMOBILIÁRIO</v>
      </c>
    </row>
    <row r="13915" spans="1:24" x14ac:dyDescent="0.3">
      <c r="A13915" t="s">
        <v>5882</v>
      </c>
      <c r="C13915" t="s">
        <v>5883</v>
      </c>
      <c r="D13915" s="1">
        <v>46120</v>
      </c>
      <c r="E13915" t="s">
        <v>5884</v>
      </c>
      <c r="F13915">
        <v>9</v>
      </c>
      <c r="G13915">
        <v>231</v>
      </c>
      <c r="H13915" t="str">
        <f>VLOOKUP(G13915,[1]OPERADORES!$A:$B,2,0)</f>
        <v>EDIJANE</v>
      </c>
      <c r="I13915" t="s">
        <v>126</v>
      </c>
      <c r="J13915" t="s">
        <v>5885</v>
      </c>
      <c r="K13915" t="s">
        <v>5886</v>
      </c>
      <c r="L13915">
        <v>84427</v>
      </c>
      <c r="M13915" t="s">
        <v>1398</v>
      </c>
      <c r="O13915" t="s">
        <v>11</v>
      </c>
      <c r="P13915">
        <v>6102</v>
      </c>
      <c r="Q13915">
        <v>5</v>
      </c>
      <c r="R13915">
        <v>6.89</v>
      </c>
      <c r="S13915">
        <v>34.450000000000003</v>
      </c>
      <c r="T13915">
        <v>26.15</v>
      </c>
      <c r="U13915">
        <v>24.09</v>
      </c>
      <c r="V13915" t="str">
        <f>VLOOKUP(L13915,'[2]tabela de preços'!$A:$D,4,0)</f>
        <v>ATLAS</v>
      </c>
      <c r="W13915" t="str">
        <f>VLOOKUP(L13915,'[2]tabela de preços'!$A:$F,6,0)</f>
        <v>ROLOS / TRINCHAS / PINCÉIS / ESPÁTULAS</v>
      </c>
      <c r="X13915" t="str">
        <f>VLOOKUP(L13915,'[2]tabela de preços'!$A:$G,7,0)</f>
        <v>IMOBILIÁRIO</v>
      </c>
    </row>
    <row r="13916" spans="1:24" x14ac:dyDescent="0.3">
      <c r="A13916" t="s">
        <v>5882</v>
      </c>
      <c r="C13916" t="s">
        <v>5883</v>
      </c>
      <c r="D13916" s="1">
        <v>46120</v>
      </c>
      <c r="E13916" t="s">
        <v>5884</v>
      </c>
      <c r="F13916">
        <v>9</v>
      </c>
      <c r="G13916">
        <v>231</v>
      </c>
      <c r="H13916" t="str">
        <f>VLOOKUP(G13916,[1]OPERADORES!$A:$B,2,0)</f>
        <v>EDIJANE</v>
      </c>
      <c r="I13916" t="s">
        <v>126</v>
      </c>
      <c r="J13916" t="s">
        <v>5885</v>
      </c>
      <c r="K13916" t="s">
        <v>5886</v>
      </c>
      <c r="L13916">
        <v>86106</v>
      </c>
      <c r="M13916" t="s">
        <v>5887</v>
      </c>
      <c r="O13916" t="s">
        <v>11</v>
      </c>
      <c r="P13916">
        <v>6403</v>
      </c>
      <c r="Q13916">
        <v>1</v>
      </c>
      <c r="R13916">
        <v>291</v>
      </c>
      <c r="S13916">
        <v>291</v>
      </c>
      <c r="T13916">
        <v>220.87</v>
      </c>
      <c r="U13916">
        <v>24.1</v>
      </c>
      <c r="V13916" t="str">
        <f>VLOOKUP(L13916,'[2]tabela de preços'!$A:$D,4,0)</f>
        <v>SPARLACK CETOL</v>
      </c>
      <c r="W13916" t="str">
        <f>VLOOKUP(L13916,'[2]tabela de preços'!$A:$F,6,0)</f>
        <v>LINHA MOVELEIRA</v>
      </c>
      <c r="X13916" t="str">
        <f>VLOOKUP(L13916,'[2]tabela de preços'!$A:$G,7,0)</f>
        <v>MOVELEIRA</v>
      </c>
    </row>
    <row r="13917" spans="1:24" x14ac:dyDescent="0.3">
      <c r="A13917" t="s">
        <v>5882</v>
      </c>
      <c r="C13917" t="s">
        <v>5883</v>
      </c>
      <c r="D13917" s="1">
        <v>46120</v>
      </c>
      <c r="E13917" t="s">
        <v>5884</v>
      </c>
      <c r="F13917">
        <v>9</v>
      </c>
      <c r="G13917">
        <v>231</v>
      </c>
      <c r="H13917" t="str">
        <f>VLOOKUP(G13917,[1]OPERADORES!$A:$B,2,0)</f>
        <v>EDIJANE</v>
      </c>
      <c r="I13917" t="s">
        <v>126</v>
      </c>
      <c r="J13917" t="s">
        <v>5885</v>
      </c>
      <c r="K13917" t="s">
        <v>5886</v>
      </c>
      <c r="L13917">
        <v>84560</v>
      </c>
      <c r="M13917" t="s">
        <v>118</v>
      </c>
      <c r="O13917" t="s">
        <v>11</v>
      </c>
      <c r="P13917">
        <v>6102</v>
      </c>
      <c r="Q13917">
        <v>1</v>
      </c>
      <c r="R13917">
        <v>54.19</v>
      </c>
      <c r="S13917">
        <v>54.19</v>
      </c>
      <c r="T13917">
        <v>41.13</v>
      </c>
      <c r="U13917">
        <v>24.1</v>
      </c>
      <c r="V13917" t="str">
        <f>VLOOKUP(L13917,'[2]tabela de preços'!$A:$D,4,0)</f>
        <v>BRASILUX</v>
      </c>
      <c r="W13917" t="str">
        <f>VLOOKUP(L13917,'[2]tabela de preços'!$A:$F,6,0)</f>
        <v>THINNER DE LIMPEZA</v>
      </c>
      <c r="X13917" t="str">
        <f>VLOOKUP(L13917,'[2]tabela de preços'!$A:$G,7,0)</f>
        <v>THINNER</v>
      </c>
    </row>
    <row r="13918" spans="1:24" x14ac:dyDescent="0.3">
      <c r="A13918" t="s">
        <v>5882</v>
      </c>
      <c r="C13918" t="s">
        <v>5883</v>
      </c>
      <c r="D13918" s="1">
        <v>46120</v>
      </c>
      <c r="E13918" t="s">
        <v>5884</v>
      </c>
      <c r="F13918">
        <v>9</v>
      </c>
      <c r="G13918">
        <v>231</v>
      </c>
      <c r="H13918" t="str">
        <f>VLOOKUP(G13918,[1]OPERADORES!$A:$B,2,0)</f>
        <v>EDIJANE</v>
      </c>
      <c r="I13918" t="s">
        <v>126</v>
      </c>
      <c r="J13918" t="s">
        <v>5885</v>
      </c>
      <c r="K13918" t="s">
        <v>5886</v>
      </c>
      <c r="L13918">
        <v>85650</v>
      </c>
      <c r="M13918" t="s">
        <v>439</v>
      </c>
      <c r="O13918" t="s">
        <v>11</v>
      </c>
      <c r="P13918">
        <v>6403</v>
      </c>
      <c r="Q13918">
        <v>24</v>
      </c>
      <c r="R13918">
        <v>8.49</v>
      </c>
      <c r="S13918">
        <v>203.76</v>
      </c>
      <c r="T13918">
        <v>166.08</v>
      </c>
      <c r="U13918">
        <v>18.489999999999998</v>
      </c>
      <c r="V13918" t="str">
        <f>VLOOKUP(L13918,'[2]tabela de preços'!$A:$D,4,0)</f>
        <v>UNIPEGA</v>
      </c>
      <c r="W13918" t="str">
        <f>VLOOKUP(L13918,'[2]tabela de preços'!$A:$F,6,0)</f>
        <v xml:space="preserve">SPRAYS </v>
      </c>
      <c r="X13918" t="str">
        <f>VLOOKUP(L13918,'[2]tabela de preços'!$A:$G,7,0)</f>
        <v>AUTOMOTIVO</v>
      </c>
    </row>
    <row r="13919" spans="1:24" x14ac:dyDescent="0.3">
      <c r="A13919" t="s">
        <v>5882</v>
      </c>
      <c r="C13919" t="s">
        <v>5883</v>
      </c>
      <c r="D13919" s="1">
        <v>46120</v>
      </c>
      <c r="E13919" t="s">
        <v>5884</v>
      </c>
      <c r="F13919">
        <v>9</v>
      </c>
      <c r="G13919">
        <v>231</v>
      </c>
      <c r="H13919" t="str">
        <f>VLOOKUP(G13919,[1]OPERADORES!$A:$B,2,0)</f>
        <v>EDIJANE</v>
      </c>
      <c r="I13919" t="s">
        <v>126</v>
      </c>
      <c r="J13919" t="s">
        <v>5885</v>
      </c>
      <c r="K13919" t="s">
        <v>5886</v>
      </c>
      <c r="L13919">
        <v>10120</v>
      </c>
      <c r="M13919" t="s">
        <v>2356</v>
      </c>
      <c r="O13919" t="s">
        <v>11</v>
      </c>
      <c r="P13919">
        <v>6102</v>
      </c>
      <c r="Q13919">
        <v>5</v>
      </c>
      <c r="R13919">
        <v>9.9700000000000006</v>
      </c>
      <c r="S13919">
        <v>49.85</v>
      </c>
      <c r="T13919">
        <v>37.85</v>
      </c>
      <c r="U13919">
        <v>24.07</v>
      </c>
      <c r="V13919" t="str">
        <f>VLOOKUP(L13919,'[2]tabela de preços'!$A:$D,4,0)</f>
        <v>ATLAS</v>
      </c>
      <c r="W13919" t="str">
        <f>VLOOKUP(L13919,'[2]tabela de preços'!$A:$F,6,0)</f>
        <v>ROLOS / TRINCHAS / PINCÉIS / ESPÁTULAS</v>
      </c>
      <c r="X13919" t="str">
        <f>VLOOKUP(L13919,'[2]tabela de preços'!$A:$G,7,0)</f>
        <v>IMOBILIÁRIO</v>
      </c>
    </row>
    <row r="13920" spans="1:24" x14ac:dyDescent="0.3">
      <c r="A13920" t="s">
        <v>2001</v>
      </c>
      <c r="C13920" t="s">
        <v>5959</v>
      </c>
      <c r="D13920" s="1">
        <v>46122</v>
      </c>
      <c r="E13920" t="s">
        <v>5960</v>
      </c>
      <c r="F13920">
        <v>9</v>
      </c>
      <c r="G13920">
        <v>174</v>
      </c>
      <c r="H13920" t="str">
        <f>VLOOKUP(G13920,[1]OPERADORES!$A:$B,2,0)</f>
        <v>MIRIÃ LOBATO RODRIGUES</v>
      </c>
      <c r="I13920" t="s">
        <v>21</v>
      </c>
      <c r="J13920" t="s">
        <v>1427</v>
      </c>
      <c r="K13920" t="s">
        <v>2004</v>
      </c>
      <c r="L13920">
        <v>84901</v>
      </c>
      <c r="M13920" t="s">
        <v>2432</v>
      </c>
      <c r="O13920" t="s">
        <v>11</v>
      </c>
      <c r="P13920">
        <v>5403</v>
      </c>
      <c r="Q13920">
        <v>1</v>
      </c>
      <c r="R13920">
        <v>195.01</v>
      </c>
      <c r="S13920">
        <v>195.01</v>
      </c>
      <c r="T13920">
        <v>132.43</v>
      </c>
      <c r="U13920">
        <v>32.090000000000003</v>
      </c>
      <c r="V13920" t="str">
        <f>VLOOKUP(L13920,'[2]tabela de preços'!$A:$D,4,0)</f>
        <v>BRASILUX</v>
      </c>
      <c r="W13920" t="str">
        <f>VLOOKUP(L13920,'[2]tabela de preços'!$A:$F,6,0)</f>
        <v>EPOXI</v>
      </c>
      <c r="X13920" t="str">
        <f>VLOOKUP(L13920,'[2]tabela de preços'!$A:$G,7,0)</f>
        <v>INDUSTRIAL</v>
      </c>
    </row>
    <row r="13921" spans="1:24" x14ac:dyDescent="0.3">
      <c r="A13921" t="s">
        <v>2001</v>
      </c>
      <c r="C13921" t="s">
        <v>6035</v>
      </c>
      <c r="D13921" s="1">
        <v>46125</v>
      </c>
      <c r="E13921" t="s">
        <v>6036</v>
      </c>
      <c r="F13921">
        <v>9</v>
      </c>
      <c r="G13921">
        <v>231</v>
      </c>
      <c r="H13921" t="str">
        <f>VLOOKUP(G13921,[1]OPERADORES!$A:$B,2,0)</f>
        <v>EDIJANE</v>
      </c>
      <c r="I13921" t="s">
        <v>21</v>
      </c>
      <c r="J13921" t="s">
        <v>1427</v>
      </c>
      <c r="K13921" t="s">
        <v>2009</v>
      </c>
      <c r="L13921">
        <v>84566</v>
      </c>
      <c r="M13921" t="s">
        <v>2016</v>
      </c>
      <c r="O13921" t="s">
        <v>11</v>
      </c>
      <c r="P13921">
        <v>5403</v>
      </c>
      <c r="Q13921">
        <v>10</v>
      </c>
      <c r="R13921">
        <v>497.86</v>
      </c>
      <c r="S13921" s="2">
        <v>4978.6000000000004</v>
      </c>
      <c r="T13921" s="2">
        <v>3823.8</v>
      </c>
      <c r="U13921">
        <v>23.2</v>
      </c>
      <c r="V13921" t="str">
        <f>VLOOKUP(L13921,'[2]tabela de preços'!$A:$D,4,0)</f>
        <v>BRASILUX</v>
      </c>
      <c r="W13921" t="str">
        <f>VLOOKUP(L13921,'[2]tabela de preços'!$A:$F,6,0)</f>
        <v>TINTA PARA PISO</v>
      </c>
      <c r="X13921" t="str">
        <f>VLOOKUP(L13921,'[2]tabela de preços'!$A:$G,7,0)</f>
        <v>IMOBILIÁRIO</v>
      </c>
    </row>
    <row r="13922" spans="1:24" x14ac:dyDescent="0.3">
      <c r="A13922" t="s">
        <v>2001</v>
      </c>
      <c r="C13922" t="s">
        <v>6037</v>
      </c>
      <c r="D13922" s="1">
        <v>46125</v>
      </c>
      <c r="E13922" t="s">
        <v>6038</v>
      </c>
      <c r="F13922">
        <v>9</v>
      </c>
      <c r="G13922">
        <v>231</v>
      </c>
      <c r="H13922" t="str">
        <f>VLOOKUP(G13922,[1]OPERADORES!$A:$B,2,0)</f>
        <v>EDIJANE</v>
      </c>
      <c r="I13922" t="s">
        <v>21</v>
      </c>
      <c r="J13922" t="s">
        <v>1427</v>
      </c>
      <c r="K13922" t="s">
        <v>2009</v>
      </c>
      <c r="L13922">
        <v>84566</v>
      </c>
      <c r="M13922" t="s">
        <v>2016</v>
      </c>
      <c r="O13922" t="s">
        <v>11</v>
      </c>
      <c r="P13922">
        <v>5403</v>
      </c>
      <c r="Q13922">
        <v>40</v>
      </c>
      <c r="R13922">
        <v>503.79</v>
      </c>
      <c r="S13922" s="2">
        <v>20151.599999999999</v>
      </c>
      <c r="T13922" s="2">
        <v>15295.2</v>
      </c>
      <c r="U13922">
        <v>24.1</v>
      </c>
      <c r="V13922" t="str">
        <f>VLOOKUP(L13922,'[2]tabela de preços'!$A:$D,4,0)</f>
        <v>BRASILUX</v>
      </c>
      <c r="W13922" t="str">
        <f>VLOOKUP(L13922,'[2]tabela de preços'!$A:$F,6,0)</f>
        <v>TINTA PARA PISO</v>
      </c>
      <c r="X13922" t="str">
        <f>VLOOKUP(L13922,'[2]tabela de preços'!$A:$G,7,0)</f>
        <v>IMOBILIÁRIO</v>
      </c>
    </row>
    <row r="13923" spans="1:24" x14ac:dyDescent="0.3">
      <c r="A13923" t="s">
        <v>2001</v>
      </c>
      <c r="C13923" t="s">
        <v>6037</v>
      </c>
      <c r="D13923" s="1">
        <v>46125</v>
      </c>
      <c r="E13923" t="s">
        <v>6038</v>
      </c>
      <c r="F13923">
        <v>9</v>
      </c>
      <c r="G13923">
        <v>231</v>
      </c>
      <c r="H13923" t="str">
        <f>VLOOKUP(G13923,[1]OPERADORES!$A:$B,2,0)</f>
        <v>EDIJANE</v>
      </c>
      <c r="I13923" t="s">
        <v>21</v>
      </c>
      <c r="J13923" t="s">
        <v>1427</v>
      </c>
      <c r="K13923" t="s">
        <v>2009</v>
      </c>
      <c r="L13923">
        <v>84567</v>
      </c>
      <c r="M13923" t="s">
        <v>5414</v>
      </c>
      <c r="O13923" t="s">
        <v>11</v>
      </c>
      <c r="P13923">
        <v>5403</v>
      </c>
      <c r="Q13923">
        <v>2</v>
      </c>
      <c r="R13923">
        <v>442.61</v>
      </c>
      <c r="S13923">
        <v>885.22</v>
      </c>
      <c r="T13923">
        <v>671.9</v>
      </c>
      <c r="U13923">
        <v>24.1</v>
      </c>
      <c r="V13923" t="str">
        <f>VLOOKUP(L13923,'[2]tabela de preços'!$A:$D,4,0)</f>
        <v>BRASILUX</v>
      </c>
      <c r="W13923" t="str">
        <f>VLOOKUP(L13923,'[2]tabela de preços'!$A:$F,6,0)</f>
        <v>TINTA PARA PISO</v>
      </c>
      <c r="X13923" t="str">
        <f>VLOOKUP(L13923,'[2]tabela de preços'!$A:$G,7,0)</f>
        <v>IMOBILIÁRIO</v>
      </c>
    </row>
    <row r="13924" spans="1:24" x14ac:dyDescent="0.3">
      <c r="A13924" t="s">
        <v>2001</v>
      </c>
      <c r="C13924" t="s">
        <v>6037</v>
      </c>
      <c r="D13924" s="1">
        <v>46125</v>
      </c>
      <c r="E13924" t="s">
        <v>6038</v>
      </c>
      <c r="F13924">
        <v>9</v>
      </c>
      <c r="G13924">
        <v>231</v>
      </c>
      <c r="H13924" t="str">
        <f>VLOOKUP(G13924,[1]OPERADORES!$A:$B,2,0)</f>
        <v>EDIJANE</v>
      </c>
      <c r="I13924" t="s">
        <v>21</v>
      </c>
      <c r="J13924" t="s">
        <v>1427</v>
      </c>
      <c r="K13924" t="s">
        <v>2009</v>
      </c>
      <c r="L13924">
        <v>84913</v>
      </c>
      <c r="M13924" t="s">
        <v>6039</v>
      </c>
      <c r="O13924" t="s">
        <v>11</v>
      </c>
      <c r="P13924">
        <v>5403</v>
      </c>
      <c r="Q13924">
        <v>2</v>
      </c>
      <c r="R13924">
        <v>492.64</v>
      </c>
      <c r="S13924">
        <v>985.28</v>
      </c>
      <c r="T13924">
        <v>747.84</v>
      </c>
      <c r="U13924">
        <v>24.1</v>
      </c>
      <c r="V13924" t="str">
        <f>VLOOKUP(L13924,'[2]tabela de preços'!$A:$D,4,0)</f>
        <v>BRASILUX</v>
      </c>
      <c r="W13924" t="str">
        <f>VLOOKUP(L13924,'[2]tabela de preços'!$A:$F,6,0)</f>
        <v>TINTA PARA PISO</v>
      </c>
      <c r="X13924" t="str">
        <f>VLOOKUP(L13924,'[2]tabela de preços'!$A:$G,7,0)</f>
        <v>IMOBILIÁRIO</v>
      </c>
    </row>
    <row r="13925" spans="1:24" x14ac:dyDescent="0.3">
      <c r="A13925" t="s">
        <v>2001</v>
      </c>
      <c r="C13925" t="s">
        <v>6676</v>
      </c>
      <c r="D13925" s="1">
        <v>46140</v>
      </c>
      <c r="E13925" t="s">
        <v>6677</v>
      </c>
      <c r="F13925">
        <v>9</v>
      </c>
      <c r="G13925">
        <v>174</v>
      </c>
      <c r="H13925" t="str">
        <f>VLOOKUP(G13925,[1]OPERADORES!$A:$B,2,0)</f>
        <v>MIRIÃ LOBATO RODRIGUES</v>
      </c>
      <c r="I13925" t="s">
        <v>21</v>
      </c>
      <c r="J13925" t="s">
        <v>1427</v>
      </c>
      <c r="K13925" t="s">
        <v>2004</v>
      </c>
      <c r="L13925">
        <v>84815</v>
      </c>
      <c r="M13925" t="s">
        <v>949</v>
      </c>
      <c r="O13925" t="s">
        <v>11</v>
      </c>
      <c r="P13925">
        <v>5403</v>
      </c>
      <c r="Q13925">
        <v>1</v>
      </c>
      <c r="R13925">
        <v>32.35</v>
      </c>
      <c r="S13925">
        <v>32.35</v>
      </c>
      <c r="T13925">
        <v>24.55</v>
      </c>
      <c r="U13925">
        <v>24.11</v>
      </c>
      <c r="V13925" t="str">
        <f>VLOOKUP(L13925,'[2]tabela de preços'!$A:$D,4,0)</f>
        <v>BRASILUX</v>
      </c>
      <c r="W13925" t="str">
        <f>VLOOKUP(L13925,'[2]tabela de preços'!$A:$F,6,0)</f>
        <v>KIT BRASCORTEN</v>
      </c>
      <c r="X13925" t="str">
        <f>VLOOKUP(L13925,'[2]tabela de preços'!$A:$G,7,0)</f>
        <v>IMOBILIÁRIO</v>
      </c>
    </row>
    <row r="13926" spans="1:24" x14ac:dyDescent="0.3">
      <c r="A13926" t="s">
        <v>2001</v>
      </c>
      <c r="C13926" t="s">
        <v>6676</v>
      </c>
      <c r="D13926" s="1">
        <v>46140</v>
      </c>
      <c r="E13926" t="s">
        <v>6677</v>
      </c>
      <c r="F13926">
        <v>9</v>
      </c>
      <c r="G13926">
        <v>174</v>
      </c>
      <c r="H13926" t="str">
        <f>VLOOKUP(G13926,[1]OPERADORES!$A:$B,2,0)</f>
        <v>MIRIÃ LOBATO RODRIGUES</v>
      </c>
      <c r="I13926" t="s">
        <v>21</v>
      </c>
      <c r="J13926" t="s">
        <v>1427</v>
      </c>
      <c r="K13926" t="s">
        <v>2004</v>
      </c>
      <c r="L13926">
        <v>84814</v>
      </c>
      <c r="M13926" t="s">
        <v>950</v>
      </c>
      <c r="O13926" t="s">
        <v>11</v>
      </c>
      <c r="P13926">
        <v>5403</v>
      </c>
      <c r="Q13926">
        <v>4</v>
      </c>
      <c r="R13926">
        <v>118.93</v>
      </c>
      <c r="S13926">
        <v>475.72</v>
      </c>
      <c r="T13926">
        <v>361.08</v>
      </c>
      <c r="U13926">
        <v>24.1</v>
      </c>
      <c r="V13926" t="str">
        <f>VLOOKUP(L13926,'[2]tabela de preços'!$A:$D,4,0)</f>
        <v>BRASILUX</v>
      </c>
      <c r="W13926" t="str">
        <f>VLOOKUP(L13926,'[2]tabela de preços'!$A:$F,6,0)</f>
        <v>KIT BRASCORTEN</v>
      </c>
      <c r="X13926" t="str">
        <f>VLOOKUP(L13926,'[2]tabela de preços'!$A:$G,7,0)</f>
        <v>IMOBILIÁRIO</v>
      </c>
    </row>
    <row r="13927" spans="1:24" x14ac:dyDescent="0.3">
      <c r="A13927" t="s">
        <v>2001</v>
      </c>
      <c r="C13927" t="s">
        <v>6678</v>
      </c>
      <c r="D13927" s="1">
        <v>46140</v>
      </c>
      <c r="E13927" t="s">
        <v>6679</v>
      </c>
      <c r="F13927">
        <v>9</v>
      </c>
      <c r="G13927">
        <v>174</v>
      </c>
      <c r="H13927" t="str">
        <f>VLOOKUP(G13927,[1]OPERADORES!$A:$B,2,0)</f>
        <v>MIRIÃ LOBATO RODRIGUES</v>
      </c>
      <c r="I13927" t="s">
        <v>21</v>
      </c>
      <c r="J13927" t="s">
        <v>1427</v>
      </c>
      <c r="K13927" t="s">
        <v>2004</v>
      </c>
      <c r="L13927">
        <v>84200</v>
      </c>
      <c r="M13927" t="s">
        <v>1552</v>
      </c>
      <c r="O13927" t="s">
        <v>11</v>
      </c>
      <c r="P13927">
        <v>5403</v>
      </c>
      <c r="Q13927">
        <v>7</v>
      </c>
      <c r="R13927">
        <v>224.04</v>
      </c>
      <c r="S13927" s="2">
        <v>1568.28</v>
      </c>
      <c r="T13927" s="2">
        <v>1190.3499999999999</v>
      </c>
      <c r="U13927">
        <v>24.1</v>
      </c>
      <c r="V13927" t="str">
        <f>VLOOKUP(L13927,'[2]tabela de preços'!$A:$D,4,0)</f>
        <v>BRASILUX</v>
      </c>
      <c r="W13927" t="str">
        <f>VLOOKUP(L13927,'[2]tabela de preços'!$A:$F,6,0)</f>
        <v>EPOXI</v>
      </c>
      <c r="X13927" t="str">
        <f>VLOOKUP(L13927,'[2]tabela de preços'!$A:$G,7,0)</f>
        <v>INDUSTRIAL</v>
      </c>
    </row>
    <row r="13928" spans="1:24" x14ac:dyDescent="0.3">
      <c r="A13928" t="s">
        <v>2025</v>
      </c>
      <c r="C13928" t="s">
        <v>5888</v>
      </c>
      <c r="D13928" s="1">
        <v>46119</v>
      </c>
      <c r="E13928" t="s">
        <v>5889</v>
      </c>
      <c r="F13928">
        <v>9</v>
      </c>
      <c r="G13928">
        <v>174</v>
      </c>
      <c r="H13928" t="str">
        <f>VLOOKUP(G13928,[1]OPERADORES!$A:$B,2,0)</f>
        <v>MIRIÃ LOBATO RODRIGUES</v>
      </c>
      <c r="I13928" t="s">
        <v>21</v>
      </c>
      <c r="J13928" t="s">
        <v>762</v>
      </c>
      <c r="K13928" t="s">
        <v>2028</v>
      </c>
      <c r="L13928">
        <v>87003</v>
      </c>
      <c r="M13928" t="s">
        <v>5133</v>
      </c>
      <c r="O13928" t="s">
        <v>11</v>
      </c>
      <c r="P13928">
        <v>5102</v>
      </c>
      <c r="Q13928">
        <v>1</v>
      </c>
      <c r="R13928">
        <v>91.72</v>
      </c>
      <c r="S13928">
        <v>91.72</v>
      </c>
      <c r="T13928">
        <v>69.62</v>
      </c>
      <c r="U13928">
        <v>24.1</v>
      </c>
      <c r="V13928" t="str">
        <f>VLOOKUP(L13928,'[2]tabela de preços'!$A:$D,4,0)</f>
        <v>VABENNE</v>
      </c>
      <c r="W13928" t="str">
        <f>VLOOKUP(L13928,'[2]tabela de preços'!$A:$F,6,0)</f>
        <v>FLANELAS / PANOS</v>
      </c>
      <c r="X13928" t="str">
        <f>VLOOKUP(L13928,'[2]tabela de preços'!$A:$G,7,0)</f>
        <v>AUTOMOTIVO</v>
      </c>
    </row>
    <row r="13929" spans="1:24" x14ac:dyDescent="0.3">
      <c r="A13929" t="s">
        <v>2025</v>
      </c>
      <c r="C13929" t="s">
        <v>5890</v>
      </c>
      <c r="D13929" s="1">
        <v>46119</v>
      </c>
      <c r="E13929" t="s">
        <v>5891</v>
      </c>
      <c r="F13929">
        <v>9</v>
      </c>
      <c r="G13929">
        <v>174</v>
      </c>
      <c r="H13929" t="str">
        <f>VLOOKUP(G13929,[1]OPERADORES!$A:$B,2,0)</f>
        <v>MIRIÃ LOBATO RODRIGUES</v>
      </c>
      <c r="I13929" t="s">
        <v>21</v>
      </c>
      <c r="J13929" t="s">
        <v>762</v>
      </c>
      <c r="K13929" t="s">
        <v>2028</v>
      </c>
      <c r="L13929">
        <v>10236</v>
      </c>
      <c r="M13929" t="s">
        <v>133</v>
      </c>
      <c r="O13929" t="s">
        <v>11</v>
      </c>
      <c r="P13929">
        <v>5102</v>
      </c>
      <c r="Q13929">
        <v>10</v>
      </c>
      <c r="R13929">
        <v>2.79</v>
      </c>
      <c r="S13929">
        <v>27.9</v>
      </c>
      <c r="T13929">
        <v>23.2</v>
      </c>
      <c r="U13929">
        <v>16.850000000000001</v>
      </c>
      <c r="V13929" t="str">
        <f>VLOOKUP(L13929,'[2]tabela de preços'!$A:$D,4,0)</f>
        <v>NORTON</v>
      </c>
      <c r="W13929" t="str">
        <f>VLOOKUP(L13929,'[2]tabela de preços'!$A:$F,6,0)</f>
        <v xml:space="preserve">DISCOS / LIXAS / ABRASIVOS </v>
      </c>
      <c r="X13929" t="str">
        <f>VLOOKUP(L13929,'[2]tabela de preços'!$A:$G,7,0)</f>
        <v>AUTOMOTIVO</v>
      </c>
    </row>
    <row r="13930" spans="1:24" x14ac:dyDescent="0.3">
      <c r="A13930" t="s">
        <v>2025</v>
      </c>
      <c r="C13930" t="s">
        <v>5890</v>
      </c>
      <c r="D13930" s="1">
        <v>46119</v>
      </c>
      <c r="E13930" t="s">
        <v>5891</v>
      </c>
      <c r="F13930">
        <v>9</v>
      </c>
      <c r="G13930">
        <v>174</v>
      </c>
      <c r="H13930" t="str">
        <f>VLOOKUP(G13930,[1]OPERADORES!$A:$B,2,0)</f>
        <v>MIRIÃ LOBATO RODRIGUES</v>
      </c>
      <c r="I13930" t="s">
        <v>21</v>
      </c>
      <c r="J13930" t="s">
        <v>762</v>
      </c>
      <c r="K13930" t="s">
        <v>2028</v>
      </c>
      <c r="L13930">
        <v>10232</v>
      </c>
      <c r="M13930" t="s">
        <v>134</v>
      </c>
      <c r="O13930" t="s">
        <v>11</v>
      </c>
      <c r="P13930">
        <v>5102</v>
      </c>
      <c r="Q13930">
        <v>20</v>
      </c>
      <c r="R13930">
        <v>2.79</v>
      </c>
      <c r="S13930">
        <v>55.8</v>
      </c>
      <c r="T13930">
        <v>45</v>
      </c>
      <c r="U13930">
        <v>19.350000000000001</v>
      </c>
      <c r="V13930" t="str">
        <f>VLOOKUP(L13930,'[2]tabela de preços'!$A:$D,4,0)</f>
        <v>NORTON</v>
      </c>
      <c r="W13930" t="str">
        <f>VLOOKUP(L13930,'[2]tabela de preços'!$A:$F,6,0)</f>
        <v xml:space="preserve">DISCOS / LIXAS / ABRASIVOS </v>
      </c>
      <c r="X13930" t="str">
        <f>VLOOKUP(L13930,'[2]tabela de preços'!$A:$G,7,0)</f>
        <v>AUTOMOTIVO</v>
      </c>
    </row>
    <row r="13931" spans="1:24" x14ac:dyDescent="0.3">
      <c r="A13931" t="s">
        <v>2025</v>
      </c>
      <c r="C13931" t="s">
        <v>5890</v>
      </c>
      <c r="D13931" s="1">
        <v>46119</v>
      </c>
      <c r="E13931" t="s">
        <v>5891</v>
      </c>
      <c r="F13931">
        <v>9</v>
      </c>
      <c r="G13931">
        <v>174</v>
      </c>
      <c r="H13931" t="str">
        <f>VLOOKUP(G13931,[1]OPERADORES!$A:$B,2,0)</f>
        <v>MIRIÃ LOBATO RODRIGUES</v>
      </c>
      <c r="I13931" t="s">
        <v>21</v>
      </c>
      <c r="J13931" t="s">
        <v>762</v>
      </c>
      <c r="K13931" t="s">
        <v>2028</v>
      </c>
      <c r="L13931">
        <v>10234</v>
      </c>
      <c r="M13931" t="s">
        <v>157</v>
      </c>
      <c r="O13931" t="s">
        <v>11</v>
      </c>
      <c r="P13931">
        <v>5102</v>
      </c>
      <c r="Q13931">
        <v>10</v>
      </c>
      <c r="R13931">
        <v>2.79</v>
      </c>
      <c r="S13931">
        <v>27.9</v>
      </c>
      <c r="T13931">
        <v>23.2</v>
      </c>
      <c r="U13931">
        <v>16.850000000000001</v>
      </c>
      <c r="V13931" t="str">
        <f>VLOOKUP(L13931,'[2]tabela de preços'!$A:$D,4,0)</f>
        <v>NORTON</v>
      </c>
      <c r="W13931" t="str">
        <f>VLOOKUP(L13931,'[2]tabela de preços'!$A:$F,6,0)</f>
        <v xml:space="preserve">DISCOS / LIXAS / ABRASIVOS </v>
      </c>
      <c r="X13931" t="str">
        <f>VLOOKUP(L13931,'[2]tabela de preços'!$A:$G,7,0)</f>
        <v>AUTOMOTIVO</v>
      </c>
    </row>
    <row r="13932" spans="1:24" x14ac:dyDescent="0.3">
      <c r="A13932" t="s">
        <v>2025</v>
      </c>
      <c r="C13932" t="s">
        <v>5890</v>
      </c>
      <c r="D13932" s="1">
        <v>46119</v>
      </c>
      <c r="E13932" t="s">
        <v>5891</v>
      </c>
      <c r="F13932">
        <v>9</v>
      </c>
      <c r="G13932">
        <v>174</v>
      </c>
      <c r="H13932" t="str">
        <f>VLOOKUP(G13932,[1]OPERADORES!$A:$B,2,0)</f>
        <v>MIRIÃ LOBATO RODRIGUES</v>
      </c>
      <c r="I13932" t="s">
        <v>21</v>
      </c>
      <c r="J13932" t="s">
        <v>762</v>
      </c>
      <c r="K13932" t="s">
        <v>2028</v>
      </c>
      <c r="L13932">
        <v>10237</v>
      </c>
      <c r="M13932" t="s">
        <v>271</v>
      </c>
      <c r="O13932" t="s">
        <v>11</v>
      </c>
      <c r="P13932">
        <v>5102</v>
      </c>
      <c r="Q13932">
        <v>10</v>
      </c>
      <c r="R13932">
        <v>2.79</v>
      </c>
      <c r="S13932">
        <v>27.9</v>
      </c>
      <c r="T13932">
        <v>22.5</v>
      </c>
      <c r="U13932">
        <v>19.350000000000001</v>
      </c>
      <c r="V13932" t="str">
        <f>VLOOKUP(L13932,'[2]tabela de preços'!$A:$D,4,0)</f>
        <v>NORTON</v>
      </c>
      <c r="W13932" t="str">
        <f>VLOOKUP(L13932,'[2]tabela de preços'!$A:$F,6,0)</f>
        <v xml:space="preserve">DISCOS / LIXAS / ABRASIVOS </v>
      </c>
      <c r="X13932" t="str">
        <f>VLOOKUP(L13932,'[2]tabela de preços'!$A:$G,7,0)</f>
        <v>AUTOMOTIVO</v>
      </c>
    </row>
    <row r="13933" spans="1:24" x14ac:dyDescent="0.3">
      <c r="A13933" t="s">
        <v>2025</v>
      </c>
      <c r="C13933" t="s">
        <v>5890</v>
      </c>
      <c r="D13933" s="1">
        <v>46119</v>
      </c>
      <c r="E13933" t="s">
        <v>5891</v>
      </c>
      <c r="F13933">
        <v>9</v>
      </c>
      <c r="G13933">
        <v>174</v>
      </c>
      <c r="H13933" t="str">
        <f>VLOOKUP(G13933,[1]OPERADORES!$A:$B,2,0)</f>
        <v>MIRIÃ LOBATO RODRIGUES</v>
      </c>
      <c r="I13933" t="s">
        <v>21</v>
      </c>
      <c r="J13933" t="s">
        <v>762</v>
      </c>
      <c r="K13933" t="s">
        <v>2028</v>
      </c>
      <c r="L13933">
        <v>23433</v>
      </c>
      <c r="M13933" t="s">
        <v>2029</v>
      </c>
      <c r="O13933" t="s">
        <v>11</v>
      </c>
      <c r="P13933">
        <v>5102</v>
      </c>
      <c r="Q13933">
        <v>1</v>
      </c>
      <c r="R13933">
        <v>153.11000000000001</v>
      </c>
      <c r="S13933">
        <v>153.11000000000001</v>
      </c>
      <c r="T13933">
        <v>116.21</v>
      </c>
      <c r="U13933">
        <v>24.1</v>
      </c>
      <c r="V13933" t="str">
        <f>VLOOKUP(L13933,'[2]tabela de preços'!$A:$D,4,0)</f>
        <v>3M</v>
      </c>
      <c r="W13933" t="str">
        <f>VLOOKUP(L13933,'[2]tabela de preços'!$A:$F,6,0)</f>
        <v xml:space="preserve">MASCARAMENTO </v>
      </c>
      <c r="X13933" t="str">
        <f>VLOOKUP(L13933,'[2]tabela de preços'!$A:$G,7,0)</f>
        <v>AUTOMOTIVO</v>
      </c>
    </row>
    <row r="13934" spans="1:24" x14ac:dyDescent="0.3">
      <c r="A13934" t="s">
        <v>2025</v>
      </c>
      <c r="C13934" t="s">
        <v>5890</v>
      </c>
      <c r="D13934" s="1">
        <v>46119</v>
      </c>
      <c r="E13934" t="s">
        <v>5891</v>
      </c>
      <c r="F13934">
        <v>9</v>
      </c>
      <c r="G13934">
        <v>174</v>
      </c>
      <c r="H13934" t="str">
        <f>VLOOKUP(G13934,[1]OPERADORES!$A:$B,2,0)</f>
        <v>MIRIÃ LOBATO RODRIGUES</v>
      </c>
      <c r="I13934" t="s">
        <v>21</v>
      </c>
      <c r="J13934" t="s">
        <v>762</v>
      </c>
      <c r="K13934" t="s">
        <v>2028</v>
      </c>
      <c r="L13934">
        <v>22188</v>
      </c>
      <c r="M13934" t="s">
        <v>78</v>
      </c>
      <c r="O13934" t="s">
        <v>11</v>
      </c>
      <c r="P13934">
        <v>5102</v>
      </c>
      <c r="Q13934">
        <v>3</v>
      </c>
      <c r="R13934">
        <v>14.35</v>
      </c>
      <c r="S13934">
        <v>43.05</v>
      </c>
      <c r="T13934">
        <v>32.67</v>
      </c>
      <c r="U13934">
        <v>24.11</v>
      </c>
      <c r="V13934" t="str">
        <f>VLOOKUP(L13934,'[2]tabela de preços'!$A:$D,4,0)</f>
        <v>3M</v>
      </c>
      <c r="W13934" t="str">
        <f>VLOOKUP(L13934,'[2]tabela de preços'!$A:$F,6,0)</f>
        <v>FITA AUTOMOTIVA</v>
      </c>
      <c r="X13934" t="str">
        <f>VLOOKUP(L13934,'[2]tabela de preços'!$A:$G,7,0)</f>
        <v>AUTOMOTIVO</v>
      </c>
    </row>
    <row r="13935" spans="1:24" x14ac:dyDescent="0.3">
      <c r="A13935" t="s">
        <v>2025</v>
      </c>
      <c r="C13935" t="s">
        <v>5890</v>
      </c>
      <c r="D13935" s="1">
        <v>46119</v>
      </c>
      <c r="E13935" t="s">
        <v>5891</v>
      </c>
      <c r="F13935">
        <v>9</v>
      </c>
      <c r="G13935">
        <v>174</v>
      </c>
      <c r="H13935" t="str">
        <f>VLOOKUP(G13935,[1]OPERADORES!$A:$B,2,0)</f>
        <v>MIRIÃ LOBATO RODRIGUES</v>
      </c>
      <c r="I13935" t="s">
        <v>21</v>
      </c>
      <c r="J13935" t="s">
        <v>762</v>
      </c>
      <c r="K13935" t="s">
        <v>2028</v>
      </c>
      <c r="L13935">
        <v>22233</v>
      </c>
      <c r="M13935" t="s">
        <v>184</v>
      </c>
      <c r="O13935" t="s">
        <v>11</v>
      </c>
      <c r="P13935">
        <v>5102</v>
      </c>
      <c r="Q13935">
        <v>1</v>
      </c>
      <c r="R13935">
        <v>30.17</v>
      </c>
      <c r="S13935">
        <v>30.17</v>
      </c>
      <c r="T13935">
        <v>22.9</v>
      </c>
      <c r="U13935">
        <v>24.1</v>
      </c>
      <c r="V13935" t="str">
        <f>VLOOKUP(L13935,'[2]tabela de preços'!$A:$D,4,0)</f>
        <v>3M</v>
      </c>
      <c r="W13935" t="str">
        <f>VLOOKUP(L13935,'[2]tabela de preços'!$A:$F,6,0)</f>
        <v>FITA DUPLA FACE</v>
      </c>
      <c r="X13935" t="str">
        <f>VLOOKUP(L13935,'[2]tabela de preços'!$A:$G,7,0)</f>
        <v>AUTOMOTIVO</v>
      </c>
    </row>
    <row r="13936" spans="1:24" x14ac:dyDescent="0.3">
      <c r="A13936" t="s">
        <v>2025</v>
      </c>
      <c r="C13936" t="s">
        <v>5890</v>
      </c>
      <c r="D13936" s="1">
        <v>46119</v>
      </c>
      <c r="E13936" t="s">
        <v>5891</v>
      </c>
      <c r="F13936">
        <v>9</v>
      </c>
      <c r="G13936">
        <v>174</v>
      </c>
      <c r="H13936" t="str">
        <f>VLOOKUP(G13936,[1]OPERADORES!$A:$B,2,0)</f>
        <v>MIRIÃ LOBATO RODRIGUES</v>
      </c>
      <c r="I13936" t="s">
        <v>21</v>
      </c>
      <c r="J13936" t="s">
        <v>762</v>
      </c>
      <c r="K13936" t="s">
        <v>2028</v>
      </c>
      <c r="L13936">
        <v>23653</v>
      </c>
      <c r="M13936" t="s">
        <v>644</v>
      </c>
      <c r="O13936" t="s">
        <v>11</v>
      </c>
      <c r="P13936">
        <v>5102</v>
      </c>
      <c r="Q13936">
        <v>1</v>
      </c>
      <c r="R13936">
        <v>67.150000000000006</v>
      </c>
      <c r="S13936">
        <v>67.150000000000006</v>
      </c>
      <c r="T13936">
        <v>50.97</v>
      </c>
      <c r="U13936">
        <v>24.1</v>
      </c>
      <c r="V13936" t="str">
        <f>VLOOKUP(L13936,'[2]tabela de preços'!$A:$D,4,0)</f>
        <v>SIKKENS</v>
      </c>
      <c r="W13936" t="str">
        <f>VLOOKUP(L13936,'[2]tabela de preços'!$A:$F,6,0)</f>
        <v>CATALISADORES INDIVIDUAS</v>
      </c>
      <c r="X13936" t="str">
        <f>VLOOKUP(L13936,'[2]tabela de preços'!$A:$G,7,0)</f>
        <v>AUTOMOTIVO</v>
      </c>
    </row>
    <row r="13937" spans="1:24" x14ac:dyDescent="0.3">
      <c r="A13937" t="s">
        <v>2025</v>
      </c>
      <c r="C13937" t="s">
        <v>5890</v>
      </c>
      <c r="D13937" s="1">
        <v>46119</v>
      </c>
      <c r="E13937" t="s">
        <v>5891</v>
      </c>
      <c r="F13937">
        <v>9</v>
      </c>
      <c r="G13937">
        <v>174</v>
      </c>
      <c r="H13937" t="str">
        <f>VLOOKUP(G13937,[1]OPERADORES!$A:$B,2,0)</f>
        <v>MIRIÃ LOBATO RODRIGUES</v>
      </c>
      <c r="I13937" t="s">
        <v>21</v>
      </c>
      <c r="J13937" t="s">
        <v>762</v>
      </c>
      <c r="K13937" t="s">
        <v>2028</v>
      </c>
      <c r="L13937">
        <v>13</v>
      </c>
      <c r="M13937" t="s">
        <v>5260</v>
      </c>
      <c r="O13937" t="s">
        <v>11</v>
      </c>
      <c r="P13937">
        <v>5102</v>
      </c>
      <c r="Q13937">
        <v>10</v>
      </c>
      <c r="R13937">
        <v>5.69</v>
      </c>
      <c r="S13937">
        <v>56.9</v>
      </c>
      <c r="T13937">
        <v>41.6</v>
      </c>
      <c r="U13937">
        <v>26.89</v>
      </c>
      <c r="V13937" t="str">
        <f>VLOOKUP(L13937,'[2]tabela de preços'!$A:$D,4,0)</f>
        <v>3M</v>
      </c>
      <c r="W13937" t="str">
        <f>VLOOKUP(L13937,'[2]tabela de preços'!$A:$F,6,0)</f>
        <v>LIXA DÁGUA</v>
      </c>
      <c r="X13937" t="str">
        <f>VLOOKUP(L13937,'[2]tabela de preços'!$A:$G,7,0)</f>
        <v>AUTOMOTIVO</v>
      </c>
    </row>
    <row r="13938" spans="1:24" x14ac:dyDescent="0.3">
      <c r="A13938" t="s">
        <v>2025</v>
      </c>
      <c r="C13938" t="s">
        <v>5890</v>
      </c>
      <c r="D13938" s="1">
        <v>46119</v>
      </c>
      <c r="E13938" t="s">
        <v>5891</v>
      </c>
      <c r="F13938">
        <v>9</v>
      </c>
      <c r="G13938">
        <v>174</v>
      </c>
      <c r="H13938" t="str">
        <f>VLOOKUP(G13938,[1]OPERADORES!$A:$B,2,0)</f>
        <v>MIRIÃ LOBATO RODRIGUES</v>
      </c>
      <c r="I13938" t="s">
        <v>21</v>
      </c>
      <c r="J13938" t="s">
        <v>762</v>
      </c>
      <c r="K13938" t="s">
        <v>2028</v>
      </c>
      <c r="L13938">
        <v>10240</v>
      </c>
      <c r="M13938" t="s">
        <v>81</v>
      </c>
      <c r="O13938" t="s">
        <v>11</v>
      </c>
      <c r="P13938">
        <v>5102</v>
      </c>
      <c r="Q13938">
        <v>10</v>
      </c>
      <c r="R13938">
        <v>2.79</v>
      </c>
      <c r="S13938">
        <v>27.9</v>
      </c>
      <c r="T13938">
        <v>22.4</v>
      </c>
      <c r="U13938">
        <v>19.71</v>
      </c>
      <c r="V13938" t="str">
        <f>VLOOKUP(L13938,'[2]tabela de preços'!$A:$D,4,0)</f>
        <v>NORTON</v>
      </c>
      <c r="W13938" t="str">
        <f>VLOOKUP(L13938,'[2]tabela de preços'!$A:$F,6,0)</f>
        <v xml:space="preserve">DISCOS / LIXAS / ABRASIVOS </v>
      </c>
      <c r="X13938" t="str">
        <f>VLOOKUP(L13938,'[2]tabela de preços'!$A:$G,7,0)</f>
        <v>AUTOMOTIVO</v>
      </c>
    </row>
    <row r="13939" spans="1:24" x14ac:dyDescent="0.3">
      <c r="A13939" t="s">
        <v>2025</v>
      </c>
      <c r="C13939" t="s">
        <v>5890</v>
      </c>
      <c r="D13939" s="1">
        <v>46119</v>
      </c>
      <c r="E13939" t="s">
        <v>5891</v>
      </c>
      <c r="F13939">
        <v>9</v>
      </c>
      <c r="G13939">
        <v>174</v>
      </c>
      <c r="H13939" t="str">
        <f>VLOOKUP(G13939,[1]OPERADORES!$A:$B,2,0)</f>
        <v>MIRIÃ LOBATO RODRIGUES</v>
      </c>
      <c r="I13939" t="s">
        <v>21</v>
      </c>
      <c r="J13939" t="s">
        <v>762</v>
      </c>
      <c r="K13939" t="s">
        <v>2028</v>
      </c>
      <c r="L13939">
        <v>10242</v>
      </c>
      <c r="M13939" t="s">
        <v>82</v>
      </c>
      <c r="O13939" t="s">
        <v>11</v>
      </c>
      <c r="P13939">
        <v>5102</v>
      </c>
      <c r="Q13939">
        <v>10</v>
      </c>
      <c r="R13939">
        <v>2.79</v>
      </c>
      <c r="S13939">
        <v>27.9</v>
      </c>
      <c r="T13939">
        <v>22.4</v>
      </c>
      <c r="U13939">
        <v>19.71</v>
      </c>
      <c r="V13939" t="str">
        <f>VLOOKUP(L13939,'[2]tabela de preços'!$A:$D,4,0)</f>
        <v>NORTON</v>
      </c>
      <c r="W13939" t="str">
        <f>VLOOKUP(L13939,'[2]tabela de preços'!$A:$F,6,0)</f>
        <v xml:space="preserve">DISCOS / LIXAS / ABRASIVOS </v>
      </c>
      <c r="X13939" t="str">
        <f>VLOOKUP(L13939,'[2]tabela de preços'!$A:$G,7,0)</f>
        <v>AUTOMOTIVO</v>
      </c>
    </row>
    <row r="13940" spans="1:24" x14ac:dyDescent="0.3">
      <c r="A13940" t="s">
        <v>2025</v>
      </c>
      <c r="C13940" t="s">
        <v>5890</v>
      </c>
      <c r="D13940" s="1">
        <v>46119</v>
      </c>
      <c r="E13940" t="s">
        <v>5891</v>
      </c>
      <c r="F13940">
        <v>9</v>
      </c>
      <c r="G13940">
        <v>174</v>
      </c>
      <c r="H13940" t="str">
        <f>VLOOKUP(G13940,[1]OPERADORES!$A:$B,2,0)</f>
        <v>MIRIÃ LOBATO RODRIGUES</v>
      </c>
      <c r="I13940" t="s">
        <v>21</v>
      </c>
      <c r="J13940" t="s">
        <v>762</v>
      </c>
      <c r="K13940" t="s">
        <v>2028</v>
      </c>
      <c r="L13940">
        <v>10245</v>
      </c>
      <c r="M13940" t="s">
        <v>195</v>
      </c>
      <c r="O13940" t="s">
        <v>11</v>
      </c>
      <c r="P13940">
        <v>5102</v>
      </c>
      <c r="Q13940">
        <v>10</v>
      </c>
      <c r="R13940">
        <v>2.79</v>
      </c>
      <c r="S13940">
        <v>27.9</v>
      </c>
      <c r="T13940">
        <v>19.3</v>
      </c>
      <c r="U13940">
        <v>30.82</v>
      </c>
      <c r="V13940" t="str">
        <f>VLOOKUP(L13940,'[2]tabela de preços'!$A:$D,4,0)</f>
        <v>NORTON</v>
      </c>
      <c r="W13940" t="str">
        <f>VLOOKUP(L13940,'[2]tabela de preços'!$A:$F,6,0)</f>
        <v xml:space="preserve">DISCOS / LIXAS / ABRASIVOS </v>
      </c>
      <c r="X13940" t="str">
        <f>VLOOKUP(L13940,'[2]tabela de preços'!$A:$G,7,0)</f>
        <v>AUTOMOTIVO</v>
      </c>
    </row>
    <row r="13941" spans="1:24" x14ac:dyDescent="0.3">
      <c r="A13941" t="s">
        <v>2025</v>
      </c>
      <c r="C13941" t="s">
        <v>5890</v>
      </c>
      <c r="D13941" s="1">
        <v>46119</v>
      </c>
      <c r="E13941" t="s">
        <v>5891</v>
      </c>
      <c r="F13941">
        <v>9</v>
      </c>
      <c r="G13941">
        <v>174</v>
      </c>
      <c r="H13941" t="str">
        <f>VLOOKUP(G13941,[1]OPERADORES!$A:$B,2,0)</f>
        <v>MIRIÃ LOBATO RODRIGUES</v>
      </c>
      <c r="I13941" t="s">
        <v>21</v>
      </c>
      <c r="J13941" t="s">
        <v>762</v>
      </c>
      <c r="K13941" t="s">
        <v>2028</v>
      </c>
      <c r="L13941">
        <v>10246</v>
      </c>
      <c r="M13941" t="s">
        <v>206</v>
      </c>
      <c r="O13941" t="s">
        <v>11</v>
      </c>
      <c r="P13941">
        <v>5102</v>
      </c>
      <c r="Q13941">
        <v>10</v>
      </c>
      <c r="R13941">
        <v>2.79</v>
      </c>
      <c r="S13941">
        <v>27.9</v>
      </c>
      <c r="T13941">
        <v>19.3</v>
      </c>
      <c r="U13941">
        <v>30.82</v>
      </c>
      <c r="V13941" t="str">
        <f>VLOOKUP(L13941,'[2]tabela de preços'!$A:$D,4,0)</f>
        <v>NORTON</v>
      </c>
      <c r="W13941" t="str">
        <f>VLOOKUP(L13941,'[2]tabela de preços'!$A:$F,6,0)</f>
        <v xml:space="preserve">DISCOS / LIXAS / ABRASIVOS </v>
      </c>
      <c r="X13941" t="str">
        <f>VLOOKUP(L13941,'[2]tabela de preços'!$A:$G,7,0)</f>
        <v>AUTOMOTIVO</v>
      </c>
    </row>
    <row r="13942" spans="1:24" x14ac:dyDescent="0.3">
      <c r="A13942" t="s">
        <v>2025</v>
      </c>
      <c r="C13942" t="s">
        <v>5890</v>
      </c>
      <c r="D13942" s="1">
        <v>46119</v>
      </c>
      <c r="E13942" t="s">
        <v>5891</v>
      </c>
      <c r="F13942">
        <v>9</v>
      </c>
      <c r="G13942">
        <v>174</v>
      </c>
      <c r="H13942" t="str">
        <f>VLOOKUP(G13942,[1]OPERADORES!$A:$B,2,0)</f>
        <v>MIRIÃ LOBATO RODRIGUES</v>
      </c>
      <c r="I13942" t="s">
        <v>21</v>
      </c>
      <c r="J13942" t="s">
        <v>762</v>
      </c>
      <c r="K13942" t="s">
        <v>2028</v>
      </c>
      <c r="L13942">
        <v>23926</v>
      </c>
      <c r="M13942" t="s">
        <v>645</v>
      </c>
      <c r="O13942" t="s">
        <v>11</v>
      </c>
      <c r="P13942">
        <v>5403</v>
      </c>
      <c r="Q13942">
        <v>1</v>
      </c>
      <c r="R13942">
        <v>147.1</v>
      </c>
      <c r="S13942">
        <v>147.1</v>
      </c>
      <c r="T13942">
        <v>98.89</v>
      </c>
      <c r="U13942">
        <v>32.770000000000003</v>
      </c>
      <c r="V13942" t="str">
        <f>VLOOKUP(L13942,'[2]tabela de preços'!$A:$D,4,0)</f>
        <v>SIKKENS</v>
      </c>
      <c r="W13942" t="str">
        <f>VLOOKUP(L13942,'[2]tabela de preços'!$A:$F,6,0)</f>
        <v>PRIMER AUTOMOTIVO</v>
      </c>
      <c r="X13942" t="str">
        <f>VLOOKUP(L13942,'[2]tabela de preços'!$A:$G,7,0)</f>
        <v>AUTOMOTIVO</v>
      </c>
    </row>
    <row r="13943" spans="1:24" x14ac:dyDescent="0.3">
      <c r="A13943" t="s">
        <v>2025</v>
      </c>
      <c r="C13943" t="s">
        <v>5890</v>
      </c>
      <c r="D13943" s="1">
        <v>46119</v>
      </c>
      <c r="E13943" t="s">
        <v>5891</v>
      </c>
      <c r="F13943">
        <v>9</v>
      </c>
      <c r="G13943">
        <v>174</v>
      </c>
      <c r="H13943" t="str">
        <f>VLOOKUP(G13943,[1]OPERADORES!$A:$B,2,0)</f>
        <v>MIRIÃ LOBATO RODRIGUES</v>
      </c>
      <c r="I13943" t="s">
        <v>21</v>
      </c>
      <c r="J13943" t="s">
        <v>762</v>
      </c>
      <c r="K13943" t="s">
        <v>2028</v>
      </c>
      <c r="L13943">
        <v>10298</v>
      </c>
      <c r="M13943" t="s">
        <v>85</v>
      </c>
      <c r="O13943" t="s">
        <v>11</v>
      </c>
      <c r="P13943">
        <v>5102</v>
      </c>
      <c r="Q13943">
        <v>1</v>
      </c>
      <c r="R13943">
        <v>62.42</v>
      </c>
      <c r="S13943">
        <v>62.42</v>
      </c>
      <c r="T13943">
        <v>47.38</v>
      </c>
      <c r="U13943">
        <v>24.09</v>
      </c>
      <c r="V13943" t="str">
        <f>VLOOKUP(L13943,'[2]tabela de preços'!$A:$D,4,0)</f>
        <v>ANJO</v>
      </c>
      <c r="W13943" t="str">
        <f>VLOOKUP(L13943,'[2]tabela de preços'!$A:$F,6,0)</f>
        <v>THINNER DE LIMPEZA</v>
      </c>
      <c r="X13943" t="str">
        <f>VLOOKUP(L13943,'[2]tabela de preços'!$A:$G,7,0)</f>
        <v>THINNER</v>
      </c>
    </row>
    <row r="13944" spans="1:24" x14ac:dyDescent="0.3">
      <c r="A13944" t="s">
        <v>2025</v>
      </c>
      <c r="C13944" t="s">
        <v>5890</v>
      </c>
      <c r="D13944" s="1">
        <v>46119</v>
      </c>
      <c r="E13944" t="s">
        <v>5891</v>
      </c>
      <c r="F13944">
        <v>9</v>
      </c>
      <c r="G13944">
        <v>174</v>
      </c>
      <c r="H13944" t="str">
        <f>VLOOKUP(G13944,[1]OPERADORES!$A:$B,2,0)</f>
        <v>MIRIÃ LOBATO RODRIGUES</v>
      </c>
      <c r="I13944" t="s">
        <v>21</v>
      </c>
      <c r="J13944" t="s">
        <v>762</v>
      </c>
      <c r="K13944" t="s">
        <v>2028</v>
      </c>
      <c r="L13944">
        <v>23624</v>
      </c>
      <c r="M13944" t="s">
        <v>1312</v>
      </c>
      <c r="O13944" t="s">
        <v>11</v>
      </c>
      <c r="P13944">
        <v>5102</v>
      </c>
      <c r="Q13944">
        <v>2</v>
      </c>
      <c r="R13944">
        <v>52.84</v>
      </c>
      <c r="S13944">
        <v>105.68</v>
      </c>
      <c r="T13944">
        <v>80.2</v>
      </c>
      <c r="U13944">
        <v>24.11</v>
      </c>
      <c r="V13944" t="str">
        <f>VLOOKUP(L13944,'[2]tabela de preços'!$A:$D,4,0)</f>
        <v>MAXI RUBBER</v>
      </c>
      <c r="W13944" t="str">
        <f>VLOOKUP(L13944,'[2]tabela de preços'!$A:$F,6,0)</f>
        <v>VEDADORES / SELANTES</v>
      </c>
      <c r="X13944" t="str">
        <f>VLOOKUP(L13944,'[2]tabela de preços'!$A:$G,7,0)</f>
        <v>AUTOMOTIVO</v>
      </c>
    </row>
    <row r="13945" spans="1:24" x14ac:dyDescent="0.3">
      <c r="A13945" t="s">
        <v>2025</v>
      </c>
      <c r="C13945" t="s">
        <v>5892</v>
      </c>
      <c r="D13945" s="1">
        <v>46120</v>
      </c>
      <c r="E13945" t="s">
        <v>5893</v>
      </c>
      <c r="F13945">
        <v>9</v>
      </c>
      <c r="G13945">
        <v>174</v>
      </c>
      <c r="H13945" t="str">
        <f>VLOOKUP(G13945,[1]OPERADORES!$A:$B,2,0)</f>
        <v>MIRIÃ LOBATO RODRIGUES</v>
      </c>
      <c r="I13945" t="s">
        <v>21</v>
      </c>
      <c r="J13945" t="s">
        <v>762</v>
      </c>
      <c r="K13945" t="s">
        <v>2028</v>
      </c>
      <c r="L13945">
        <v>20194</v>
      </c>
      <c r="M13945" t="s">
        <v>701</v>
      </c>
      <c r="O13945" t="s">
        <v>11</v>
      </c>
      <c r="P13945">
        <v>5403</v>
      </c>
      <c r="Q13945">
        <v>1</v>
      </c>
      <c r="R13945">
        <v>340.46</v>
      </c>
      <c r="S13945">
        <v>340.46</v>
      </c>
      <c r="T13945">
        <v>222.52</v>
      </c>
      <c r="U13945">
        <v>34.64</v>
      </c>
      <c r="V13945" t="str">
        <f>VLOOKUP(L13945,'[2]tabela de preços'!$A:$D,4,0)</f>
        <v>SIKKENS</v>
      </c>
      <c r="W13945" t="str">
        <f>VLOOKUP(L13945,'[2]tabela de preços'!$A:$F,6,0)</f>
        <v>VERNIZ AUTOMOTIVO</v>
      </c>
      <c r="X13945" t="str">
        <f>VLOOKUP(L13945,'[2]tabela de preços'!$A:$G,7,0)</f>
        <v>AUTOMOTIVO</v>
      </c>
    </row>
    <row r="13946" spans="1:24" x14ac:dyDescent="0.3">
      <c r="A13946" t="s">
        <v>2025</v>
      </c>
      <c r="C13946" t="s">
        <v>5892</v>
      </c>
      <c r="D13946" s="1">
        <v>46120</v>
      </c>
      <c r="E13946" t="s">
        <v>5893</v>
      </c>
      <c r="F13946">
        <v>9</v>
      </c>
      <c r="G13946">
        <v>174</v>
      </c>
      <c r="H13946" t="str">
        <f>VLOOKUP(G13946,[1]OPERADORES!$A:$B,2,0)</f>
        <v>MIRIÃ LOBATO RODRIGUES</v>
      </c>
      <c r="I13946" t="s">
        <v>21</v>
      </c>
      <c r="J13946" t="s">
        <v>762</v>
      </c>
      <c r="K13946" t="s">
        <v>2028</v>
      </c>
      <c r="L13946">
        <v>9775</v>
      </c>
      <c r="M13946" t="s">
        <v>708</v>
      </c>
      <c r="O13946" t="s">
        <v>11</v>
      </c>
      <c r="P13946">
        <v>5102</v>
      </c>
      <c r="Q13946">
        <v>5</v>
      </c>
      <c r="R13946">
        <v>54.57</v>
      </c>
      <c r="S13946">
        <v>272.85000000000002</v>
      </c>
      <c r="T13946">
        <v>207.1</v>
      </c>
      <c r="U13946">
        <v>24.1</v>
      </c>
      <c r="V13946" t="str">
        <f>VLOOKUP(L13946,'[2]tabela de preços'!$A:$D,4,0)</f>
        <v>SIKKENS</v>
      </c>
      <c r="W13946" t="str">
        <f>VLOOKUP(L13946,'[2]tabela de preços'!$A:$F,6,0)</f>
        <v>CATALISADORES INDIVIDUAS</v>
      </c>
      <c r="X13946" t="str">
        <f>VLOOKUP(L13946,'[2]tabela de preços'!$A:$G,7,0)</f>
        <v>AUTOMOTIVO</v>
      </c>
    </row>
    <row r="13947" spans="1:24" x14ac:dyDescent="0.3">
      <c r="A13947" t="s">
        <v>2025</v>
      </c>
      <c r="C13947" t="s">
        <v>6435</v>
      </c>
      <c r="D13947" s="1">
        <v>46134</v>
      </c>
      <c r="E13947" t="s">
        <v>6436</v>
      </c>
      <c r="F13947">
        <v>9</v>
      </c>
      <c r="G13947">
        <v>174</v>
      </c>
      <c r="H13947" t="str">
        <f>VLOOKUP(G13947,[1]OPERADORES!$A:$B,2,0)</f>
        <v>MIRIÃ LOBATO RODRIGUES</v>
      </c>
      <c r="I13947" t="s">
        <v>21</v>
      </c>
      <c r="J13947" t="s">
        <v>762</v>
      </c>
      <c r="K13947" t="s">
        <v>2028</v>
      </c>
      <c r="L13947">
        <v>21860</v>
      </c>
      <c r="M13947" t="s">
        <v>2038</v>
      </c>
      <c r="O13947" t="s">
        <v>11</v>
      </c>
      <c r="P13947">
        <v>5403</v>
      </c>
      <c r="Q13947">
        <v>1</v>
      </c>
      <c r="R13947">
        <v>61.32</v>
      </c>
      <c r="S13947">
        <v>61.32</v>
      </c>
      <c r="T13947">
        <v>46.54</v>
      </c>
      <c r="U13947">
        <v>24.1</v>
      </c>
      <c r="V13947" t="str">
        <f>VLOOKUP(L13947,'[2]tabela de preços'!$A:$D,4,0)</f>
        <v>SIKKENS</v>
      </c>
      <c r="W13947" t="str">
        <f>VLOOKUP(L13947,'[2]tabela de preços'!$A:$F,6,0)</f>
        <v>VERNIZ AUTOMOTIVO</v>
      </c>
      <c r="X13947" t="str">
        <f>VLOOKUP(L13947,'[2]tabela de preços'!$A:$G,7,0)</f>
        <v>AUTOMOTIVO</v>
      </c>
    </row>
    <row r="13948" spans="1:24" x14ac:dyDescent="0.3">
      <c r="A13948" t="s">
        <v>2025</v>
      </c>
      <c r="C13948" t="s">
        <v>6435</v>
      </c>
      <c r="D13948" s="1">
        <v>46134</v>
      </c>
      <c r="E13948" t="s">
        <v>6436</v>
      </c>
      <c r="F13948">
        <v>9</v>
      </c>
      <c r="G13948">
        <v>174</v>
      </c>
      <c r="H13948" t="str">
        <f>VLOOKUP(G13948,[1]OPERADORES!$A:$B,2,0)</f>
        <v>MIRIÃ LOBATO RODRIGUES</v>
      </c>
      <c r="I13948" t="s">
        <v>21</v>
      </c>
      <c r="J13948" t="s">
        <v>762</v>
      </c>
      <c r="K13948" t="s">
        <v>2028</v>
      </c>
      <c r="L13948">
        <v>22684</v>
      </c>
      <c r="M13948" t="s">
        <v>73</v>
      </c>
      <c r="O13948" t="s">
        <v>11</v>
      </c>
      <c r="P13948">
        <v>5102</v>
      </c>
      <c r="Q13948">
        <v>10</v>
      </c>
      <c r="R13948">
        <v>3.65</v>
      </c>
      <c r="S13948">
        <v>36.5</v>
      </c>
      <c r="T13948">
        <v>30.8</v>
      </c>
      <c r="U13948">
        <v>15.62</v>
      </c>
      <c r="V13948" t="str">
        <f>VLOOKUP(L13948,'[2]tabela de preços'!$A:$D,4,0)</f>
        <v>3M</v>
      </c>
      <c r="W13948" t="str">
        <f>VLOOKUP(L13948,'[2]tabela de preços'!$A:$F,6,0)</f>
        <v>FITA AUTOMOTIVA</v>
      </c>
      <c r="X13948" t="str">
        <f>VLOOKUP(L13948,'[2]tabela de preços'!$A:$G,7,0)</f>
        <v>AUTOMOTIVO</v>
      </c>
    </row>
    <row r="13949" spans="1:24" x14ac:dyDescent="0.3">
      <c r="A13949" t="s">
        <v>2025</v>
      </c>
      <c r="C13949" t="s">
        <v>6435</v>
      </c>
      <c r="D13949" s="1">
        <v>46134</v>
      </c>
      <c r="E13949" t="s">
        <v>6436</v>
      </c>
      <c r="F13949">
        <v>9</v>
      </c>
      <c r="G13949">
        <v>174</v>
      </c>
      <c r="H13949" t="str">
        <f>VLOOKUP(G13949,[1]OPERADORES!$A:$B,2,0)</f>
        <v>MIRIÃ LOBATO RODRIGUES</v>
      </c>
      <c r="I13949" t="s">
        <v>21</v>
      </c>
      <c r="J13949" t="s">
        <v>762</v>
      </c>
      <c r="K13949" t="s">
        <v>2028</v>
      </c>
      <c r="L13949">
        <v>22188</v>
      </c>
      <c r="M13949" t="s">
        <v>78</v>
      </c>
      <c r="O13949" t="s">
        <v>11</v>
      </c>
      <c r="P13949">
        <v>5102</v>
      </c>
      <c r="Q13949">
        <v>10</v>
      </c>
      <c r="R13949">
        <v>14.35</v>
      </c>
      <c r="S13949">
        <v>143.5</v>
      </c>
      <c r="T13949">
        <v>108.9</v>
      </c>
      <c r="U13949">
        <v>24.11</v>
      </c>
      <c r="V13949" t="str">
        <f>VLOOKUP(L13949,'[2]tabela de preços'!$A:$D,4,0)</f>
        <v>3M</v>
      </c>
      <c r="W13949" t="str">
        <f>VLOOKUP(L13949,'[2]tabela de preços'!$A:$F,6,0)</f>
        <v>FITA AUTOMOTIVA</v>
      </c>
      <c r="X13949" t="str">
        <f>VLOOKUP(L13949,'[2]tabela de preços'!$A:$G,7,0)</f>
        <v>AUTOMOTIVO</v>
      </c>
    </row>
    <row r="13950" spans="1:24" x14ac:dyDescent="0.3">
      <c r="A13950" t="s">
        <v>2025</v>
      </c>
      <c r="C13950" t="s">
        <v>6435</v>
      </c>
      <c r="D13950" s="1">
        <v>46134</v>
      </c>
      <c r="E13950" t="s">
        <v>6436</v>
      </c>
      <c r="F13950">
        <v>9</v>
      </c>
      <c r="G13950">
        <v>174</v>
      </c>
      <c r="H13950" t="str">
        <f>VLOOKUP(G13950,[1]OPERADORES!$A:$B,2,0)</f>
        <v>MIRIÃ LOBATO RODRIGUES</v>
      </c>
      <c r="I13950" t="s">
        <v>21</v>
      </c>
      <c r="J13950" t="s">
        <v>762</v>
      </c>
      <c r="K13950" t="s">
        <v>2028</v>
      </c>
      <c r="L13950">
        <v>21862</v>
      </c>
      <c r="M13950" t="s">
        <v>2040</v>
      </c>
      <c r="O13950" t="s">
        <v>11</v>
      </c>
      <c r="P13950">
        <v>5102</v>
      </c>
      <c r="Q13950">
        <v>1</v>
      </c>
      <c r="R13950">
        <v>28.62</v>
      </c>
      <c r="S13950">
        <v>28.62</v>
      </c>
      <c r="T13950">
        <v>21.72</v>
      </c>
      <c r="U13950">
        <v>24.11</v>
      </c>
      <c r="V13950" t="str">
        <f>VLOOKUP(L13950,'[2]tabela de preços'!$A:$D,4,0)</f>
        <v>SIKKENS</v>
      </c>
      <c r="W13950" t="str">
        <f>VLOOKUP(L13950,'[2]tabela de preços'!$A:$F,6,0)</f>
        <v>CATALISADORES INDIVIDUAS</v>
      </c>
      <c r="X13950" t="str">
        <f>VLOOKUP(L13950,'[2]tabela de preços'!$A:$G,7,0)</f>
        <v>AUTOMOTIVO</v>
      </c>
    </row>
    <row r="13951" spans="1:24" x14ac:dyDescent="0.3">
      <c r="A13951" t="s">
        <v>2025</v>
      </c>
      <c r="C13951" t="s">
        <v>6435</v>
      </c>
      <c r="D13951" s="1">
        <v>46134</v>
      </c>
      <c r="E13951" t="s">
        <v>6436</v>
      </c>
      <c r="F13951">
        <v>9</v>
      </c>
      <c r="G13951">
        <v>174</v>
      </c>
      <c r="H13951" t="str">
        <f>VLOOKUP(G13951,[1]OPERADORES!$A:$B,2,0)</f>
        <v>MIRIÃ LOBATO RODRIGUES</v>
      </c>
      <c r="I13951" t="s">
        <v>21</v>
      </c>
      <c r="J13951" t="s">
        <v>762</v>
      </c>
      <c r="K13951" t="s">
        <v>2028</v>
      </c>
      <c r="L13951">
        <v>23623</v>
      </c>
      <c r="M13951" t="s">
        <v>2033</v>
      </c>
      <c r="O13951" t="s">
        <v>11</v>
      </c>
      <c r="P13951">
        <v>5102</v>
      </c>
      <c r="Q13951">
        <v>1</v>
      </c>
      <c r="R13951">
        <v>113.99</v>
      </c>
      <c r="S13951">
        <v>113.99</v>
      </c>
      <c r="T13951">
        <v>86.52</v>
      </c>
      <c r="U13951">
        <v>24.1</v>
      </c>
      <c r="V13951" t="str">
        <f>VLOOKUP(L13951,'[2]tabela de preços'!$A:$D,4,0)</f>
        <v>SIKKENS</v>
      </c>
      <c r="W13951" t="str">
        <f>VLOOKUP(L13951,'[2]tabela de preços'!$A:$F,6,0)</f>
        <v>MASSA POLIÉSTER</v>
      </c>
      <c r="X13951" t="str">
        <f>VLOOKUP(L13951,'[2]tabela de preços'!$A:$G,7,0)</f>
        <v>AUTOMOTIVO</v>
      </c>
    </row>
    <row r="13952" spans="1:24" x14ac:dyDescent="0.3">
      <c r="A13952" t="s">
        <v>2025</v>
      </c>
      <c r="C13952" t="s">
        <v>6435</v>
      </c>
      <c r="D13952" s="1">
        <v>46134</v>
      </c>
      <c r="E13952" t="s">
        <v>6436</v>
      </c>
      <c r="F13952">
        <v>9</v>
      </c>
      <c r="G13952">
        <v>174</v>
      </c>
      <c r="H13952" t="str">
        <f>VLOOKUP(G13952,[1]OPERADORES!$A:$B,2,0)</f>
        <v>MIRIÃ LOBATO RODRIGUES</v>
      </c>
      <c r="I13952" t="s">
        <v>21</v>
      </c>
      <c r="J13952" t="s">
        <v>762</v>
      </c>
      <c r="K13952" t="s">
        <v>2028</v>
      </c>
      <c r="L13952">
        <v>10298</v>
      </c>
      <c r="M13952" t="s">
        <v>85</v>
      </c>
      <c r="O13952" t="s">
        <v>11</v>
      </c>
      <c r="P13952">
        <v>5102</v>
      </c>
      <c r="Q13952">
        <v>2</v>
      </c>
      <c r="R13952">
        <v>66.760000000000005</v>
      </c>
      <c r="S13952">
        <v>133.52000000000001</v>
      </c>
      <c r="T13952">
        <v>102.34</v>
      </c>
      <c r="U13952">
        <v>23.35</v>
      </c>
      <c r="V13952" t="str">
        <f>VLOOKUP(L13952,'[2]tabela de preços'!$A:$D,4,0)</f>
        <v>ANJO</v>
      </c>
      <c r="W13952" t="str">
        <f>VLOOKUP(L13952,'[2]tabela de preços'!$A:$F,6,0)</f>
        <v>THINNER DE LIMPEZA</v>
      </c>
      <c r="X13952" t="str">
        <f>VLOOKUP(L13952,'[2]tabela de preços'!$A:$G,7,0)</f>
        <v>THINNER</v>
      </c>
    </row>
    <row r="13953" spans="1:24" x14ac:dyDescent="0.3">
      <c r="A13953" t="s">
        <v>2041</v>
      </c>
      <c r="C13953" t="s">
        <v>6150</v>
      </c>
      <c r="D13953" s="1">
        <v>46127</v>
      </c>
      <c r="E13953" t="s">
        <v>6151</v>
      </c>
      <c r="F13953">
        <v>9</v>
      </c>
      <c r="G13953">
        <v>231</v>
      </c>
      <c r="H13953" t="str">
        <f>VLOOKUP(G13953,[1]OPERADORES!$A:$B,2,0)</f>
        <v>EDIJANE</v>
      </c>
      <c r="I13953" t="s">
        <v>21</v>
      </c>
      <c r="J13953" t="s">
        <v>1653</v>
      </c>
      <c r="K13953" t="s">
        <v>2044</v>
      </c>
      <c r="L13953">
        <v>84112</v>
      </c>
      <c r="M13953" t="s">
        <v>885</v>
      </c>
      <c r="O13953" t="s">
        <v>11</v>
      </c>
      <c r="P13953">
        <v>5403</v>
      </c>
      <c r="Q13953">
        <v>2</v>
      </c>
      <c r="R13953">
        <v>153.99</v>
      </c>
      <c r="S13953">
        <v>307.98</v>
      </c>
      <c r="T13953">
        <v>233.76</v>
      </c>
      <c r="U13953">
        <v>24.1</v>
      </c>
      <c r="V13953" t="str">
        <f>VLOOKUP(L13953,'[2]tabela de preços'!$A:$D,4,0)</f>
        <v>BRASILUX</v>
      </c>
      <c r="W13953" t="str">
        <f>VLOOKUP(L13953,'[2]tabela de preços'!$A:$F,6,0)</f>
        <v>EPOXI</v>
      </c>
      <c r="X13953" t="str">
        <f>VLOOKUP(L13953,'[2]tabela de preços'!$A:$G,7,0)</f>
        <v>INDUSTRIAL</v>
      </c>
    </row>
    <row r="13954" spans="1:24" x14ac:dyDescent="0.3">
      <c r="A13954" t="s">
        <v>2041</v>
      </c>
      <c r="C13954" t="s">
        <v>6150</v>
      </c>
      <c r="D13954" s="1">
        <v>46127</v>
      </c>
      <c r="E13954" t="s">
        <v>6151</v>
      </c>
      <c r="F13954">
        <v>9</v>
      </c>
      <c r="G13954">
        <v>231</v>
      </c>
      <c r="H13954" t="str">
        <f>VLOOKUP(G13954,[1]OPERADORES!$A:$B,2,0)</f>
        <v>EDIJANE</v>
      </c>
      <c r="I13954" t="s">
        <v>21</v>
      </c>
      <c r="J13954" t="s">
        <v>1653</v>
      </c>
      <c r="K13954" t="s">
        <v>2044</v>
      </c>
      <c r="L13954">
        <v>84117</v>
      </c>
      <c r="M13954" t="s">
        <v>6152</v>
      </c>
      <c r="O13954" t="s">
        <v>11</v>
      </c>
      <c r="P13954">
        <v>5403</v>
      </c>
      <c r="Q13954">
        <v>2</v>
      </c>
      <c r="R13954">
        <v>158.63</v>
      </c>
      <c r="S13954">
        <v>317.26</v>
      </c>
      <c r="T13954">
        <v>240.8</v>
      </c>
      <c r="U13954">
        <v>24.1</v>
      </c>
      <c r="V13954" t="str">
        <f>VLOOKUP(L13954,'[2]tabela de preços'!$A:$D,4,0)</f>
        <v>BRASILUX</v>
      </c>
      <c r="W13954" t="str">
        <f>VLOOKUP(L13954,'[2]tabela de preços'!$A:$F,6,0)</f>
        <v>EPOXI</v>
      </c>
      <c r="X13954" t="str">
        <f>VLOOKUP(L13954,'[2]tabela de preços'!$A:$G,7,0)</f>
        <v>INDUSTRIAL</v>
      </c>
    </row>
    <row r="13955" spans="1:24" x14ac:dyDescent="0.3">
      <c r="A13955" t="s">
        <v>2041</v>
      </c>
      <c r="C13955" t="s">
        <v>6255</v>
      </c>
      <c r="D13955" s="1">
        <v>46129</v>
      </c>
      <c r="E13955" t="s">
        <v>6256</v>
      </c>
      <c r="F13955">
        <v>9</v>
      </c>
      <c r="G13955">
        <v>231</v>
      </c>
      <c r="H13955" t="str">
        <f>VLOOKUP(G13955,[1]OPERADORES!$A:$B,2,0)</f>
        <v>EDIJANE</v>
      </c>
      <c r="I13955" t="s">
        <v>21</v>
      </c>
      <c r="J13955" t="s">
        <v>1653</v>
      </c>
      <c r="K13955" t="s">
        <v>2044</v>
      </c>
      <c r="L13955">
        <v>85266</v>
      </c>
      <c r="M13955" t="s">
        <v>2577</v>
      </c>
      <c r="O13955" t="s">
        <v>11</v>
      </c>
      <c r="P13955">
        <v>5403</v>
      </c>
      <c r="Q13955">
        <v>3</v>
      </c>
      <c r="R13955">
        <v>146.72</v>
      </c>
      <c r="S13955">
        <v>440.16</v>
      </c>
      <c r="T13955">
        <v>231.57</v>
      </c>
      <c r="U13955">
        <v>47.39</v>
      </c>
      <c r="V13955" t="str">
        <f>VLOOKUP(L13955,'[2]tabela de preços'!$A:$D,4,0)</f>
        <v>BRASILUX</v>
      </c>
      <c r="W13955" t="str">
        <f>VLOOKUP(L13955,'[2]tabela de preços'!$A:$F,6,0)</f>
        <v>ESMALTES</v>
      </c>
      <c r="X13955" t="str">
        <f>VLOOKUP(L13955,'[2]tabela de preços'!$A:$G,7,0)</f>
        <v>INDUSTRIAL</v>
      </c>
    </row>
    <row r="13956" spans="1:24" x14ac:dyDescent="0.3">
      <c r="A13956" t="s">
        <v>2041</v>
      </c>
      <c r="C13956" t="s">
        <v>6255</v>
      </c>
      <c r="D13956" s="1">
        <v>46129</v>
      </c>
      <c r="E13956" t="s">
        <v>6256</v>
      </c>
      <c r="F13956">
        <v>9</v>
      </c>
      <c r="G13956">
        <v>231</v>
      </c>
      <c r="H13956" t="str">
        <f>VLOOKUP(G13956,[1]OPERADORES!$A:$B,2,0)</f>
        <v>EDIJANE</v>
      </c>
      <c r="I13956" t="s">
        <v>21</v>
      </c>
      <c r="J13956" t="s">
        <v>1653</v>
      </c>
      <c r="K13956" t="s">
        <v>2044</v>
      </c>
      <c r="L13956">
        <v>87037</v>
      </c>
      <c r="M13956" t="s">
        <v>6257</v>
      </c>
      <c r="O13956" t="s">
        <v>11</v>
      </c>
      <c r="P13956">
        <v>5403</v>
      </c>
      <c r="Q13956">
        <v>2</v>
      </c>
      <c r="R13956">
        <v>127.46</v>
      </c>
      <c r="S13956">
        <v>254.92</v>
      </c>
      <c r="T13956">
        <v>139.32</v>
      </c>
      <c r="U13956">
        <v>45.35</v>
      </c>
      <c r="V13956" t="str">
        <f>VLOOKUP(L13956,'[2]tabela de preços'!$A:$D,4,0)</f>
        <v>BRASILUX</v>
      </c>
      <c r="W13956" t="str">
        <f>VLOOKUP(L13956,'[2]tabela de preços'!$A:$F,6,0)</f>
        <v>ESMALTES</v>
      </c>
      <c r="X13956" t="str">
        <f>VLOOKUP(L13956,'[2]tabela de preços'!$A:$G,7,0)</f>
        <v>INDUSTRIAL</v>
      </c>
    </row>
    <row r="13957" spans="1:24" x14ac:dyDescent="0.3">
      <c r="A13957" t="s">
        <v>2041</v>
      </c>
      <c r="C13957" t="s">
        <v>6505</v>
      </c>
      <c r="D13957" s="1">
        <v>46136</v>
      </c>
      <c r="E13957" t="s">
        <v>6506</v>
      </c>
      <c r="F13957">
        <v>9</v>
      </c>
      <c r="G13957">
        <v>231</v>
      </c>
      <c r="H13957" t="str">
        <f>VLOOKUP(G13957,[1]OPERADORES!$A:$B,2,0)</f>
        <v>EDIJANE</v>
      </c>
      <c r="I13957" t="s">
        <v>21</v>
      </c>
      <c r="J13957" t="s">
        <v>1653</v>
      </c>
      <c r="K13957" t="s">
        <v>2044</v>
      </c>
      <c r="L13957">
        <v>84215</v>
      </c>
      <c r="M13957" t="s">
        <v>822</v>
      </c>
      <c r="O13957" t="s">
        <v>11</v>
      </c>
      <c r="P13957">
        <v>5403</v>
      </c>
      <c r="Q13957">
        <v>1</v>
      </c>
      <c r="R13957">
        <v>238.8</v>
      </c>
      <c r="S13957">
        <v>238.8</v>
      </c>
      <c r="T13957">
        <v>181.25</v>
      </c>
      <c r="U13957">
        <v>24.1</v>
      </c>
      <c r="V13957" t="str">
        <f>VLOOKUP(L13957,'[2]tabela de preços'!$A:$D,4,0)</f>
        <v>BRASILUX</v>
      </c>
      <c r="W13957" t="str">
        <f>VLOOKUP(L13957,'[2]tabela de preços'!$A:$F,6,0)</f>
        <v>ESMALTES</v>
      </c>
      <c r="X13957" t="str">
        <f>VLOOKUP(L13957,'[2]tabela de preços'!$A:$G,7,0)</f>
        <v>INDUSTRIAL</v>
      </c>
    </row>
    <row r="13958" spans="1:24" x14ac:dyDescent="0.3">
      <c r="A13958" t="s">
        <v>2041</v>
      </c>
      <c r="C13958" t="s">
        <v>6505</v>
      </c>
      <c r="D13958" s="1">
        <v>46136</v>
      </c>
      <c r="E13958" t="s">
        <v>6507</v>
      </c>
      <c r="F13958">
        <v>9</v>
      </c>
      <c r="G13958">
        <v>231</v>
      </c>
      <c r="H13958" t="str">
        <f>VLOOKUP(G13958,[1]OPERADORES!$A:$B,2,0)</f>
        <v>EDIJANE</v>
      </c>
      <c r="I13958" t="s">
        <v>21</v>
      </c>
      <c r="J13958" t="s">
        <v>1653</v>
      </c>
      <c r="K13958" t="s">
        <v>2044</v>
      </c>
      <c r="L13958">
        <v>84350</v>
      </c>
      <c r="M13958" t="s">
        <v>2282</v>
      </c>
      <c r="O13958" t="s">
        <v>11</v>
      </c>
      <c r="P13958">
        <v>5403</v>
      </c>
      <c r="Q13958">
        <v>2</v>
      </c>
      <c r="R13958">
        <v>26.49</v>
      </c>
      <c r="S13958">
        <v>52.98</v>
      </c>
      <c r="T13958">
        <v>40.200000000000003</v>
      </c>
      <c r="U13958">
        <v>24.12</v>
      </c>
      <c r="V13958" t="str">
        <f>VLOOKUP(L13958,'[2]tabela de preços'!$A:$D,4,0)</f>
        <v>BRASILUX</v>
      </c>
      <c r="W13958" t="str">
        <f>VLOOKUP(L13958,'[2]tabela de preços'!$A:$F,6,0)</f>
        <v>ESMALTES</v>
      </c>
      <c r="X13958" t="str">
        <f>VLOOKUP(L13958,'[2]tabela de preços'!$A:$G,7,0)</f>
        <v>INDUSTRIAL</v>
      </c>
    </row>
    <row r="13959" spans="1:24" x14ac:dyDescent="0.3">
      <c r="A13959" t="s">
        <v>2041</v>
      </c>
      <c r="C13959" t="s">
        <v>6505</v>
      </c>
      <c r="D13959" s="1">
        <v>46136</v>
      </c>
      <c r="E13959" t="s">
        <v>6507</v>
      </c>
      <c r="F13959">
        <v>9</v>
      </c>
      <c r="G13959">
        <v>231</v>
      </c>
      <c r="H13959" t="str">
        <f>VLOOKUP(G13959,[1]OPERADORES!$A:$B,2,0)</f>
        <v>EDIJANE</v>
      </c>
      <c r="I13959" t="s">
        <v>21</v>
      </c>
      <c r="J13959" t="s">
        <v>1653</v>
      </c>
      <c r="K13959" t="s">
        <v>2044</v>
      </c>
      <c r="L13959">
        <v>84358</v>
      </c>
      <c r="M13959" t="s">
        <v>5669</v>
      </c>
      <c r="O13959" t="s">
        <v>11</v>
      </c>
      <c r="P13959">
        <v>5403</v>
      </c>
      <c r="Q13959">
        <v>2</v>
      </c>
      <c r="R13959">
        <v>17.920000000000002</v>
      </c>
      <c r="S13959">
        <v>35.840000000000003</v>
      </c>
      <c r="T13959">
        <v>27.2</v>
      </c>
      <c r="U13959">
        <v>24.11</v>
      </c>
      <c r="V13959" t="str">
        <f>VLOOKUP(L13959,'[2]tabela de preços'!$A:$D,4,0)</f>
        <v>BRASILUX</v>
      </c>
      <c r="W13959" t="str">
        <f>VLOOKUP(L13959,'[2]tabela de preços'!$A:$F,6,0)</f>
        <v>ESMALTES</v>
      </c>
      <c r="X13959" t="str">
        <f>VLOOKUP(L13959,'[2]tabela de preços'!$A:$G,7,0)</f>
        <v>INDUSTRIAL</v>
      </c>
    </row>
    <row r="13960" spans="1:24" x14ac:dyDescent="0.3">
      <c r="A13960" t="s">
        <v>2041</v>
      </c>
      <c r="C13960" t="s">
        <v>6505</v>
      </c>
      <c r="D13960" s="1">
        <v>46136</v>
      </c>
      <c r="E13960" t="s">
        <v>6507</v>
      </c>
      <c r="F13960">
        <v>9</v>
      </c>
      <c r="G13960">
        <v>231</v>
      </c>
      <c r="H13960" t="str">
        <f>VLOOKUP(G13960,[1]OPERADORES!$A:$B,2,0)</f>
        <v>EDIJANE</v>
      </c>
      <c r="I13960" t="s">
        <v>21</v>
      </c>
      <c r="J13960" t="s">
        <v>1653</v>
      </c>
      <c r="K13960" t="s">
        <v>2044</v>
      </c>
      <c r="L13960">
        <v>84121</v>
      </c>
      <c r="M13960" t="s">
        <v>1708</v>
      </c>
      <c r="O13960" t="s">
        <v>11</v>
      </c>
      <c r="P13960">
        <v>5403</v>
      </c>
      <c r="Q13960">
        <v>2</v>
      </c>
      <c r="R13960">
        <v>17.850000000000001</v>
      </c>
      <c r="S13960">
        <v>35.700000000000003</v>
      </c>
      <c r="T13960">
        <v>27.1</v>
      </c>
      <c r="U13960">
        <v>24.09</v>
      </c>
      <c r="V13960" t="str">
        <f>VLOOKUP(L13960,'[2]tabela de preços'!$A:$D,4,0)</f>
        <v>BRASILUX</v>
      </c>
      <c r="W13960" t="str">
        <f>VLOOKUP(L13960,'[2]tabela de preços'!$A:$F,6,0)</f>
        <v>ESMALTES</v>
      </c>
      <c r="X13960" t="str">
        <f>VLOOKUP(L13960,'[2]tabela de preços'!$A:$G,7,0)</f>
        <v>INDUSTRIAL</v>
      </c>
    </row>
    <row r="13961" spans="1:24" x14ac:dyDescent="0.3">
      <c r="A13961" t="s">
        <v>2041</v>
      </c>
      <c r="C13961" t="s">
        <v>6505</v>
      </c>
      <c r="D13961" s="1">
        <v>46136</v>
      </c>
      <c r="E13961" t="s">
        <v>6507</v>
      </c>
      <c r="F13961">
        <v>9</v>
      </c>
      <c r="G13961">
        <v>231</v>
      </c>
      <c r="H13961" t="str">
        <f>VLOOKUP(G13961,[1]OPERADORES!$A:$B,2,0)</f>
        <v>EDIJANE</v>
      </c>
      <c r="I13961" t="s">
        <v>21</v>
      </c>
      <c r="J13961" t="s">
        <v>1653</v>
      </c>
      <c r="K13961" t="s">
        <v>2044</v>
      </c>
      <c r="L13961">
        <v>84360</v>
      </c>
      <c r="M13961" t="s">
        <v>1722</v>
      </c>
      <c r="O13961" t="s">
        <v>11</v>
      </c>
      <c r="P13961">
        <v>5403</v>
      </c>
      <c r="Q13961">
        <v>2</v>
      </c>
      <c r="R13961">
        <v>20.72</v>
      </c>
      <c r="S13961">
        <v>41.44</v>
      </c>
      <c r="T13961">
        <v>31.46</v>
      </c>
      <c r="U13961">
        <v>24.08</v>
      </c>
      <c r="V13961" t="str">
        <f>VLOOKUP(L13961,'[2]tabela de preços'!$A:$D,4,0)</f>
        <v>BRASILUX</v>
      </c>
      <c r="W13961" t="str">
        <f>VLOOKUP(L13961,'[2]tabela de preços'!$A:$F,6,0)</f>
        <v>ESMALTES</v>
      </c>
      <c r="X13961" t="str">
        <f>VLOOKUP(L13961,'[2]tabela de preços'!$A:$G,7,0)</f>
        <v>INDUSTRIAL</v>
      </c>
    </row>
    <row r="13962" spans="1:24" x14ac:dyDescent="0.3">
      <c r="A13962" t="s">
        <v>2041</v>
      </c>
      <c r="C13962" t="s">
        <v>6505</v>
      </c>
      <c r="D13962" s="1">
        <v>46136</v>
      </c>
      <c r="E13962" t="s">
        <v>6507</v>
      </c>
      <c r="F13962">
        <v>9</v>
      </c>
      <c r="G13962">
        <v>231</v>
      </c>
      <c r="H13962" t="str">
        <f>VLOOKUP(G13962,[1]OPERADORES!$A:$B,2,0)</f>
        <v>EDIJANE</v>
      </c>
      <c r="I13962" t="s">
        <v>21</v>
      </c>
      <c r="J13962" t="s">
        <v>1653</v>
      </c>
      <c r="K13962" t="s">
        <v>2044</v>
      </c>
      <c r="L13962">
        <v>84147</v>
      </c>
      <c r="M13962" t="s">
        <v>1717</v>
      </c>
      <c r="O13962" t="s">
        <v>11</v>
      </c>
      <c r="P13962">
        <v>5403</v>
      </c>
      <c r="Q13962">
        <v>2</v>
      </c>
      <c r="R13962">
        <v>20.37</v>
      </c>
      <c r="S13962">
        <v>40.74</v>
      </c>
      <c r="T13962">
        <v>30.92</v>
      </c>
      <c r="U13962">
        <v>24.1</v>
      </c>
      <c r="V13962" t="str">
        <f>VLOOKUP(L13962,'[2]tabela de preços'!$A:$D,4,0)</f>
        <v>BRASILUX</v>
      </c>
      <c r="W13962" t="str">
        <f>VLOOKUP(L13962,'[2]tabela de preços'!$A:$F,6,0)</f>
        <v>ESMALTES</v>
      </c>
      <c r="X13962" t="str">
        <f>VLOOKUP(L13962,'[2]tabela de preços'!$A:$G,7,0)</f>
        <v>INDUSTRIAL</v>
      </c>
    </row>
    <row r="13963" spans="1:24" x14ac:dyDescent="0.3">
      <c r="A13963" t="s">
        <v>2056</v>
      </c>
      <c r="C13963" t="s">
        <v>6437</v>
      </c>
      <c r="D13963" s="1">
        <v>46132</v>
      </c>
      <c r="E13963" t="s">
        <v>6438</v>
      </c>
      <c r="F13963">
        <v>9</v>
      </c>
      <c r="G13963">
        <v>174</v>
      </c>
      <c r="H13963" t="str">
        <f>VLOOKUP(G13963,[1]OPERADORES!$A:$B,2,0)</f>
        <v>MIRIÃ LOBATO RODRIGUES</v>
      </c>
      <c r="I13963" t="s">
        <v>715</v>
      </c>
      <c r="J13963" t="s">
        <v>2059</v>
      </c>
      <c r="K13963" t="s">
        <v>2060</v>
      </c>
      <c r="L13963">
        <v>9799</v>
      </c>
      <c r="M13963" t="s">
        <v>1636</v>
      </c>
      <c r="O13963" t="s">
        <v>11</v>
      </c>
      <c r="P13963">
        <v>6102</v>
      </c>
      <c r="Q13963">
        <v>24</v>
      </c>
      <c r="R13963">
        <v>34.729999999999997</v>
      </c>
      <c r="S13963">
        <v>833.52</v>
      </c>
      <c r="T13963">
        <v>632.64</v>
      </c>
      <c r="U13963">
        <v>24.1</v>
      </c>
      <c r="V13963" t="str">
        <f>VLOOKUP(L13963,'[2]tabela de preços'!$A:$D,4,0)</f>
        <v>WANDA</v>
      </c>
      <c r="W13963" t="str">
        <f>VLOOKUP(L13963,'[2]tabela de preços'!$A:$F,6,0)</f>
        <v>FERRUGEM</v>
      </c>
      <c r="X13963" t="str">
        <f>VLOOKUP(L13963,'[2]tabela de preços'!$A:$G,7,0)</f>
        <v>AUTOMOTIVO</v>
      </c>
    </row>
    <row r="13964" spans="1:24" x14ac:dyDescent="0.3">
      <c r="A13964" t="s">
        <v>2056</v>
      </c>
      <c r="C13964" t="s">
        <v>6437</v>
      </c>
      <c r="D13964" s="1">
        <v>46132</v>
      </c>
      <c r="E13964" t="s">
        <v>6438</v>
      </c>
      <c r="F13964">
        <v>9</v>
      </c>
      <c r="G13964">
        <v>174</v>
      </c>
      <c r="H13964" t="str">
        <f>VLOOKUP(G13964,[1]OPERADORES!$A:$B,2,0)</f>
        <v>MIRIÃ LOBATO RODRIGUES</v>
      </c>
      <c r="I13964" t="s">
        <v>715</v>
      </c>
      <c r="J13964" t="s">
        <v>2059</v>
      </c>
      <c r="K13964" t="s">
        <v>2060</v>
      </c>
      <c r="L13964">
        <v>23110</v>
      </c>
      <c r="M13964" t="s">
        <v>409</v>
      </c>
      <c r="O13964" t="s">
        <v>11</v>
      </c>
      <c r="P13964">
        <v>6102</v>
      </c>
      <c r="Q13964">
        <v>200</v>
      </c>
      <c r="R13964">
        <v>2.35</v>
      </c>
      <c r="S13964">
        <v>470</v>
      </c>
      <c r="T13964">
        <v>370</v>
      </c>
      <c r="U13964">
        <v>21.28</v>
      </c>
      <c r="V13964" t="str">
        <f>VLOOKUP(L13964,'[2]tabela de preços'!$A:$D,4,0)</f>
        <v>3M</v>
      </c>
      <c r="W13964" t="str">
        <f>VLOOKUP(L13964,'[2]tabela de preços'!$A:$F,6,0)</f>
        <v xml:space="preserve">DISCOS / LIXAS / ABRASIVOS </v>
      </c>
      <c r="X13964" t="str">
        <f>VLOOKUP(L13964,'[2]tabela de preços'!$A:$G,7,0)</f>
        <v>AUTOMOTIVO</v>
      </c>
    </row>
    <row r="13965" spans="1:24" x14ac:dyDescent="0.3">
      <c r="A13965" t="s">
        <v>2056</v>
      </c>
      <c r="C13965" t="s">
        <v>6437</v>
      </c>
      <c r="D13965" s="1">
        <v>46132</v>
      </c>
      <c r="E13965" t="s">
        <v>6438</v>
      </c>
      <c r="F13965">
        <v>9</v>
      </c>
      <c r="G13965">
        <v>174</v>
      </c>
      <c r="H13965" t="str">
        <f>VLOOKUP(G13965,[1]OPERADORES!$A:$B,2,0)</f>
        <v>MIRIÃ LOBATO RODRIGUES</v>
      </c>
      <c r="I13965" t="s">
        <v>715</v>
      </c>
      <c r="J13965" t="s">
        <v>2059</v>
      </c>
      <c r="K13965" t="s">
        <v>2060</v>
      </c>
      <c r="L13965">
        <v>23104</v>
      </c>
      <c r="M13965" t="s">
        <v>1336</v>
      </c>
      <c r="O13965" t="s">
        <v>11</v>
      </c>
      <c r="P13965">
        <v>6102</v>
      </c>
      <c r="Q13965">
        <v>100</v>
      </c>
      <c r="R13965">
        <v>2.35</v>
      </c>
      <c r="S13965">
        <v>235</v>
      </c>
      <c r="T13965">
        <v>185</v>
      </c>
      <c r="U13965">
        <v>21.28</v>
      </c>
      <c r="V13965" t="str">
        <f>VLOOKUP(L13965,'[2]tabela de preços'!$A:$D,4,0)</f>
        <v>3M</v>
      </c>
      <c r="W13965" t="str">
        <f>VLOOKUP(L13965,'[2]tabela de preços'!$A:$F,6,0)</f>
        <v xml:space="preserve">DISCOS / LIXAS / ABRASIVOS </v>
      </c>
      <c r="X13965" t="str">
        <f>VLOOKUP(L13965,'[2]tabela de preços'!$A:$G,7,0)</f>
        <v>AUTOMOTIVO</v>
      </c>
    </row>
    <row r="13966" spans="1:24" x14ac:dyDescent="0.3">
      <c r="A13966" t="s">
        <v>2056</v>
      </c>
      <c r="C13966" t="s">
        <v>6437</v>
      </c>
      <c r="D13966" s="1">
        <v>46132</v>
      </c>
      <c r="E13966" t="s">
        <v>6438</v>
      </c>
      <c r="F13966">
        <v>9</v>
      </c>
      <c r="G13966">
        <v>174</v>
      </c>
      <c r="H13966" t="str">
        <f>VLOOKUP(G13966,[1]OPERADORES!$A:$B,2,0)</f>
        <v>MIRIÃ LOBATO RODRIGUES</v>
      </c>
      <c r="I13966" t="s">
        <v>715</v>
      </c>
      <c r="J13966" t="s">
        <v>2059</v>
      </c>
      <c r="K13966" t="s">
        <v>2060</v>
      </c>
      <c r="L13966">
        <v>23105</v>
      </c>
      <c r="M13966" t="s">
        <v>402</v>
      </c>
      <c r="O13966" t="s">
        <v>11</v>
      </c>
      <c r="P13966">
        <v>6102</v>
      </c>
      <c r="Q13966">
        <v>200</v>
      </c>
      <c r="R13966">
        <v>2.35</v>
      </c>
      <c r="S13966">
        <v>470</v>
      </c>
      <c r="T13966">
        <v>384</v>
      </c>
      <c r="U13966">
        <v>18.3</v>
      </c>
      <c r="V13966" t="str">
        <f>VLOOKUP(L13966,'[2]tabela de preços'!$A:$D,4,0)</f>
        <v>3M</v>
      </c>
      <c r="W13966" t="str">
        <f>VLOOKUP(L13966,'[2]tabela de preços'!$A:$F,6,0)</f>
        <v xml:space="preserve">DISCOS / LIXAS / ABRASIVOS </v>
      </c>
      <c r="X13966" t="str">
        <f>VLOOKUP(L13966,'[2]tabela de preços'!$A:$G,7,0)</f>
        <v>AUTOMOTIVO</v>
      </c>
    </row>
    <row r="13967" spans="1:24" x14ac:dyDescent="0.3">
      <c r="A13967" t="s">
        <v>2056</v>
      </c>
      <c r="C13967" t="s">
        <v>6437</v>
      </c>
      <c r="D13967" s="1">
        <v>46132</v>
      </c>
      <c r="E13967" t="s">
        <v>6438</v>
      </c>
      <c r="F13967">
        <v>9</v>
      </c>
      <c r="G13967">
        <v>174</v>
      </c>
      <c r="H13967" t="str">
        <f>VLOOKUP(G13967,[1]OPERADORES!$A:$B,2,0)</f>
        <v>MIRIÃ LOBATO RODRIGUES</v>
      </c>
      <c r="I13967" t="s">
        <v>715</v>
      </c>
      <c r="J13967" t="s">
        <v>2059</v>
      </c>
      <c r="K13967" t="s">
        <v>2060</v>
      </c>
      <c r="L13967">
        <v>23106</v>
      </c>
      <c r="M13967" t="s">
        <v>403</v>
      </c>
      <c r="O13967" t="s">
        <v>11</v>
      </c>
      <c r="P13967">
        <v>6102</v>
      </c>
      <c r="Q13967">
        <v>100</v>
      </c>
      <c r="R13967">
        <v>2.35</v>
      </c>
      <c r="S13967">
        <v>235</v>
      </c>
      <c r="T13967">
        <v>192</v>
      </c>
      <c r="U13967">
        <v>18.3</v>
      </c>
      <c r="V13967" t="str">
        <f>VLOOKUP(L13967,'[2]tabela de preços'!$A:$D,4,0)</f>
        <v>3M</v>
      </c>
      <c r="W13967" t="str">
        <f>VLOOKUP(L13967,'[2]tabela de preços'!$A:$F,6,0)</f>
        <v xml:space="preserve">DISCOS / LIXAS / ABRASIVOS </v>
      </c>
      <c r="X13967" t="str">
        <f>VLOOKUP(L13967,'[2]tabela de preços'!$A:$G,7,0)</f>
        <v>AUTOMOTIVO</v>
      </c>
    </row>
    <row r="13968" spans="1:24" x14ac:dyDescent="0.3">
      <c r="A13968" t="s">
        <v>2056</v>
      </c>
      <c r="C13968" t="s">
        <v>6437</v>
      </c>
      <c r="D13968" s="1">
        <v>46132</v>
      </c>
      <c r="E13968" t="s">
        <v>6438</v>
      </c>
      <c r="F13968">
        <v>9</v>
      </c>
      <c r="G13968">
        <v>174</v>
      </c>
      <c r="H13968" t="str">
        <f>VLOOKUP(G13968,[1]OPERADORES!$A:$B,2,0)</f>
        <v>MIRIÃ LOBATO RODRIGUES</v>
      </c>
      <c r="I13968" t="s">
        <v>715</v>
      </c>
      <c r="J13968" t="s">
        <v>2059</v>
      </c>
      <c r="K13968" t="s">
        <v>2060</v>
      </c>
      <c r="L13968">
        <v>23107</v>
      </c>
      <c r="M13968" t="s">
        <v>247</v>
      </c>
      <c r="O13968" t="s">
        <v>11</v>
      </c>
      <c r="P13968">
        <v>6102</v>
      </c>
      <c r="Q13968">
        <v>200</v>
      </c>
      <c r="R13968">
        <v>2.35</v>
      </c>
      <c r="S13968">
        <v>470</v>
      </c>
      <c r="T13968">
        <v>370</v>
      </c>
      <c r="U13968">
        <v>21.28</v>
      </c>
      <c r="V13968" t="str">
        <f>VLOOKUP(L13968,'[2]tabela de preços'!$A:$D,4,0)</f>
        <v>3M</v>
      </c>
      <c r="W13968" t="str">
        <f>VLOOKUP(L13968,'[2]tabela de preços'!$A:$F,6,0)</f>
        <v xml:space="preserve">DISCOS / LIXAS / ABRASIVOS </v>
      </c>
      <c r="X13968" t="str">
        <f>VLOOKUP(L13968,'[2]tabela de preços'!$A:$G,7,0)</f>
        <v>AUTOMOTIVO</v>
      </c>
    </row>
    <row r="13969" spans="1:24" x14ac:dyDescent="0.3">
      <c r="A13969" t="s">
        <v>2056</v>
      </c>
      <c r="C13969" t="s">
        <v>6437</v>
      </c>
      <c r="D13969" s="1">
        <v>46132</v>
      </c>
      <c r="E13969" t="s">
        <v>6438</v>
      </c>
      <c r="F13969">
        <v>9</v>
      </c>
      <c r="G13969">
        <v>174</v>
      </c>
      <c r="H13969" t="str">
        <f>VLOOKUP(G13969,[1]OPERADORES!$A:$B,2,0)</f>
        <v>MIRIÃ LOBATO RODRIGUES</v>
      </c>
      <c r="I13969" t="s">
        <v>715</v>
      </c>
      <c r="J13969" t="s">
        <v>2059</v>
      </c>
      <c r="K13969" t="s">
        <v>2060</v>
      </c>
      <c r="L13969">
        <v>22188</v>
      </c>
      <c r="M13969" t="s">
        <v>78</v>
      </c>
      <c r="O13969" t="s">
        <v>11</v>
      </c>
      <c r="P13969">
        <v>6102</v>
      </c>
      <c r="Q13969">
        <v>72</v>
      </c>
      <c r="R13969">
        <v>14.35</v>
      </c>
      <c r="S13969" s="2">
        <v>1033.2</v>
      </c>
      <c r="T13969">
        <v>784.08</v>
      </c>
      <c r="U13969">
        <v>24.11</v>
      </c>
      <c r="V13969" t="str">
        <f>VLOOKUP(L13969,'[2]tabela de preços'!$A:$D,4,0)</f>
        <v>3M</v>
      </c>
      <c r="W13969" t="str">
        <f>VLOOKUP(L13969,'[2]tabela de preços'!$A:$F,6,0)</f>
        <v>FITA AUTOMOTIVA</v>
      </c>
      <c r="X13969" t="str">
        <f>VLOOKUP(L13969,'[2]tabela de preços'!$A:$G,7,0)</f>
        <v>AUTOMOTIVO</v>
      </c>
    </row>
    <row r="13970" spans="1:24" x14ac:dyDescent="0.3">
      <c r="A13970" t="s">
        <v>2056</v>
      </c>
      <c r="C13970" t="s">
        <v>6437</v>
      </c>
      <c r="D13970" s="1">
        <v>46132</v>
      </c>
      <c r="E13970" t="s">
        <v>6438</v>
      </c>
      <c r="F13970">
        <v>9</v>
      </c>
      <c r="G13970">
        <v>174</v>
      </c>
      <c r="H13970" t="str">
        <f>VLOOKUP(G13970,[1]OPERADORES!$A:$B,2,0)</f>
        <v>MIRIÃ LOBATO RODRIGUES</v>
      </c>
      <c r="I13970" t="s">
        <v>715</v>
      </c>
      <c r="J13970" t="s">
        <v>2059</v>
      </c>
      <c r="K13970" t="s">
        <v>2060</v>
      </c>
      <c r="L13970">
        <v>21077</v>
      </c>
      <c r="M13970" t="s">
        <v>207</v>
      </c>
      <c r="O13970" t="s">
        <v>11</v>
      </c>
      <c r="P13970">
        <v>6102</v>
      </c>
      <c r="Q13970">
        <v>24</v>
      </c>
      <c r="R13970">
        <v>45.14</v>
      </c>
      <c r="S13970" s="2">
        <v>1083.3599999999999</v>
      </c>
      <c r="T13970">
        <v>822.24</v>
      </c>
      <c r="U13970">
        <v>24.1</v>
      </c>
      <c r="V13970" t="str">
        <f>VLOOKUP(L13970,'[2]tabela de preços'!$A:$D,4,0)</f>
        <v>SHERWIN WILLIAMS</v>
      </c>
      <c r="W13970" t="str">
        <f>VLOOKUP(L13970,'[2]tabela de preços'!$A:$F,6,0)</f>
        <v>MASSA POLIÉSTER</v>
      </c>
      <c r="X13970" t="str">
        <f>VLOOKUP(L13970,'[2]tabela de preços'!$A:$G,7,0)</f>
        <v>AUTOMOTIVO</v>
      </c>
    </row>
    <row r="13971" spans="1:24" x14ac:dyDescent="0.3">
      <c r="A13971" t="s">
        <v>2056</v>
      </c>
      <c r="C13971" t="s">
        <v>6437</v>
      </c>
      <c r="D13971" s="1">
        <v>46132</v>
      </c>
      <c r="E13971" t="s">
        <v>6438</v>
      </c>
      <c r="F13971">
        <v>9</v>
      </c>
      <c r="G13971">
        <v>174</v>
      </c>
      <c r="H13971" t="str">
        <f>VLOOKUP(G13971,[1]OPERADORES!$A:$B,2,0)</f>
        <v>MIRIÃ LOBATO RODRIGUES</v>
      </c>
      <c r="I13971" t="s">
        <v>715</v>
      </c>
      <c r="J13971" t="s">
        <v>2059</v>
      </c>
      <c r="K13971" t="s">
        <v>2060</v>
      </c>
      <c r="L13971">
        <v>20239</v>
      </c>
      <c r="M13971" t="s">
        <v>2847</v>
      </c>
      <c r="O13971" t="s">
        <v>11</v>
      </c>
      <c r="P13971">
        <v>6102</v>
      </c>
      <c r="Q13971">
        <v>4</v>
      </c>
      <c r="R13971">
        <v>27.31</v>
      </c>
      <c r="S13971">
        <v>109.24</v>
      </c>
      <c r="T13971">
        <v>82.92</v>
      </c>
      <c r="U13971">
        <v>24.09</v>
      </c>
      <c r="V13971" t="str">
        <f>VLOOKUP(L13971,'[2]tabela de preços'!$A:$D,4,0)</f>
        <v>SIKA</v>
      </c>
      <c r="W13971" t="str">
        <f>VLOOKUP(L13971,'[2]tabela de preços'!$A:$F,6,0)</f>
        <v>VEDADORES / SELANTES</v>
      </c>
      <c r="X13971" t="str">
        <f>VLOOKUP(L13971,'[2]tabela de preços'!$A:$G,7,0)</f>
        <v>AUTOMOTIVO</v>
      </c>
    </row>
    <row r="13972" spans="1:24" x14ac:dyDescent="0.3">
      <c r="A13972" t="s">
        <v>2056</v>
      </c>
      <c r="C13972" t="s">
        <v>6437</v>
      </c>
      <c r="D13972" s="1">
        <v>46132</v>
      </c>
      <c r="E13972" t="s">
        <v>6438</v>
      </c>
      <c r="F13972">
        <v>9</v>
      </c>
      <c r="G13972">
        <v>174</v>
      </c>
      <c r="H13972" t="str">
        <f>VLOOKUP(G13972,[1]OPERADORES!$A:$B,2,0)</f>
        <v>MIRIÃ LOBATO RODRIGUES</v>
      </c>
      <c r="I13972" t="s">
        <v>715</v>
      </c>
      <c r="J13972" t="s">
        <v>2059</v>
      </c>
      <c r="K13972" t="s">
        <v>2060</v>
      </c>
      <c r="L13972">
        <v>10404</v>
      </c>
      <c r="M13972" t="s">
        <v>130</v>
      </c>
      <c r="O13972" t="s">
        <v>11</v>
      </c>
      <c r="P13972">
        <v>6102</v>
      </c>
      <c r="Q13972">
        <v>48</v>
      </c>
      <c r="R13972">
        <v>18.7</v>
      </c>
      <c r="S13972">
        <v>897.6</v>
      </c>
      <c r="T13972">
        <v>681.12</v>
      </c>
      <c r="U13972">
        <v>24.12</v>
      </c>
      <c r="V13972" t="str">
        <f>VLOOKUP(L13972,'[2]tabela de preços'!$A:$D,4,0)</f>
        <v>MAXI RUBBER</v>
      </c>
      <c r="W13972" t="str">
        <f>VLOOKUP(L13972,'[2]tabela de preços'!$A:$F,6,0)</f>
        <v>VEDADORES / SELANTES</v>
      </c>
      <c r="X13972" t="str">
        <f>VLOOKUP(L13972,'[2]tabela de preços'!$A:$G,7,0)</f>
        <v>AUTOMOTIVO</v>
      </c>
    </row>
    <row r="13973" spans="1:24" x14ac:dyDescent="0.3">
      <c r="A13973" t="s">
        <v>2073</v>
      </c>
      <c r="C13973" t="s">
        <v>5961</v>
      </c>
      <c r="D13973" s="1">
        <v>46122</v>
      </c>
      <c r="E13973" t="s">
        <v>5962</v>
      </c>
      <c r="F13973">
        <v>9</v>
      </c>
      <c r="G13973">
        <v>145</v>
      </c>
      <c r="H13973" t="str">
        <f>VLOOKUP(G13973,[1]OPERADORES!$A:$B,2,0)</f>
        <v xml:space="preserve">FABRICIA </v>
      </c>
      <c r="I13973" t="s">
        <v>21</v>
      </c>
      <c r="J13973" t="s">
        <v>1257</v>
      </c>
      <c r="K13973" t="s">
        <v>2076</v>
      </c>
      <c r="L13973">
        <v>87268</v>
      </c>
      <c r="M13973" t="s">
        <v>5963</v>
      </c>
      <c r="O13973" t="s">
        <v>11</v>
      </c>
      <c r="P13973">
        <v>5403</v>
      </c>
      <c r="Q13973">
        <v>14</v>
      </c>
      <c r="R13973">
        <v>150</v>
      </c>
      <c r="S13973" s="2">
        <v>2100</v>
      </c>
      <c r="T13973" s="2">
        <v>1658.3</v>
      </c>
      <c r="U13973">
        <v>21.03</v>
      </c>
      <c r="V13973" t="str">
        <f>VLOOKUP(L13973,'[2]tabela de preços'!$A:$D,4,0)</f>
        <v>MAXTOM</v>
      </c>
      <c r="W13973" t="str">
        <f>VLOOKUP(L13973,'[2]tabela de preços'!$A:$F,6,0)</f>
        <v>IMPERMEABILIZANTES</v>
      </c>
      <c r="X13973" t="str">
        <f>VLOOKUP(L13973,'[2]tabela de preços'!$A:$G,7,0)</f>
        <v>IMOBILIÁRIO</v>
      </c>
    </row>
    <row r="13974" spans="1:24" x14ac:dyDescent="0.3">
      <c r="A13974" t="s">
        <v>2073</v>
      </c>
      <c r="C13974" t="s">
        <v>6040</v>
      </c>
      <c r="D13974" s="1">
        <v>46125</v>
      </c>
      <c r="E13974" t="s">
        <v>6041</v>
      </c>
      <c r="F13974">
        <v>9</v>
      </c>
      <c r="G13974">
        <v>174</v>
      </c>
      <c r="H13974" t="str">
        <f>VLOOKUP(G13974,[1]OPERADORES!$A:$B,2,0)</f>
        <v>MIRIÃ LOBATO RODRIGUES</v>
      </c>
      <c r="I13974" t="s">
        <v>21</v>
      </c>
      <c r="J13974" t="s">
        <v>1257</v>
      </c>
      <c r="K13974" t="s">
        <v>2076</v>
      </c>
      <c r="L13974">
        <v>84250</v>
      </c>
      <c r="M13974" t="s">
        <v>922</v>
      </c>
      <c r="O13974" t="s">
        <v>11</v>
      </c>
      <c r="P13974">
        <v>5403</v>
      </c>
      <c r="Q13974">
        <v>1</v>
      </c>
      <c r="R13974">
        <v>118.9</v>
      </c>
      <c r="S13974">
        <v>118.9</v>
      </c>
      <c r="T13974">
        <v>102.4</v>
      </c>
      <c r="U13974">
        <v>13.88</v>
      </c>
      <c r="V13974" t="str">
        <f>VLOOKUP(L13974,'[2]tabela de preços'!$A:$D,4,0)</f>
        <v>BRASILUX</v>
      </c>
      <c r="W13974" t="str">
        <f>VLOOKUP(L13974,'[2]tabela de preços'!$A:$F,6,0)</f>
        <v>TINTA PAREDE</v>
      </c>
      <c r="X13974" t="str">
        <f>VLOOKUP(L13974,'[2]tabela de preços'!$A:$G,7,0)</f>
        <v>IMOBILIÁRIO</v>
      </c>
    </row>
    <row r="13975" spans="1:24" x14ac:dyDescent="0.3">
      <c r="A13975" t="s">
        <v>2073</v>
      </c>
      <c r="C13975" t="s">
        <v>6439</v>
      </c>
      <c r="D13975" s="1">
        <v>46134</v>
      </c>
      <c r="E13975" t="s">
        <v>6440</v>
      </c>
      <c r="F13975">
        <v>9</v>
      </c>
      <c r="G13975">
        <v>174</v>
      </c>
      <c r="H13975" t="str">
        <f>VLOOKUP(G13975,[1]OPERADORES!$A:$B,2,0)</f>
        <v>MIRIÃ LOBATO RODRIGUES</v>
      </c>
      <c r="I13975" t="s">
        <v>21</v>
      </c>
      <c r="J13975" t="s">
        <v>1257</v>
      </c>
      <c r="K13975" t="s">
        <v>2076</v>
      </c>
      <c r="L13975">
        <v>84250</v>
      </c>
      <c r="M13975" t="s">
        <v>922</v>
      </c>
      <c r="O13975" t="s">
        <v>11</v>
      </c>
      <c r="P13975">
        <v>5403</v>
      </c>
      <c r="Q13975">
        <v>2</v>
      </c>
      <c r="R13975">
        <v>118.9</v>
      </c>
      <c r="S13975">
        <v>237.8</v>
      </c>
      <c r="T13975">
        <v>204.8</v>
      </c>
      <c r="U13975">
        <v>13.88</v>
      </c>
      <c r="V13975" t="str">
        <f>VLOOKUP(L13975,'[2]tabela de preços'!$A:$D,4,0)</f>
        <v>BRASILUX</v>
      </c>
      <c r="W13975" t="str">
        <f>VLOOKUP(L13975,'[2]tabela de preços'!$A:$F,6,0)</f>
        <v>TINTA PAREDE</v>
      </c>
      <c r="X13975" t="str">
        <f>VLOOKUP(L13975,'[2]tabela de preços'!$A:$G,7,0)</f>
        <v>IMOBILIÁRIO</v>
      </c>
    </row>
    <row r="13976" spans="1:24" x14ac:dyDescent="0.3">
      <c r="A13976" t="s">
        <v>2080</v>
      </c>
      <c r="B13976" t="s">
        <v>2081</v>
      </c>
      <c r="C13976" t="s">
        <v>6441</v>
      </c>
      <c r="D13976" s="1">
        <v>46132</v>
      </c>
      <c r="E13976" t="s">
        <v>6442</v>
      </c>
      <c r="F13976">
        <v>9</v>
      </c>
      <c r="G13976">
        <v>197</v>
      </c>
      <c r="H13976" t="str">
        <f>VLOOKUP(G13976,[1]OPERADORES!$A:$B,2,0)</f>
        <v xml:space="preserve">POLIANA LORRANE DE AMORIM </v>
      </c>
      <c r="I13976" t="s">
        <v>21</v>
      </c>
      <c r="J13976" t="s">
        <v>614</v>
      </c>
      <c r="K13976" t="s">
        <v>2084</v>
      </c>
      <c r="L13976">
        <v>87238</v>
      </c>
      <c r="M13976" t="s">
        <v>6443</v>
      </c>
      <c r="O13976" t="s">
        <v>11</v>
      </c>
      <c r="P13976">
        <v>5102</v>
      </c>
      <c r="Q13976">
        <v>12</v>
      </c>
      <c r="R13976">
        <v>27.67</v>
      </c>
      <c r="S13976">
        <v>332.04</v>
      </c>
      <c r="T13976">
        <v>252</v>
      </c>
      <c r="U13976">
        <v>24.11</v>
      </c>
      <c r="V13976" t="str">
        <f>VLOOKUP(L13976,'[2]tabela de preços'!$A:$D,4,0)</f>
        <v>RHODOPAS</v>
      </c>
      <c r="W13976" t="str">
        <f>VLOOKUP(L13976,'[2]tabela de preços'!$A:$F,6,0)</f>
        <v>IMPERMEABILIZANTES</v>
      </c>
      <c r="X13976" t="str">
        <f>VLOOKUP(L13976,'[2]tabela de preços'!$A:$G,7,0)</f>
        <v>IMOBILIÁRIO</v>
      </c>
    </row>
    <row r="13977" spans="1:24" x14ac:dyDescent="0.3">
      <c r="A13977" t="s">
        <v>2080</v>
      </c>
      <c r="B13977" t="s">
        <v>2081</v>
      </c>
      <c r="C13977" t="s">
        <v>6568</v>
      </c>
      <c r="D13977" s="1">
        <v>46139</v>
      </c>
      <c r="E13977" t="s">
        <v>6569</v>
      </c>
      <c r="F13977">
        <v>9</v>
      </c>
      <c r="G13977">
        <v>197</v>
      </c>
      <c r="H13977" t="str">
        <f>VLOOKUP(G13977,[1]OPERADORES!$A:$B,2,0)</f>
        <v xml:space="preserve">POLIANA LORRANE DE AMORIM </v>
      </c>
      <c r="I13977" t="s">
        <v>21</v>
      </c>
      <c r="J13977" t="s">
        <v>614</v>
      </c>
      <c r="K13977" t="s">
        <v>2084</v>
      </c>
      <c r="L13977">
        <v>85448</v>
      </c>
      <c r="M13977" t="s">
        <v>1259</v>
      </c>
      <c r="O13977" t="s">
        <v>11</v>
      </c>
      <c r="P13977">
        <v>5403</v>
      </c>
      <c r="Q13977">
        <v>4</v>
      </c>
      <c r="R13977">
        <v>99.22</v>
      </c>
      <c r="S13977">
        <v>396.88</v>
      </c>
      <c r="T13977">
        <v>301.24</v>
      </c>
      <c r="U13977">
        <v>24.1</v>
      </c>
      <c r="V13977" t="str">
        <f>VLOOKUP(L13977,'[2]tabela de preços'!$A:$D,4,0)</f>
        <v>BRASILUX</v>
      </c>
      <c r="W13977" t="str">
        <f>VLOOKUP(L13977,'[2]tabela de preços'!$A:$F,6,0)</f>
        <v>TINTAS LACA</v>
      </c>
      <c r="X13977" t="str">
        <f>VLOOKUP(L13977,'[2]tabela de preços'!$A:$G,7,0)</f>
        <v>AUTOMOTIVO</v>
      </c>
    </row>
    <row r="13978" spans="1:24" x14ac:dyDescent="0.3">
      <c r="A13978" t="s">
        <v>2087</v>
      </c>
      <c r="C13978" t="s">
        <v>5894</v>
      </c>
      <c r="D13978" s="1">
        <v>46120</v>
      </c>
      <c r="E13978" t="s">
        <v>5895</v>
      </c>
      <c r="F13978">
        <v>9</v>
      </c>
      <c r="G13978">
        <v>231</v>
      </c>
      <c r="H13978" t="str">
        <f>VLOOKUP(G13978,[1]OPERADORES!$A:$B,2,0)</f>
        <v>EDIJANE</v>
      </c>
      <c r="I13978" t="s">
        <v>21</v>
      </c>
      <c r="J13978" t="s">
        <v>2090</v>
      </c>
      <c r="K13978" t="s">
        <v>2091</v>
      </c>
      <c r="L13978">
        <v>85695</v>
      </c>
      <c r="M13978" t="s">
        <v>267</v>
      </c>
      <c r="O13978" t="s">
        <v>11</v>
      </c>
      <c r="P13978">
        <v>5102</v>
      </c>
      <c r="Q13978">
        <v>8</v>
      </c>
      <c r="R13978">
        <v>3.69</v>
      </c>
      <c r="S13978">
        <v>29.52</v>
      </c>
      <c r="T13978">
        <v>23.28</v>
      </c>
      <c r="U13978">
        <v>21.14</v>
      </c>
      <c r="V13978" t="str">
        <f>VLOOKUP(L13978,'[2]tabela de preços'!$A:$D,4,0)</f>
        <v>UNIPEGA</v>
      </c>
      <c r="W13978" t="str">
        <f>VLOOKUP(L13978,'[2]tabela de preços'!$A:$F,6,0)</f>
        <v>PU 40</v>
      </c>
      <c r="X13978" t="str">
        <f>VLOOKUP(L13978,'[2]tabela de preços'!$A:$G,7,0)</f>
        <v>IMOBILIÁRIO</v>
      </c>
    </row>
    <row r="13979" spans="1:24" x14ac:dyDescent="0.3">
      <c r="A13979" t="s">
        <v>2087</v>
      </c>
      <c r="C13979" t="s">
        <v>5894</v>
      </c>
      <c r="D13979" s="1">
        <v>46120</v>
      </c>
      <c r="E13979" t="s">
        <v>5895</v>
      </c>
      <c r="F13979">
        <v>9</v>
      </c>
      <c r="G13979">
        <v>231</v>
      </c>
      <c r="H13979" t="str">
        <f>VLOOKUP(G13979,[1]OPERADORES!$A:$B,2,0)</f>
        <v>EDIJANE</v>
      </c>
      <c r="I13979" t="s">
        <v>21</v>
      </c>
      <c r="J13979" t="s">
        <v>2090</v>
      </c>
      <c r="K13979" t="s">
        <v>2091</v>
      </c>
      <c r="L13979">
        <v>10230</v>
      </c>
      <c r="M13979" t="s">
        <v>193</v>
      </c>
      <c r="O13979" t="s">
        <v>11</v>
      </c>
      <c r="P13979">
        <v>5102</v>
      </c>
      <c r="Q13979">
        <v>50</v>
      </c>
      <c r="R13979">
        <v>3.06</v>
      </c>
      <c r="S13979">
        <v>153</v>
      </c>
      <c r="T13979">
        <v>116</v>
      </c>
      <c r="U13979">
        <v>24.18</v>
      </c>
      <c r="V13979" t="str">
        <f>VLOOKUP(L13979,'[2]tabela de preços'!$A:$D,4,0)</f>
        <v>NORTON</v>
      </c>
      <c r="W13979" t="str">
        <f>VLOOKUP(L13979,'[2]tabela de preços'!$A:$F,6,0)</f>
        <v xml:space="preserve">DISCOS / LIXAS / ABRASIVOS </v>
      </c>
      <c r="X13979" t="str">
        <f>VLOOKUP(L13979,'[2]tabela de preços'!$A:$G,7,0)</f>
        <v>AUTOMOTIVO</v>
      </c>
    </row>
    <row r="13980" spans="1:24" x14ac:dyDescent="0.3">
      <c r="A13980" t="s">
        <v>2087</v>
      </c>
      <c r="C13980" t="s">
        <v>5894</v>
      </c>
      <c r="D13980" s="1">
        <v>46120</v>
      </c>
      <c r="E13980" t="s">
        <v>5895</v>
      </c>
      <c r="F13980">
        <v>9</v>
      </c>
      <c r="G13980">
        <v>231</v>
      </c>
      <c r="H13980" t="str">
        <f>VLOOKUP(G13980,[1]OPERADORES!$A:$B,2,0)</f>
        <v>EDIJANE</v>
      </c>
      <c r="I13980" t="s">
        <v>21</v>
      </c>
      <c r="J13980" t="s">
        <v>2090</v>
      </c>
      <c r="K13980" t="s">
        <v>2091</v>
      </c>
      <c r="L13980">
        <v>10232</v>
      </c>
      <c r="M13980" t="s">
        <v>134</v>
      </c>
      <c r="O13980" t="s">
        <v>11</v>
      </c>
      <c r="P13980">
        <v>5102</v>
      </c>
      <c r="Q13980">
        <v>50</v>
      </c>
      <c r="R13980">
        <v>2.97</v>
      </c>
      <c r="S13980">
        <v>148.5</v>
      </c>
      <c r="T13980">
        <v>112.5</v>
      </c>
      <c r="U13980">
        <v>24.24</v>
      </c>
      <c r="V13980" t="str">
        <f>VLOOKUP(L13980,'[2]tabela de preços'!$A:$D,4,0)</f>
        <v>NORTON</v>
      </c>
      <c r="W13980" t="str">
        <f>VLOOKUP(L13980,'[2]tabela de preços'!$A:$F,6,0)</f>
        <v xml:space="preserve">DISCOS / LIXAS / ABRASIVOS </v>
      </c>
      <c r="X13980" t="str">
        <f>VLOOKUP(L13980,'[2]tabela de preços'!$A:$G,7,0)</f>
        <v>AUTOMOTIVO</v>
      </c>
    </row>
    <row r="13981" spans="1:24" x14ac:dyDescent="0.3">
      <c r="A13981" t="s">
        <v>2087</v>
      </c>
      <c r="C13981" t="s">
        <v>5894</v>
      </c>
      <c r="D13981" s="1">
        <v>46120</v>
      </c>
      <c r="E13981" t="s">
        <v>5895</v>
      </c>
      <c r="F13981">
        <v>9</v>
      </c>
      <c r="G13981">
        <v>231</v>
      </c>
      <c r="H13981" t="str">
        <f>VLOOKUP(G13981,[1]OPERADORES!$A:$B,2,0)</f>
        <v>EDIJANE</v>
      </c>
      <c r="I13981" t="s">
        <v>21</v>
      </c>
      <c r="J13981" t="s">
        <v>2090</v>
      </c>
      <c r="K13981" t="s">
        <v>2091</v>
      </c>
      <c r="L13981">
        <v>10277</v>
      </c>
      <c r="M13981" t="s">
        <v>135</v>
      </c>
      <c r="O13981" t="s">
        <v>11</v>
      </c>
      <c r="P13981">
        <v>5102</v>
      </c>
      <c r="Q13981">
        <v>4</v>
      </c>
      <c r="R13981">
        <v>16.97</v>
      </c>
      <c r="S13981">
        <v>67.88</v>
      </c>
      <c r="T13981">
        <v>51.52</v>
      </c>
      <c r="U13981">
        <v>24.1</v>
      </c>
      <c r="V13981" t="str">
        <f>VLOOKUP(L13981,'[2]tabela de preços'!$A:$D,4,0)</f>
        <v>RETOQUE</v>
      </c>
      <c r="W13981" t="str">
        <f>VLOOKUP(L13981,'[2]tabela de preços'!$A:$F,6,0)</f>
        <v xml:space="preserve">COLA  PLÁSTICA </v>
      </c>
      <c r="X13981" t="str">
        <f>VLOOKUP(L13981,'[2]tabela de preços'!$A:$G,7,0)</f>
        <v>AUTOMOTIVO</v>
      </c>
    </row>
    <row r="13982" spans="1:24" x14ac:dyDescent="0.3">
      <c r="A13982" t="s">
        <v>2087</v>
      </c>
      <c r="C13982" t="s">
        <v>5894</v>
      </c>
      <c r="D13982" s="1">
        <v>46120</v>
      </c>
      <c r="E13982" t="s">
        <v>5895</v>
      </c>
      <c r="F13982">
        <v>9</v>
      </c>
      <c r="G13982">
        <v>231</v>
      </c>
      <c r="H13982" t="str">
        <f>VLOOKUP(G13982,[1]OPERADORES!$A:$B,2,0)</f>
        <v>EDIJANE</v>
      </c>
      <c r="I13982" t="s">
        <v>21</v>
      </c>
      <c r="J13982" t="s">
        <v>2090</v>
      </c>
      <c r="K13982" t="s">
        <v>2091</v>
      </c>
      <c r="L13982">
        <v>10238</v>
      </c>
      <c r="M13982" t="s">
        <v>79</v>
      </c>
      <c r="O13982" t="s">
        <v>11</v>
      </c>
      <c r="P13982">
        <v>5102</v>
      </c>
      <c r="Q13982">
        <v>50</v>
      </c>
      <c r="R13982">
        <v>2.95</v>
      </c>
      <c r="S13982">
        <v>147.5</v>
      </c>
      <c r="T13982">
        <v>112</v>
      </c>
      <c r="U13982">
        <v>24.07</v>
      </c>
      <c r="V13982" t="str">
        <f>VLOOKUP(L13982,'[2]tabela de preços'!$A:$D,4,0)</f>
        <v>NORTON</v>
      </c>
      <c r="W13982" t="str">
        <f>VLOOKUP(L13982,'[2]tabela de preços'!$A:$F,6,0)</f>
        <v xml:space="preserve">DISCOS / LIXAS / ABRASIVOS </v>
      </c>
      <c r="X13982" t="str">
        <f>VLOOKUP(L13982,'[2]tabela de preços'!$A:$G,7,0)</f>
        <v>AUTOMOTIVO</v>
      </c>
    </row>
    <row r="13983" spans="1:24" x14ac:dyDescent="0.3">
      <c r="A13983" t="s">
        <v>2087</v>
      </c>
      <c r="C13983" t="s">
        <v>5894</v>
      </c>
      <c r="D13983" s="1">
        <v>46120</v>
      </c>
      <c r="E13983" t="s">
        <v>5895</v>
      </c>
      <c r="F13983">
        <v>9</v>
      </c>
      <c r="G13983">
        <v>231</v>
      </c>
      <c r="H13983" t="str">
        <f>VLOOKUP(G13983,[1]OPERADORES!$A:$B,2,0)</f>
        <v>EDIJANE</v>
      </c>
      <c r="I13983" t="s">
        <v>21</v>
      </c>
      <c r="J13983" t="s">
        <v>2090</v>
      </c>
      <c r="K13983" t="s">
        <v>2091</v>
      </c>
      <c r="L13983">
        <v>10244</v>
      </c>
      <c r="M13983" t="s">
        <v>84</v>
      </c>
      <c r="O13983" t="s">
        <v>11</v>
      </c>
      <c r="P13983">
        <v>5102</v>
      </c>
      <c r="Q13983">
        <v>50</v>
      </c>
      <c r="R13983">
        <v>2.54</v>
      </c>
      <c r="S13983">
        <v>127</v>
      </c>
      <c r="T13983">
        <v>96.5</v>
      </c>
      <c r="U13983">
        <v>24.02</v>
      </c>
      <c r="V13983" t="str">
        <f>VLOOKUP(L13983,'[2]tabela de preços'!$A:$D,4,0)</f>
        <v>NORTON</v>
      </c>
      <c r="W13983" t="str">
        <f>VLOOKUP(L13983,'[2]tabela de preços'!$A:$F,6,0)</f>
        <v xml:space="preserve">DISCOS / LIXAS / ABRASIVOS </v>
      </c>
      <c r="X13983" t="str">
        <f>VLOOKUP(L13983,'[2]tabela de preços'!$A:$G,7,0)</f>
        <v>AUTOMOTIVO</v>
      </c>
    </row>
    <row r="13984" spans="1:24" x14ac:dyDescent="0.3">
      <c r="A13984" t="s">
        <v>2087</v>
      </c>
      <c r="C13984" t="s">
        <v>5894</v>
      </c>
      <c r="D13984" s="1">
        <v>46120</v>
      </c>
      <c r="E13984" t="s">
        <v>5895</v>
      </c>
      <c r="F13984">
        <v>9</v>
      </c>
      <c r="G13984">
        <v>231</v>
      </c>
      <c r="H13984" t="str">
        <f>VLOOKUP(G13984,[1]OPERADORES!$A:$B,2,0)</f>
        <v>EDIJANE</v>
      </c>
      <c r="I13984" t="s">
        <v>21</v>
      </c>
      <c r="J13984" t="s">
        <v>2090</v>
      </c>
      <c r="K13984" t="s">
        <v>2091</v>
      </c>
      <c r="L13984">
        <v>10246</v>
      </c>
      <c r="M13984" t="s">
        <v>206</v>
      </c>
      <c r="O13984" t="s">
        <v>11</v>
      </c>
      <c r="P13984">
        <v>5102</v>
      </c>
      <c r="Q13984">
        <v>50</v>
      </c>
      <c r="R13984">
        <v>2.54</v>
      </c>
      <c r="S13984">
        <v>127</v>
      </c>
      <c r="T13984">
        <v>96.5</v>
      </c>
      <c r="U13984">
        <v>24.02</v>
      </c>
      <c r="V13984" t="str">
        <f>VLOOKUP(L13984,'[2]tabela de preços'!$A:$D,4,0)</f>
        <v>NORTON</v>
      </c>
      <c r="W13984" t="str">
        <f>VLOOKUP(L13984,'[2]tabela de preços'!$A:$F,6,0)</f>
        <v xml:space="preserve">DISCOS / LIXAS / ABRASIVOS </v>
      </c>
      <c r="X13984" t="str">
        <f>VLOOKUP(L13984,'[2]tabela de preços'!$A:$G,7,0)</f>
        <v>AUTOMOTIVO</v>
      </c>
    </row>
    <row r="13985" spans="1:24" x14ac:dyDescent="0.3">
      <c r="A13985" t="s">
        <v>2087</v>
      </c>
      <c r="C13985" t="s">
        <v>6444</v>
      </c>
      <c r="D13985" s="1">
        <v>46135</v>
      </c>
      <c r="E13985" t="s">
        <v>6445</v>
      </c>
      <c r="F13985">
        <v>9</v>
      </c>
      <c r="G13985">
        <v>231</v>
      </c>
      <c r="H13985" t="str">
        <f>VLOOKUP(G13985,[1]OPERADORES!$A:$B,2,0)</f>
        <v>EDIJANE</v>
      </c>
      <c r="I13985" t="s">
        <v>21</v>
      </c>
      <c r="J13985" t="s">
        <v>2090</v>
      </c>
      <c r="K13985" t="s">
        <v>2091</v>
      </c>
      <c r="L13985">
        <v>86889</v>
      </c>
      <c r="M13985" t="s">
        <v>2956</v>
      </c>
      <c r="O13985" t="s">
        <v>11</v>
      </c>
      <c r="P13985">
        <v>5102</v>
      </c>
      <c r="Q13985">
        <v>4</v>
      </c>
      <c r="R13985">
        <v>37.67</v>
      </c>
      <c r="S13985">
        <v>150.68</v>
      </c>
      <c r="T13985">
        <v>122.52</v>
      </c>
      <c r="U13985">
        <v>18.690000000000001</v>
      </c>
      <c r="V13985" t="str">
        <f>VLOOKUP(L13985,'[2]tabela de preços'!$A:$D,4,0)</f>
        <v>VEDACIT</v>
      </c>
      <c r="W13985" t="str">
        <f>VLOOKUP(L13985,'[2]tabela de preços'!$A:$F,6,0)</f>
        <v>IMPERMEABILIZANTES</v>
      </c>
      <c r="X13985" t="str">
        <f>VLOOKUP(L13985,'[2]tabela de preços'!$A:$G,7,0)</f>
        <v>IMOBILIÁRIO</v>
      </c>
    </row>
    <row r="13986" spans="1:24" x14ac:dyDescent="0.3">
      <c r="A13986" t="s">
        <v>2087</v>
      </c>
      <c r="C13986" t="s">
        <v>6444</v>
      </c>
      <c r="D13986" s="1">
        <v>46135</v>
      </c>
      <c r="E13986" t="s">
        <v>6445</v>
      </c>
      <c r="F13986">
        <v>9</v>
      </c>
      <c r="G13986">
        <v>231</v>
      </c>
      <c r="H13986" t="str">
        <f>VLOOKUP(G13986,[1]OPERADORES!$A:$B,2,0)</f>
        <v>EDIJANE</v>
      </c>
      <c r="I13986" t="s">
        <v>21</v>
      </c>
      <c r="J13986" t="s">
        <v>2090</v>
      </c>
      <c r="K13986" t="s">
        <v>2091</v>
      </c>
      <c r="L13986">
        <v>87043</v>
      </c>
      <c r="M13986" t="s">
        <v>217</v>
      </c>
      <c r="O13986" t="s">
        <v>11</v>
      </c>
      <c r="P13986">
        <v>5102</v>
      </c>
      <c r="Q13986">
        <v>16</v>
      </c>
      <c r="R13986">
        <v>21.89</v>
      </c>
      <c r="S13986">
        <v>350.24</v>
      </c>
      <c r="T13986">
        <v>288.32</v>
      </c>
      <c r="U13986">
        <v>17.68</v>
      </c>
      <c r="V13986" t="str">
        <f>VLOOKUP(L13986,'[2]tabela de preços'!$A:$D,4,0)</f>
        <v>ROBERLO</v>
      </c>
      <c r="W13986" t="str">
        <f>VLOOKUP(L13986,'[2]tabela de preços'!$A:$F,6,0)</f>
        <v>MASSA POLIÉSTER</v>
      </c>
      <c r="X13986" t="str">
        <f>VLOOKUP(L13986,'[2]tabela de preços'!$A:$G,7,0)</f>
        <v>AUTOMOTIVO</v>
      </c>
    </row>
    <row r="13987" spans="1:24" x14ac:dyDescent="0.3">
      <c r="A13987" t="s">
        <v>2087</v>
      </c>
      <c r="C13987" t="s">
        <v>6444</v>
      </c>
      <c r="D13987" s="1">
        <v>46135</v>
      </c>
      <c r="E13987" t="s">
        <v>6445</v>
      </c>
      <c r="F13987">
        <v>9</v>
      </c>
      <c r="G13987">
        <v>231</v>
      </c>
      <c r="H13987" t="str">
        <f>VLOOKUP(G13987,[1]OPERADORES!$A:$B,2,0)</f>
        <v>EDIJANE</v>
      </c>
      <c r="I13987" t="s">
        <v>21</v>
      </c>
      <c r="J13987" t="s">
        <v>2090</v>
      </c>
      <c r="K13987" t="s">
        <v>2091</v>
      </c>
      <c r="L13987">
        <v>84560</v>
      </c>
      <c r="M13987" t="s">
        <v>118</v>
      </c>
      <c r="O13987" t="s">
        <v>11</v>
      </c>
      <c r="P13987">
        <v>5102</v>
      </c>
      <c r="Q13987">
        <v>4</v>
      </c>
      <c r="R13987">
        <v>54.19</v>
      </c>
      <c r="S13987">
        <v>216.76</v>
      </c>
      <c r="T13987">
        <v>164.52</v>
      </c>
      <c r="U13987">
        <v>24.1</v>
      </c>
      <c r="V13987" t="str">
        <f>VLOOKUP(L13987,'[2]tabela de preços'!$A:$D,4,0)</f>
        <v>BRASILUX</v>
      </c>
      <c r="W13987" t="str">
        <f>VLOOKUP(L13987,'[2]tabela de preços'!$A:$F,6,0)</f>
        <v>THINNER DE LIMPEZA</v>
      </c>
      <c r="X13987" t="str">
        <f>VLOOKUP(L13987,'[2]tabela de preços'!$A:$G,7,0)</f>
        <v>THINNER</v>
      </c>
    </row>
    <row r="13988" spans="1:24" x14ac:dyDescent="0.3">
      <c r="A13988" t="s">
        <v>2087</v>
      </c>
      <c r="C13988" t="s">
        <v>6444</v>
      </c>
      <c r="D13988" s="1">
        <v>46135</v>
      </c>
      <c r="E13988" t="s">
        <v>6445</v>
      </c>
      <c r="F13988">
        <v>9</v>
      </c>
      <c r="G13988">
        <v>231</v>
      </c>
      <c r="H13988" t="str">
        <f>VLOOKUP(G13988,[1]OPERADORES!$A:$B,2,0)</f>
        <v>EDIJANE</v>
      </c>
      <c r="I13988" t="s">
        <v>21</v>
      </c>
      <c r="J13988" t="s">
        <v>2090</v>
      </c>
      <c r="K13988" t="s">
        <v>2091</v>
      </c>
      <c r="L13988">
        <v>85644</v>
      </c>
      <c r="M13988" t="s">
        <v>689</v>
      </c>
      <c r="O13988" t="s">
        <v>11</v>
      </c>
      <c r="P13988">
        <v>5403</v>
      </c>
      <c r="Q13988">
        <v>6</v>
      </c>
      <c r="R13988">
        <v>8.49</v>
      </c>
      <c r="S13988">
        <v>50.94</v>
      </c>
      <c r="T13988">
        <v>40.26</v>
      </c>
      <c r="U13988">
        <v>20.97</v>
      </c>
      <c r="V13988" t="str">
        <f>VLOOKUP(L13988,'[2]tabela de preços'!$A:$D,4,0)</f>
        <v>UNIPEGA</v>
      </c>
      <c r="W13988" t="str">
        <f>VLOOKUP(L13988,'[2]tabela de preços'!$A:$F,6,0)</f>
        <v xml:space="preserve">SPRAYS </v>
      </c>
      <c r="X13988" t="str">
        <f>VLOOKUP(L13988,'[2]tabela de preços'!$A:$G,7,0)</f>
        <v>AUTOMOTIVO</v>
      </c>
    </row>
    <row r="13989" spans="1:24" x14ac:dyDescent="0.3">
      <c r="A13989" t="s">
        <v>2087</v>
      </c>
      <c r="C13989" t="s">
        <v>6444</v>
      </c>
      <c r="D13989" s="1">
        <v>46135</v>
      </c>
      <c r="E13989" t="s">
        <v>6445</v>
      </c>
      <c r="F13989">
        <v>9</v>
      </c>
      <c r="G13989">
        <v>231</v>
      </c>
      <c r="H13989" t="str">
        <f>VLOOKUP(G13989,[1]OPERADORES!$A:$B,2,0)</f>
        <v>EDIJANE</v>
      </c>
      <c r="I13989" t="s">
        <v>21</v>
      </c>
      <c r="J13989" t="s">
        <v>2090</v>
      </c>
      <c r="K13989" t="s">
        <v>2091</v>
      </c>
      <c r="L13989">
        <v>85650</v>
      </c>
      <c r="M13989" t="s">
        <v>439</v>
      </c>
      <c r="O13989" t="s">
        <v>11</v>
      </c>
      <c r="P13989">
        <v>5403</v>
      </c>
      <c r="Q13989">
        <v>12</v>
      </c>
      <c r="R13989">
        <v>8.49</v>
      </c>
      <c r="S13989">
        <v>101.88</v>
      </c>
      <c r="T13989">
        <v>83.04</v>
      </c>
      <c r="U13989">
        <v>18.489999999999998</v>
      </c>
      <c r="V13989" t="str">
        <f>VLOOKUP(L13989,'[2]tabela de preços'!$A:$D,4,0)</f>
        <v>UNIPEGA</v>
      </c>
      <c r="W13989" t="str">
        <f>VLOOKUP(L13989,'[2]tabela de preços'!$A:$F,6,0)</f>
        <v xml:space="preserve">SPRAYS </v>
      </c>
      <c r="X13989" t="str">
        <f>VLOOKUP(L13989,'[2]tabela de preços'!$A:$G,7,0)</f>
        <v>AUTOMOTIVO</v>
      </c>
    </row>
    <row r="13990" spans="1:24" x14ac:dyDescent="0.3">
      <c r="A13990" t="s">
        <v>2087</v>
      </c>
      <c r="C13990" t="s">
        <v>6570</v>
      </c>
      <c r="D13990" s="1">
        <v>46139</v>
      </c>
      <c r="E13990" t="s">
        <v>6571</v>
      </c>
      <c r="F13990">
        <v>9</v>
      </c>
      <c r="G13990">
        <v>231</v>
      </c>
      <c r="H13990" t="str">
        <f>VLOOKUP(G13990,[1]OPERADORES!$A:$B,2,0)</f>
        <v>EDIJANE</v>
      </c>
      <c r="I13990" t="s">
        <v>21</v>
      </c>
      <c r="J13990" t="s">
        <v>2090</v>
      </c>
      <c r="K13990" t="s">
        <v>2091</v>
      </c>
      <c r="L13990">
        <v>10236</v>
      </c>
      <c r="M13990" t="s">
        <v>133</v>
      </c>
      <c r="O13990" t="s">
        <v>11</v>
      </c>
      <c r="P13990">
        <v>5102</v>
      </c>
      <c r="Q13990">
        <v>50</v>
      </c>
      <c r="R13990">
        <v>2.89</v>
      </c>
      <c r="S13990">
        <v>144.5</v>
      </c>
      <c r="T13990">
        <v>122.5</v>
      </c>
      <c r="U13990">
        <v>15.22</v>
      </c>
      <c r="V13990" t="str">
        <f>VLOOKUP(L13990,'[2]tabela de preços'!$A:$D,4,0)</f>
        <v>NORTON</v>
      </c>
      <c r="W13990" t="str">
        <f>VLOOKUP(L13990,'[2]tabela de preços'!$A:$F,6,0)</f>
        <v xml:space="preserve">DISCOS / LIXAS / ABRASIVOS </v>
      </c>
      <c r="X13990" t="str">
        <f>VLOOKUP(L13990,'[2]tabela de preços'!$A:$G,7,0)</f>
        <v>AUTOMOTIVO</v>
      </c>
    </row>
    <row r="13991" spans="1:24" x14ac:dyDescent="0.3">
      <c r="A13991" t="s">
        <v>2087</v>
      </c>
      <c r="C13991" t="s">
        <v>6570</v>
      </c>
      <c r="D13991" s="1">
        <v>46139</v>
      </c>
      <c r="E13991" t="s">
        <v>6571</v>
      </c>
      <c r="F13991">
        <v>9</v>
      </c>
      <c r="G13991">
        <v>231</v>
      </c>
      <c r="H13991" t="str">
        <f>VLOOKUP(G13991,[1]OPERADORES!$A:$B,2,0)</f>
        <v>EDIJANE</v>
      </c>
      <c r="I13991" t="s">
        <v>21</v>
      </c>
      <c r="J13991" t="s">
        <v>2090</v>
      </c>
      <c r="K13991" t="s">
        <v>2091</v>
      </c>
      <c r="L13991">
        <v>10226</v>
      </c>
      <c r="M13991" t="s">
        <v>145</v>
      </c>
      <c r="O13991" t="s">
        <v>11</v>
      </c>
      <c r="P13991">
        <v>5102</v>
      </c>
      <c r="Q13991">
        <v>50</v>
      </c>
      <c r="R13991">
        <v>2.89</v>
      </c>
      <c r="S13991">
        <v>144.5</v>
      </c>
      <c r="T13991">
        <v>122.5</v>
      </c>
      <c r="U13991">
        <v>15.22</v>
      </c>
      <c r="V13991" t="str">
        <f>VLOOKUP(L13991,'[2]tabela de preços'!$A:$D,4,0)</f>
        <v>NORTON</v>
      </c>
      <c r="W13991" t="str">
        <f>VLOOKUP(L13991,'[2]tabela de preços'!$A:$F,6,0)</f>
        <v xml:space="preserve">DISCOS / LIXAS / ABRASIVOS </v>
      </c>
      <c r="X13991" t="str">
        <f>VLOOKUP(L13991,'[2]tabela de preços'!$A:$G,7,0)</f>
        <v>AUTOMOTIVO</v>
      </c>
    </row>
    <row r="13992" spans="1:24" x14ac:dyDescent="0.3">
      <c r="A13992" t="s">
        <v>2087</v>
      </c>
      <c r="C13992" t="s">
        <v>6570</v>
      </c>
      <c r="D13992" s="1">
        <v>46139</v>
      </c>
      <c r="E13992" t="s">
        <v>6571</v>
      </c>
      <c r="F13992">
        <v>9</v>
      </c>
      <c r="G13992">
        <v>231</v>
      </c>
      <c r="H13992" t="str">
        <f>VLOOKUP(G13992,[1]OPERADORES!$A:$B,2,0)</f>
        <v>EDIJANE</v>
      </c>
      <c r="I13992" t="s">
        <v>21</v>
      </c>
      <c r="J13992" t="s">
        <v>2090</v>
      </c>
      <c r="K13992" t="s">
        <v>2091</v>
      </c>
      <c r="L13992">
        <v>10230</v>
      </c>
      <c r="M13992" t="s">
        <v>193</v>
      </c>
      <c r="O13992" t="s">
        <v>11</v>
      </c>
      <c r="P13992">
        <v>5102</v>
      </c>
      <c r="Q13992">
        <v>50</v>
      </c>
      <c r="R13992">
        <v>2.89</v>
      </c>
      <c r="S13992">
        <v>144.5</v>
      </c>
      <c r="T13992">
        <v>119.5</v>
      </c>
      <c r="U13992">
        <v>17.3</v>
      </c>
      <c r="V13992" t="str">
        <f>VLOOKUP(L13992,'[2]tabela de preços'!$A:$D,4,0)</f>
        <v>NORTON</v>
      </c>
      <c r="W13992" t="str">
        <f>VLOOKUP(L13992,'[2]tabela de preços'!$A:$F,6,0)</f>
        <v xml:space="preserve">DISCOS / LIXAS / ABRASIVOS </v>
      </c>
      <c r="X13992" t="str">
        <f>VLOOKUP(L13992,'[2]tabela de preços'!$A:$G,7,0)</f>
        <v>AUTOMOTIVO</v>
      </c>
    </row>
    <row r="13993" spans="1:24" x14ac:dyDescent="0.3">
      <c r="A13993" t="s">
        <v>2087</v>
      </c>
      <c r="C13993" t="s">
        <v>6570</v>
      </c>
      <c r="D13993" s="1">
        <v>46139</v>
      </c>
      <c r="E13993" t="s">
        <v>6571</v>
      </c>
      <c r="F13993">
        <v>9</v>
      </c>
      <c r="G13993">
        <v>231</v>
      </c>
      <c r="H13993" t="str">
        <f>VLOOKUP(G13993,[1]OPERADORES!$A:$B,2,0)</f>
        <v>EDIJANE</v>
      </c>
      <c r="I13993" t="s">
        <v>21</v>
      </c>
      <c r="J13993" t="s">
        <v>2090</v>
      </c>
      <c r="K13993" t="s">
        <v>2091</v>
      </c>
      <c r="L13993">
        <v>10232</v>
      </c>
      <c r="M13993" t="s">
        <v>134</v>
      </c>
      <c r="O13993" t="s">
        <v>11</v>
      </c>
      <c r="P13993">
        <v>5102</v>
      </c>
      <c r="Q13993">
        <v>50</v>
      </c>
      <c r="R13993">
        <v>2.89</v>
      </c>
      <c r="S13993">
        <v>144.5</v>
      </c>
      <c r="T13993">
        <v>119</v>
      </c>
      <c r="U13993">
        <v>17.649999999999999</v>
      </c>
      <c r="V13993" t="str">
        <f>VLOOKUP(L13993,'[2]tabela de preços'!$A:$D,4,0)</f>
        <v>NORTON</v>
      </c>
      <c r="W13993" t="str">
        <f>VLOOKUP(L13993,'[2]tabela de preços'!$A:$F,6,0)</f>
        <v xml:space="preserve">DISCOS / LIXAS / ABRASIVOS </v>
      </c>
      <c r="X13993" t="str">
        <f>VLOOKUP(L13993,'[2]tabela de preços'!$A:$G,7,0)</f>
        <v>AUTOMOTIVO</v>
      </c>
    </row>
    <row r="13994" spans="1:24" x14ac:dyDescent="0.3">
      <c r="A13994" t="s">
        <v>2087</v>
      </c>
      <c r="C13994" t="s">
        <v>6570</v>
      </c>
      <c r="D13994" s="1">
        <v>46139</v>
      </c>
      <c r="E13994" t="s">
        <v>6571</v>
      </c>
      <c r="F13994">
        <v>9</v>
      </c>
      <c r="G13994">
        <v>231</v>
      </c>
      <c r="H13994" t="str">
        <f>VLOOKUP(G13994,[1]OPERADORES!$A:$B,2,0)</f>
        <v>EDIJANE</v>
      </c>
      <c r="I13994" t="s">
        <v>21</v>
      </c>
      <c r="J13994" t="s">
        <v>2090</v>
      </c>
      <c r="K13994" t="s">
        <v>2091</v>
      </c>
      <c r="L13994">
        <v>10238</v>
      </c>
      <c r="M13994" t="s">
        <v>79</v>
      </c>
      <c r="O13994" t="s">
        <v>11</v>
      </c>
      <c r="P13994">
        <v>5102</v>
      </c>
      <c r="Q13994">
        <v>100</v>
      </c>
      <c r="R13994">
        <v>2.89</v>
      </c>
      <c r="S13994">
        <v>289</v>
      </c>
      <c r="T13994">
        <v>236</v>
      </c>
      <c r="U13994">
        <v>18.34</v>
      </c>
      <c r="V13994" t="str">
        <f>VLOOKUP(L13994,'[2]tabela de preços'!$A:$D,4,0)</f>
        <v>NORTON</v>
      </c>
      <c r="W13994" t="str">
        <f>VLOOKUP(L13994,'[2]tabela de preços'!$A:$F,6,0)</f>
        <v xml:space="preserve">DISCOS / LIXAS / ABRASIVOS </v>
      </c>
      <c r="X13994" t="str">
        <f>VLOOKUP(L13994,'[2]tabela de preços'!$A:$G,7,0)</f>
        <v>AUTOMOTIVO</v>
      </c>
    </row>
    <row r="13995" spans="1:24" x14ac:dyDescent="0.3">
      <c r="A13995" t="s">
        <v>2087</v>
      </c>
      <c r="C13995" t="s">
        <v>6570</v>
      </c>
      <c r="D13995" s="1">
        <v>46139</v>
      </c>
      <c r="E13995" t="s">
        <v>6571</v>
      </c>
      <c r="F13995">
        <v>9</v>
      </c>
      <c r="G13995">
        <v>231</v>
      </c>
      <c r="H13995" t="str">
        <f>VLOOKUP(G13995,[1]OPERADORES!$A:$B,2,0)</f>
        <v>EDIJANE</v>
      </c>
      <c r="I13995" t="s">
        <v>21</v>
      </c>
      <c r="J13995" t="s">
        <v>2090</v>
      </c>
      <c r="K13995" t="s">
        <v>2091</v>
      </c>
      <c r="L13995">
        <v>10240</v>
      </c>
      <c r="M13995" t="s">
        <v>81</v>
      </c>
      <c r="O13995" t="s">
        <v>11</v>
      </c>
      <c r="P13995">
        <v>5102</v>
      </c>
      <c r="Q13995">
        <v>50</v>
      </c>
      <c r="R13995">
        <v>2.89</v>
      </c>
      <c r="S13995">
        <v>144.5</v>
      </c>
      <c r="T13995">
        <v>118</v>
      </c>
      <c r="U13995">
        <v>18.34</v>
      </c>
      <c r="V13995" t="str">
        <f>VLOOKUP(L13995,'[2]tabela de preços'!$A:$D,4,0)</f>
        <v>NORTON</v>
      </c>
      <c r="W13995" t="str">
        <f>VLOOKUP(L13995,'[2]tabela de preços'!$A:$F,6,0)</f>
        <v xml:space="preserve">DISCOS / LIXAS / ABRASIVOS </v>
      </c>
      <c r="X13995" t="str">
        <f>VLOOKUP(L13995,'[2]tabela de preços'!$A:$G,7,0)</f>
        <v>AUTOMOTIVO</v>
      </c>
    </row>
    <row r="13996" spans="1:24" x14ac:dyDescent="0.3">
      <c r="A13996" t="s">
        <v>2087</v>
      </c>
      <c r="C13996" t="s">
        <v>6570</v>
      </c>
      <c r="D13996" s="1">
        <v>46139</v>
      </c>
      <c r="E13996" t="s">
        <v>6571</v>
      </c>
      <c r="F13996">
        <v>9</v>
      </c>
      <c r="G13996">
        <v>231</v>
      </c>
      <c r="H13996" t="str">
        <f>VLOOKUP(G13996,[1]OPERADORES!$A:$B,2,0)</f>
        <v>EDIJANE</v>
      </c>
      <c r="I13996" t="s">
        <v>21</v>
      </c>
      <c r="J13996" t="s">
        <v>2090</v>
      </c>
      <c r="K13996" t="s">
        <v>2091</v>
      </c>
      <c r="L13996">
        <v>10242</v>
      </c>
      <c r="M13996" t="s">
        <v>82</v>
      </c>
      <c r="O13996" t="s">
        <v>11</v>
      </c>
      <c r="P13996">
        <v>5102</v>
      </c>
      <c r="Q13996">
        <v>50</v>
      </c>
      <c r="R13996">
        <v>2.89</v>
      </c>
      <c r="S13996">
        <v>144.5</v>
      </c>
      <c r="T13996">
        <v>118</v>
      </c>
      <c r="U13996">
        <v>18.34</v>
      </c>
      <c r="V13996" t="str">
        <f>VLOOKUP(L13996,'[2]tabela de preços'!$A:$D,4,0)</f>
        <v>NORTON</v>
      </c>
      <c r="W13996" t="str">
        <f>VLOOKUP(L13996,'[2]tabela de preços'!$A:$F,6,0)</f>
        <v xml:space="preserve">DISCOS / LIXAS / ABRASIVOS </v>
      </c>
      <c r="X13996" t="str">
        <f>VLOOKUP(L13996,'[2]tabela de preços'!$A:$G,7,0)</f>
        <v>AUTOMOTIVO</v>
      </c>
    </row>
    <row r="13997" spans="1:24" x14ac:dyDescent="0.3">
      <c r="A13997" t="s">
        <v>2087</v>
      </c>
      <c r="C13997" t="s">
        <v>6570</v>
      </c>
      <c r="D13997" s="1">
        <v>46139</v>
      </c>
      <c r="E13997" t="s">
        <v>6571</v>
      </c>
      <c r="F13997">
        <v>9</v>
      </c>
      <c r="G13997">
        <v>231</v>
      </c>
      <c r="H13997" t="str">
        <f>VLOOKUP(G13997,[1]OPERADORES!$A:$B,2,0)</f>
        <v>EDIJANE</v>
      </c>
      <c r="I13997" t="s">
        <v>21</v>
      </c>
      <c r="J13997" t="s">
        <v>2090</v>
      </c>
      <c r="K13997" t="s">
        <v>2091</v>
      </c>
      <c r="L13997">
        <v>10243</v>
      </c>
      <c r="M13997" t="s">
        <v>83</v>
      </c>
      <c r="O13997" t="s">
        <v>11</v>
      </c>
      <c r="P13997">
        <v>5102</v>
      </c>
      <c r="Q13997">
        <v>50</v>
      </c>
      <c r="R13997">
        <v>2.89</v>
      </c>
      <c r="S13997">
        <v>144.5</v>
      </c>
      <c r="T13997">
        <v>99</v>
      </c>
      <c r="U13997">
        <v>31.49</v>
      </c>
      <c r="V13997" t="str">
        <f>VLOOKUP(L13997,'[2]tabela de preços'!$A:$D,4,0)</f>
        <v>NORTON</v>
      </c>
      <c r="W13997" t="str">
        <f>VLOOKUP(L13997,'[2]tabela de preços'!$A:$F,6,0)</f>
        <v xml:space="preserve">DISCOS / LIXAS / ABRASIVOS </v>
      </c>
      <c r="X13997" t="str">
        <f>VLOOKUP(L13997,'[2]tabela de preços'!$A:$G,7,0)</f>
        <v>AUTOMOTIVO</v>
      </c>
    </row>
    <row r="13998" spans="1:24" x14ac:dyDescent="0.3">
      <c r="A13998" t="s">
        <v>2087</v>
      </c>
      <c r="C13998" t="s">
        <v>6680</v>
      </c>
      <c r="D13998" s="1">
        <v>46140</v>
      </c>
      <c r="E13998" t="s">
        <v>6681</v>
      </c>
      <c r="F13998">
        <v>9</v>
      </c>
      <c r="G13998">
        <v>231</v>
      </c>
      <c r="H13998" t="str">
        <f>VLOOKUP(G13998,[1]OPERADORES!$A:$B,2,0)</f>
        <v>EDIJANE</v>
      </c>
      <c r="I13998" t="s">
        <v>21</v>
      </c>
      <c r="J13998" t="s">
        <v>2090</v>
      </c>
      <c r="K13998" t="s">
        <v>2091</v>
      </c>
      <c r="L13998">
        <v>20431</v>
      </c>
      <c r="M13998" t="s">
        <v>5332</v>
      </c>
      <c r="O13998" t="s">
        <v>11</v>
      </c>
      <c r="P13998">
        <v>5403</v>
      </c>
      <c r="Q13998">
        <v>18</v>
      </c>
      <c r="R13998">
        <v>37.9</v>
      </c>
      <c r="S13998">
        <v>682.2</v>
      </c>
      <c r="T13998">
        <v>531</v>
      </c>
      <c r="U13998">
        <v>22.16</v>
      </c>
      <c r="V13998" t="str">
        <f>VLOOKUP(L13998,'[2]tabela de preços'!$A:$D,4,0)</f>
        <v>SHERWIN WILLIAMS</v>
      </c>
      <c r="W13998" t="str">
        <f>VLOOKUP(L13998,'[2]tabela de preços'!$A:$F,6,0)</f>
        <v>VERNIZ AUTOMOTIVO</v>
      </c>
      <c r="X13998" t="str">
        <f>VLOOKUP(L13998,'[2]tabela de preços'!$A:$G,7,0)</f>
        <v>AUTOMOTIVO</v>
      </c>
    </row>
    <row r="13999" spans="1:24" x14ac:dyDescent="0.3">
      <c r="A13999" t="s">
        <v>2100</v>
      </c>
      <c r="C13999" t="s">
        <v>5896</v>
      </c>
      <c r="D13999" s="1">
        <v>46119</v>
      </c>
      <c r="E13999" t="s">
        <v>5897</v>
      </c>
      <c r="F13999">
        <v>9</v>
      </c>
      <c r="G13999">
        <v>174</v>
      </c>
      <c r="H13999" t="str">
        <f>VLOOKUP(G13999,[1]OPERADORES!$A:$B,2,0)</f>
        <v>MIRIÃ LOBATO RODRIGUES</v>
      </c>
      <c r="I13999" t="s">
        <v>21</v>
      </c>
      <c r="J13999" t="s">
        <v>1788</v>
      </c>
      <c r="K13999" t="s">
        <v>2103</v>
      </c>
      <c r="L13999">
        <v>21643</v>
      </c>
      <c r="M13999" t="s">
        <v>2735</v>
      </c>
      <c r="O13999" t="s">
        <v>11</v>
      </c>
      <c r="P13999">
        <v>5102</v>
      </c>
      <c r="Q13999">
        <v>2</v>
      </c>
      <c r="R13999">
        <v>30.95</v>
      </c>
      <c r="S13999">
        <v>61.9</v>
      </c>
      <c r="T13999">
        <v>46.98</v>
      </c>
      <c r="U13999">
        <v>24.1</v>
      </c>
      <c r="V13999" t="str">
        <f>VLOOKUP(L13999,'[2]tabela de preços'!$A:$D,4,0)</f>
        <v>MAXI RUBBER</v>
      </c>
      <c r="W13999" t="str">
        <f>VLOOKUP(L13999,'[2]tabela de preços'!$A:$F,6,0)</f>
        <v>COLA INST./ ADESIVOS COLANTES</v>
      </c>
      <c r="X13999" t="str">
        <f>VLOOKUP(L13999,'[2]tabela de preços'!$A:$G,7,0)</f>
        <v>AUTOMOTIVO</v>
      </c>
    </row>
    <row r="14000" spans="1:24" x14ac:dyDescent="0.3">
      <c r="A14000" t="s">
        <v>2100</v>
      </c>
      <c r="C14000" t="s">
        <v>5896</v>
      </c>
      <c r="D14000" s="1">
        <v>46119</v>
      </c>
      <c r="E14000" t="s">
        <v>5897</v>
      </c>
      <c r="F14000">
        <v>9</v>
      </c>
      <c r="G14000">
        <v>174</v>
      </c>
      <c r="H14000" t="str">
        <f>VLOOKUP(G14000,[1]OPERADORES!$A:$B,2,0)</f>
        <v>MIRIÃ LOBATO RODRIGUES</v>
      </c>
      <c r="I14000" t="s">
        <v>21</v>
      </c>
      <c r="J14000" t="s">
        <v>1788</v>
      </c>
      <c r="K14000" t="s">
        <v>2103</v>
      </c>
      <c r="L14000">
        <v>21860</v>
      </c>
      <c r="M14000" t="s">
        <v>2038</v>
      </c>
      <c r="O14000" t="s">
        <v>11</v>
      </c>
      <c r="P14000">
        <v>5403</v>
      </c>
      <c r="Q14000">
        <v>2</v>
      </c>
      <c r="R14000">
        <v>61.32</v>
      </c>
      <c r="S14000">
        <v>122.64</v>
      </c>
      <c r="T14000">
        <v>93.08</v>
      </c>
      <c r="U14000">
        <v>24.1</v>
      </c>
      <c r="V14000" t="str">
        <f>VLOOKUP(L14000,'[2]tabela de preços'!$A:$D,4,0)</f>
        <v>SIKKENS</v>
      </c>
      <c r="W14000" t="str">
        <f>VLOOKUP(L14000,'[2]tabela de preços'!$A:$F,6,0)</f>
        <v>VERNIZ AUTOMOTIVO</v>
      </c>
      <c r="X14000" t="str">
        <f>VLOOKUP(L14000,'[2]tabela de preços'!$A:$G,7,0)</f>
        <v>AUTOMOTIVO</v>
      </c>
    </row>
    <row r="14001" spans="1:24" x14ac:dyDescent="0.3">
      <c r="A14001" t="s">
        <v>2100</v>
      </c>
      <c r="C14001" t="s">
        <v>5896</v>
      </c>
      <c r="D14001" s="1">
        <v>46119</v>
      </c>
      <c r="E14001" t="s">
        <v>5897</v>
      </c>
      <c r="F14001">
        <v>9</v>
      </c>
      <c r="G14001">
        <v>174</v>
      </c>
      <c r="H14001" t="str">
        <f>VLOOKUP(G14001,[1]OPERADORES!$A:$B,2,0)</f>
        <v>MIRIÃ LOBATO RODRIGUES</v>
      </c>
      <c r="I14001" t="s">
        <v>21</v>
      </c>
      <c r="J14001" t="s">
        <v>1788</v>
      </c>
      <c r="K14001" t="s">
        <v>2103</v>
      </c>
      <c r="L14001">
        <v>20099</v>
      </c>
      <c r="M14001" t="s">
        <v>1308</v>
      </c>
      <c r="O14001" t="s">
        <v>11</v>
      </c>
      <c r="P14001">
        <v>5403</v>
      </c>
      <c r="Q14001">
        <v>6</v>
      </c>
      <c r="R14001">
        <v>14.77</v>
      </c>
      <c r="S14001">
        <v>88.62</v>
      </c>
      <c r="T14001">
        <v>67.260000000000005</v>
      </c>
      <c r="U14001">
        <v>24.1</v>
      </c>
      <c r="V14001" t="str">
        <f>VLOOKUP(L14001,'[2]tabela de preços'!$A:$D,4,0)</f>
        <v>MAXI RUBBER</v>
      </c>
      <c r="W14001" t="str">
        <f>VLOOKUP(L14001,'[2]tabela de preços'!$A:$F,6,0)</f>
        <v>BATIDA DE PEDRA</v>
      </c>
      <c r="X14001" t="str">
        <f>VLOOKUP(L14001,'[2]tabela de preços'!$A:$G,7,0)</f>
        <v>AUTOMOTIVO</v>
      </c>
    </row>
    <row r="14002" spans="1:24" x14ac:dyDescent="0.3">
      <c r="A14002" t="s">
        <v>2100</v>
      </c>
      <c r="C14002" t="s">
        <v>5896</v>
      </c>
      <c r="D14002" s="1">
        <v>46119</v>
      </c>
      <c r="E14002" t="s">
        <v>5897</v>
      </c>
      <c r="F14002">
        <v>9</v>
      </c>
      <c r="G14002">
        <v>174</v>
      </c>
      <c r="H14002" t="str">
        <f>VLOOKUP(G14002,[1]OPERADORES!$A:$B,2,0)</f>
        <v>MIRIÃ LOBATO RODRIGUES</v>
      </c>
      <c r="I14002" t="s">
        <v>21</v>
      </c>
      <c r="J14002" t="s">
        <v>1788</v>
      </c>
      <c r="K14002" t="s">
        <v>2103</v>
      </c>
      <c r="L14002">
        <v>23580</v>
      </c>
      <c r="M14002" t="s">
        <v>115</v>
      </c>
      <c r="O14002" t="s">
        <v>11</v>
      </c>
      <c r="P14002">
        <v>5102</v>
      </c>
      <c r="Q14002">
        <v>50</v>
      </c>
      <c r="R14002">
        <v>0.48</v>
      </c>
      <c r="S14002">
        <v>24</v>
      </c>
      <c r="T14002">
        <v>18</v>
      </c>
      <c r="U14002">
        <v>25</v>
      </c>
      <c r="V14002" t="str">
        <f>VLOOKUP(L14002,'[2]tabela de preços'!$A:$D,4,0)</f>
        <v>RENOVA COADORES</v>
      </c>
      <c r="W14002" t="str">
        <f>VLOOKUP(L14002,'[2]tabela de preços'!$A:$F,6,0)</f>
        <v>COADORES</v>
      </c>
      <c r="X14002" t="str">
        <f>VLOOKUP(L14002,'[2]tabela de preços'!$A:$G,7,0)</f>
        <v>AUTOMOTIVO</v>
      </c>
    </row>
    <row r="14003" spans="1:24" x14ac:dyDescent="0.3">
      <c r="A14003" t="s">
        <v>2100</v>
      </c>
      <c r="C14003" t="s">
        <v>5896</v>
      </c>
      <c r="D14003" s="1">
        <v>46119</v>
      </c>
      <c r="E14003" t="s">
        <v>5897</v>
      </c>
      <c r="F14003">
        <v>9</v>
      </c>
      <c r="G14003">
        <v>174</v>
      </c>
      <c r="H14003" t="str">
        <f>VLOOKUP(G14003,[1]OPERADORES!$A:$B,2,0)</f>
        <v>MIRIÃ LOBATO RODRIGUES</v>
      </c>
      <c r="I14003" t="s">
        <v>21</v>
      </c>
      <c r="J14003" t="s">
        <v>1788</v>
      </c>
      <c r="K14003" t="s">
        <v>2103</v>
      </c>
      <c r="L14003">
        <v>85691</v>
      </c>
      <c r="M14003" t="s">
        <v>1231</v>
      </c>
      <c r="O14003" t="s">
        <v>11</v>
      </c>
      <c r="P14003">
        <v>5102</v>
      </c>
      <c r="Q14003">
        <v>3</v>
      </c>
      <c r="R14003">
        <v>14.81</v>
      </c>
      <c r="S14003">
        <v>44.43</v>
      </c>
      <c r="T14003">
        <v>33.72</v>
      </c>
      <c r="U14003">
        <v>24.11</v>
      </c>
      <c r="V14003" t="str">
        <f>VLOOKUP(L14003,'[2]tabela de preços'!$A:$D,4,0)</f>
        <v>UNIPEGA</v>
      </c>
      <c r="W14003" t="str">
        <f>VLOOKUP(L14003,'[2]tabela de preços'!$A:$F,6,0)</f>
        <v>COLA INST./ ADESIVOS COLANTES</v>
      </c>
      <c r="X14003" t="str">
        <f>VLOOKUP(L14003,'[2]tabela de preços'!$A:$G,7,0)</f>
        <v>AUTOMOTIVO</v>
      </c>
    </row>
    <row r="14004" spans="1:24" x14ac:dyDescent="0.3">
      <c r="A14004" t="s">
        <v>2100</v>
      </c>
      <c r="C14004" t="s">
        <v>5896</v>
      </c>
      <c r="D14004" s="1">
        <v>46119</v>
      </c>
      <c r="E14004" t="s">
        <v>5897</v>
      </c>
      <c r="F14004">
        <v>9</v>
      </c>
      <c r="G14004">
        <v>174</v>
      </c>
      <c r="H14004" t="str">
        <f>VLOOKUP(G14004,[1]OPERADORES!$A:$B,2,0)</f>
        <v>MIRIÃ LOBATO RODRIGUES</v>
      </c>
      <c r="I14004" t="s">
        <v>21</v>
      </c>
      <c r="J14004" t="s">
        <v>1788</v>
      </c>
      <c r="K14004" t="s">
        <v>2103</v>
      </c>
      <c r="L14004">
        <v>84557</v>
      </c>
      <c r="M14004" t="s">
        <v>116</v>
      </c>
      <c r="O14004" t="s">
        <v>11</v>
      </c>
      <c r="P14004">
        <v>5102</v>
      </c>
      <c r="Q14004">
        <v>6</v>
      </c>
      <c r="R14004">
        <v>17.98</v>
      </c>
      <c r="S14004">
        <v>107.88</v>
      </c>
      <c r="T14004">
        <v>87.96</v>
      </c>
      <c r="U14004">
        <v>18.46</v>
      </c>
      <c r="V14004" t="str">
        <f>VLOOKUP(L14004,'[2]tabela de preços'!$A:$D,4,0)</f>
        <v>BRASILUX</v>
      </c>
      <c r="W14004" t="str">
        <f>VLOOKUP(L14004,'[2]tabela de preços'!$A:$F,6,0)</f>
        <v>DILUENTE</v>
      </c>
      <c r="X14004" t="str">
        <f>VLOOKUP(L14004,'[2]tabela de preços'!$A:$G,7,0)</f>
        <v>AUTOMOTIVO</v>
      </c>
    </row>
    <row r="14005" spans="1:24" x14ac:dyDescent="0.3">
      <c r="A14005" t="s">
        <v>2100</v>
      </c>
      <c r="C14005" t="s">
        <v>5896</v>
      </c>
      <c r="D14005" s="1">
        <v>46119</v>
      </c>
      <c r="E14005" t="s">
        <v>5897</v>
      </c>
      <c r="F14005">
        <v>9</v>
      </c>
      <c r="G14005">
        <v>174</v>
      </c>
      <c r="H14005" t="str">
        <f>VLOOKUP(G14005,[1]OPERADORES!$A:$B,2,0)</f>
        <v>MIRIÃ LOBATO RODRIGUES</v>
      </c>
      <c r="I14005" t="s">
        <v>21</v>
      </c>
      <c r="J14005" t="s">
        <v>1788</v>
      </c>
      <c r="K14005" t="s">
        <v>2103</v>
      </c>
      <c r="L14005">
        <v>5</v>
      </c>
      <c r="M14005" t="s">
        <v>147</v>
      </c>
      <c r="O14005" t="s">
        <v>11</v>
      </c>
      <c r="P14005">
        <v>5102</v>
      </c>
      <c r="Q14005">
        <v>5</v>
      </c>
      <c r="R14005">
        <v>5.3</v>
      </c>
      <c r="S14005">
        <v>26.5</v>
      </c>
      <c r="T14005">
        <v>20.100000000000001</v>
      </c>
      <c r="U14005">
        <v>24.15</v>
      </c>
      <c r="V14005" t="str">
        <f>VLOOKUP(L14005,'[2]tabela de preços'!$A:$D,4,0)</f>
        <v>BRILHO ESTOPA</v>
      </c>
      <c r="W14005" t="str">
        <f>VLOOKUP(L14005,'[2]tabela de preços'!$A:$F,6,0)</f>
        <v>ESTOPAS</v>
      </c>
      <c r="X14005" t="str">
        <f>VLOOKUP(L14005,'[2]tabela de preços'!$A:$G,7,0)</f>
        <v>AUTOMOTIVO</v>
      </c>
    </row>
    <row r="14006" spans="1:24" x14ac:dyDescent="0.3">
      <c r="A14006" t="s">
        <v>2100</v>
      </c>
      <c r="C14006" t="s">
        <v>5896</v>
      </c>
      <c r="D14006" s="1">
        <v>46119</v>
      </c>
      <c r="E14006" t="s">
        <v>5897</v>
      </c>
      <c r="F14006">
        <v>9</v>
      </c>
      <c r="G14006">
        <v>174</v>
      </c>
      <c r="H14006" t="str">
        <f>VLOOKUP(G14006,[1]OPERADORES!$A:$B,2,0)</f>
        <v>MIRIÃ LOBATO RODRIGUES</v>
      </c>
      <c r="I14006" t="s">
        <v>21</v>
      </c>
      <c r="J14006" t="s">
        <v>1788</v>
      </c>
      <c r="K14006" t="s">
        <v>2103</v>
      </c>
      <c r="L14006">
        <v>24240</v>
      </c>
      <c r="M14006" t="s">
        <v>240</v>
      </c>
      <c r="O14006" t="s">
        <v>11</v>
      </c>
      <c r="P14006">
        <v>5102</v>
      </c>
      <c r="Q14006">
        <v>110</v>
      </c>
      <c r="R14006">
        <v>4.32</v>
      </c>
      <c r="S14006">
        <v>475.2</v>
      </c>
      <c r="T14006">
        <v>360.8</v>
      </c>
      <c r="U14006">
        <v>24.07</v>
      </c>
      <c r="V14006" t="str">
        <f>VLOOKUP(L14006,'[2]tabela de preços'!$A:$D,4,0)</f>
        <v>ADERE</v>
      </c>
      <c r="W14006" t="str">
        <f>VLOOKUP(L14006,'[2]tabela de preços'!$A:$F,6,0)</f>
        <v>FITA AUTOMOTIVA</v>
      </c>
      <c r="X14006" t="str">
        <f>VLOOKUP(L14006,'[2]tabela de preços'!$A:$G,7,0)</f>
        <v>AUTOMOTIVO</v>
      </c>
    </row>
    <row r="14007" spans="1:24" x14ac:dyDescent="0.3">
      <c r="A14007" t="s">
        <v>2100</v>
      </c>
      <c r="C14007" t="s">
        <v>5896</v>
      </c>
      <c r="D14007" s="1">
        <v>46119</v>
      </c>
      <c r="E14007" t="s">
        <v>5897</v>
      </c>
      <c r="F14007">
        <v>9</v>
      </c>
      <c r="G14007">
        <v>174</v>
      </c>
      <c r="H14007" t="str">
        <f>VLOOKUP(G14007,[1]OPERADORES!$A:$B,2,0)</f>
        <v>MIRIÃ LOBATO RODRIGUES</v>
      </c>
      <c r="I14007" t="s">
        <v>21</v>
      </c>
      <c r="J14007" t="s">
        <v>1788</v>
      </c>
      <c r="K14007" t="s">
        <v>2103</v>
      </c>
      <c r="L14007">
        <v>21862</v>
      </c>
      <c r="M14007" t="s">
        <v>2040</v>
      </c>
      <c r="O14007" t="s">
        <v>11</v>
      </c>
      <c r="P14007">
        <v>5102</v>
      </c>
      <c r="Q14007">
        <v>2</v>
      </c>
      <c r="R14007">
        <v>28.62</v>
      </c>
      <c r="S14007">
        <v>57.24</v>
      </c>
      <c r="T14007">
        <v>43.44</v>
      </c>
      <c r="U14007">
        <v>24.11</v>
      </c>
      <c r="V14007" t="str">
        <f>VLOOKUP(L14007,'[2]tabela de preços'!$A:$D,4,0)</f>
        <v>SIKKENS</v>
      </c>
      <c r="W14007" t="str">
        <f>VLOOKUP(L14007,'[2]tabela de preços'!$A:$F,6,0)</f>
        <v>CATALISADORES INDIVIDUAS</v>
      </c>
      <c r="X14007" t="str">
        <f>VLOOKUP(L14007,'[2]tabela de preços'!$A:$G,7,0)</f>
        <v>AUTOMOTIVO</v>
      </c>
    </row>
    <row r="14008" spans="1:24" x14ac:dyDescent="0.3">
      <c r="A14008" t="s">
        <v>2100</v>
      </c>
      <c r="C14008" t="s">
        <v>5896</v>
      </c>
      <c r="D14008" s="1">
        <v>46119</v>
      </c>
      <c r="E14008" t="s">
        <v>5897</v>
      </c>
      <c r="F14008">
        <v>9</v>
      </c>
      <c r="G14008">
        <v>174</v>
      </c>
      <c r="H14008" t="str">
        <f>VLOOKUP(G14008,[1]OPERADORES!$A:$B,2,0)</f>
        <v>MIRIÃ LOBATO RODRIGUES</v>
      </c>
      <c r="I14008" t="s">
        <v>21</v>
      </c>
      <c r="J14008" t="s">
        <v>1788</v>
      </c>
      <c r="K14008" t="s">
        <v>2103</v>
      </c>
      <c r="L14008">
        <v>23602</v>
      </c>
      <c r="M14008" t="s">
        <v>5463</v>
      </c>
      <c r="O14008" t="s">
        <v>11</v>
      </c>
      <c r="P14008">
        <v>5403</v>
      </c>
      <c r="Q14008">
        <v>15</v>
      </c>
      <c r="R14008">
        <v>36.9</v>
      </c>
      <c r="S14008">
        <v>553.5</v>
      </c>
      <c r="T14008">
        <v>442.35</v>
      </c>
      <c r="U14008">
        <v>20.079999999999998</v>
      </c>
      <c r="V14008" t="str">
        <f>VLOOKUP(L14008,'[2]tabela de preços'!$A:$D,4,0)</f>
        <v>SHERWIN WILLIAMS</v>
      </c>
      <c r="W14008" t="str">
        <f>VLOOKUP(L14008,'[2]tabela de preços'!$A:$F,6,0)</f>
        <v>VERNIZ AUTOMOTIVO</v>
      </c>
      <c r="X14008" t="str">
        <f>VLOOKUP(L14008,'[2]tabela de preços'!$A:$G,7,0)</f>
        <v>AUTOMOTIVO</v>
      </c>
    </row>
    <row r="14009" spans="1:24" x14ac:dyDescent="0.3">
      <c r="A14009" t="s">
        <v>2100</v>
      </c>
      <c r="C14009" t="s">
        <v>5896</v>
      </c>
      <c r="D14009" s="1">
        <v>46119</v>
      </c>
      <c r="E14009" t="s">
        <v>5897</v>
      </c>
      <c r="F14009">
        <v>9</v>
      </c>
      <c r="G14009">
        <v>174</v>
      </c>
      <c r="H14009" t="str">
        <f>VLOOKUP(G14009,[1]OPERADORES!$A:$B,2,0)</f>
        <v>MIRIÃ LOBATO RODRIGUES</v>
      </c>
      <c r="I14009" t="s">
        <v>21</v>
      </c>
      <c r="J14009" t="s">
        <v>1788</v>
      </c>
      <c r="K14009" t="s">
        <v>2103</v>
      </c>
      <c r="L14009">
        <v>13</v>
      </c>
      <c r="M14009" t="s">
        <v>5260</v>
      </c>
      <c r="O14009" t="s">
        <v>11</v>
      </c>
      <c r="P14009">
        <v>5102</v>
      </c>
      <c r="Q14009">
        <v>15</v>
      </c>
      <c r="R14009">
        <v>5.69</v>
      </c>
      <c r="S14009">
        <v>85.35</v>
      </c>
      <c r="T14009">
        <v>62.4</v>
      </c>
      <c r="U14009">
        <v>26.89</v>
      </c>
      <c r="V14009" t="str">
        <f>VLOOKUP(L14009,'[2]tabela de preços'!$A:$D,4,0)</f>
        <v>3M</v>
      </c>
      <c r="W14009" t="str">
        <f>VLOOKUP(L14009,'[2]tabela de preços'!$A:$F,6,0)</f>
        <v>LIXA DÁGUA</v>
      </c>
      <c r="X14009" t="str">
        <f>VLOOKUP(L14009,'[2]tabela de preços'!$A:$G,7,0)</f>
        <v>AUTOMOTIVO</v>
      </c>
    </row>
    <row r="14010" spans="1:24" x14ac:dyDescent="0.3">
      <c r="A14010" t="s">
        <v>2100</v>
      </c>
      <c r="C14010" t="s">
        <v>5896</v>
      </c>
      <c r="D14010" s="1">
        <v>46119</v>
      </c>
      <c r="E14010" t="s">
        <v>5897</v>
      </c>
      <c r="F14010">
        <v>9</v>
      </c>
      <c r="G14010">
        <v>174</v>
      </c>
      <c r="H14010" t="str">
        <f>VLOOKUP(G14010,[1]OPERADORES!$A:$B,2,0)</f>
        <v>MIRIÃ LOBATO RODRIGUES</v>
      </c>
      <c r="I14010" t="s">
        <v>21</v>
      </c>
      <c r="J14010" t="s">
        <v>1788</v>
      </c>
      <c r="K14010" t="s">
        <v>2103</v>
      </c>
      <c r="L14010">
        <v>16</v>
      </c>
      <c r="M14010" t="s">
        <v>5334</v>
      </c>
      <c r="O14010" t="s">
        <v>11</v>
      </c>
      <c r="P14010">
        <v>5102</v>
      </c>
      <c r="Q14010">
        <v>15</v>
      </c>
      <c r="R14010">
        <v>2.9</v>
      </c>
      <c r="S14010">
        <v>43.5</v>
      </c>
      <c r="T14010">
        <v>33</v>
      </c>
      <c r="U14010">
        <v>24.14</v>
      </c>
      <c r="V14010" t="str">
        <f>VLOOKUP(L14010,'[2]tabela de preços'!$A:$D,4,0)</f>
        <v>3M</v>
      </c>
      <c r="W14010" t="str">
        <f>VLOOKUP(L14010,'[2]tabela de preços'!$A:$F,6,0)</f>
        <v>LIXA DÁGUA</v>
      </c>
      <c r="X14010" t="str">
        <f>VLOOKUP(L14010,'[2]tabela de preços'!$A:$G,7,0)</f>
        <v>AUTOMOTIVO</v>
      </c>
    </row>
    <row r="14011" spans="1:24" x14ac:dyDescent="0.3">
      <c r="A14011" t="s">
        <v>2100</v>
      </c>
      <c r="C14011" t="s">
        <v>5896</v>
      </c>
      <c r="D14011" s="1">
        <v>46119</v>
      </c>
      <c r="E14011" t="s">
        <v>5897</v>
      </c>
      <c r="F14011">
        <v>9</v>
      </c>
      <c r="G14011">
        <v>174</v>
      </c>
      <c r="H14011" t="str">
        <f>VLOOKUP(G14011,[1]OPERADORES!$A:$B,2,0)</f>
        <v>MIRIÃ LOBATO RODRIGUES</v>
      </c>
      <c r="I14011" t="s">
        <v>21</v>
      </c>
      <c r="J14011" t="s">
        <v>1788</v>
      </c>
      <c r="K14011" t="s">
        <v>2103</v>
      </c>
      <c r="L14011">
        <v>83819</v>
      </c>
      <c r="M14011" t="s">
        <v>5827</v>
      </c>
      <c r="O14011" t="s">
        <v>11</v>
      </c>
      <c r="P14011">
        <v>5102</v>
      </c>
      <c r="Q14011">
        <v>15</v>
      </c>
      <c r="R14011">
        <v>3.49</v>
      </c>
      <c r="S14011">
        <v>52.35</v>
      </c>
      <c r="T14011">
        <v>39.75</v>
      </c>
      <c r="U14011">
        <v>24.07</v>
      </c>
      <c r="V14011" t="str">
        <f>VLOOKUP(L14011,'[2]tabela de preços'!$A:$D,4,0)</f>
        <v>3M</v>
      </c>
      <c r="W14011" t="str">
        <f>VLOOKUP(L14011,'[2]tabela de preços'!$A:$F,6,0)</f>
        <v>LIXA DÁGUA</v>
      </c>
      <c r="X14011" t="str">
        <f>VLOOKUP(L14011,'[2]tabela de preços'!$A:$G,7,0)</f>
        <v>AUTOMOTIVO</v>
      </c>
    </row>
    <row r="14012" spans="1:24" x14ac:dyDescent="0.3">
      <c r="A14012" t="s">
        <v>2100</v>
      </c>
      <c r="C14012" t="s">
        <v>5896</v>
      </c>
      <c r="D14012" s="1">
        <v>46119</v>
      </c>
      <c r="E14012" t="s">
        <v>5897</v>
      </c>
      <c r="F14012">
        <v>9</v>
      </c>
      <c r="G14012">
        <v>174</v>
      </c>
      <c r="H14012" t="str">
        <f>VLOOKUP(G14012,[1]OPERADORES!$A:$B,2,0)</f>
        <v>MIRIÃ LOBATO RODRIGUES</v>
      </c>
      <c r="I14012" t="s">
        <v>21</v>
      </c>
      <c r="J14012" t="s">
        <v>1788</v>
      </c>
      <c r="K14012" t="s">
        <v>2103</v>
      </c>
      <c r="L14012">
        <v>10238</v>
      </c>
      <c r="M14012" t="s">
        <v>79</v>
      </c>
      <c r="O14012" t="s">
        <v>11</v>
      </c>
      <c r="P14012">
        <v>5102</v>
      </c>
      <c r="Q14012">
        <v>50</v>
      </c>
      <c r="R14012">
        <v>2.79</v>
      </c>
      <c r="S14012">
        <v>139.5</v>
      </c>
      <c r="T14012">
        <v>112</v>
      </c>
      <c r="U14012">
        <v>19.71</v>
      </c>
      <c r="V14012" t="str">
        <f>VLOOKUP(L14012,'[2]tabela de preços'!$A:$D,4,0)</f>
        <v>NORTON</v>
      </c>
      <c r="W14012" t="str">
        <f>VLOOKUP(L14012,'[2]tabela de preços'!$A:$F,6,0)</f>
        <v xml:space="preserve">DISCOS / LIXAS / ABRASIVOS </v>
      </c>
      <c r="X14012" t="str">
        <f>VLOOKUP(L14012,'[2]tabela de preços'!$A:$G,7,0)</f>
        <v>AUTOMOTIVO</v>
      </c>
    </row>
    <row r="14013" spans="1:24" x14ac:dyDescent="0.3">
      <c r="A14013" t="s">
        <v>2100</v>
      </c>
      <c r="C14013" t="s">
        <v>5896</v>
      </c>
      <c r="D14013" s="1">
        <v>46119</v>
      </c>
      <c r="E14013" t="s">
        <v>5897</v>
      </c>
      <c r="F14013">
        <v>9</v>
      </c>
      <c r="G14013">
        <v>174</v>
      </c>
      <c r="H14013" t="str">
        <f>VLOOKUP(G14013,[1]OPERADORES!$A:$B,2,0)</f>
        <v>MIRIÃ LOBATO RODRIGUES</v>
      </c>
      <c r="I14013" t="s">
        <v>21</v>
      </c>
      <c r="J14013" t="s">
        <v>1788</v>
      </c>
      <c r="K14013" t="s">
        <v>2103</v>
      </c>
      <c r="L14013">
        <v>87043</v>
      </c>
      <c r="M14013" t="s">
        <v>217</v>
      </c>
      <c r="O14013" t="s">
        <v>11</v>
      </c>
      <c r="P14013">
        <v>5102</v>
      </c>
      <c r="Q14013">
        <v>8</v>
      </c>
      <c r="R14013">
        <v>21.89</v>
      </c>
      <c r="S14013">
        <v>175.12</v>
      </c>
      <c r="T14013">
        <v>144.16</v>
      </c>
      <c r="U14013">
        <v>17.68</v>
      </c>
      <c r="V14013" t="str">
        <f>VLOOKUP(L14013,'[2]tabela de preços'!$A:$D,4,0)</f>
        <v>ROBERLO</v>
      </c>
      <c r="W14013" t="str">
        <f>VLOOKUP(L14013,'[2]tabela de preços'!$A:$F,6,0)</f>
        <v>MASSA POLIÉSTER</v>
      </c>
      <c r="X14013" t="str">
        <f>VLOOKUP(L14013,'[2]tabela de preços'!$A:$G,7,0)</f>
        <v>AUTOMOTIVO</v>
      </c>
    </row>
    <row r="14014" spans="1:24" x14ac:dyDescent="0.3">
      <c r="A14014" t="s">
        <v>2100</v>
      </c>
      <c r="C14014" t="s">
        <v>5896</v>
      </c>
      <c r="D14014" s="1">
        <v>46119</v>
      </c>
      <c r="E14014" t="s">
        <v>5897</v>
      </c>
      <c r="F14014">
        <v>9</v>
      </c>
      <c r="G14014">
        <v>174</v>
      </c>
      <c r="H14014" t="str">
        <f>VLOOKUP(G14014,[1]OPERADORES!$A:$B,2,0)</f>
        <v>MIRIÃ LOBATO RODRIGUES</v>
      </c>
      <c r="I14014" t="s">
        <v>21</v>
      </c>
      <c r="J14014" t="s">
        <v>1788</v>
      </c>
      <c r="K14014" t="s">
        <v>2103</v>
      </c>
      <c r="L14014">
        <v>10297</v>
      </c>
      <c r="M14014" t="s">
        <v>41</v>
      </c>
      <c r="O14014" t="s">
        <v>11</v>
      </c>
      <c r="P14014">
        <v>5102</v>
      </c>
      <c r="Q14014">
        <v>12</v>
      </c>
      <c r="R14014">
        <v>12.08</v>
      </c>
      <c r="S14014">
        <v>144.96</v>
      </c>
      <c r="T14014">
        <v>110.04</v>
      </c>
      <c r="U14014">
        <v>24.09</v>
      </c>
      <c r="V14014" t="str">
        <f>VLOOKUP(L14014,'[2]tabela de preços'!$A:$D,4,0)</f>
        <v>ANJO</v>
      </c>
      <c r="W14014" t="str">
        <f>VLOOKUP(L14014,'[2]tabela de preços'!$A:$F,6,0)</f>
        <v>THINNER DE LIMPEZA</v>
      </c>
      <c r="X14014" t="str">
        <f>VLOOKUP(L14014,'[2]tabela de preços'!$A:$G,7,0)</f>
        <v>THINNER</v>
      </c>
    </row>
    <row r="14015" spans="1:24" x14ac:dyDescent="0.3">
      <c r="A14015" t="s">
        <v>2100</v>
      </c>
      <c r="C14015" t="s">
        <v>5896</v>
      </c>
      <c r="D14015" s="1">
        <v>46119</v>
      </c>
      <c r="E14015" t="s">
        <v>5897</v>
      </c>
      <c r="F14015">
        <v>9</v>
      </c>
      <c r="G14015">
        <v>174</v>
      </c>
      <c r="H14015" t="str">
        <f>VLOOKUP(G14015,[1]OPERADORES!$A:$B,2,0)</f>
        <v>MIRIÃ LOBATO RODRIGUES</v>
      </c>
      <c r="I14015" t="s">
        <v>21</v>
      </c>
      <c r="J14015" t="s">
        <v>1788</v>
      </c>
      <c r="K14015" t="s">
        <v>2103</v>
      </c>
      <c r="L14015">
        <v>21321</v>
      </c>
      <c r="M14015" t="s">
        <v>272</v>
      </c>
      <c r="O14015" t="s">
        <v>11</v>
      </c>
      <c r="P14015">
        <v>5102</v>
      </c>
      <c r="Q14015">
        <v>2</v>
      </c>
      <c r="R14015">
        <v>20.239999999999998</v>
      </c>
      <c r="S14015">
        <v>40.479999999999997</v>
      </c>
      <c r="T14015">
        <v>30.72</v>
      </c>
      <c r="U14015">
        <v>24.11</v>
      </c>
      <c r="V14015" t="str">
        <f>VLOOKUP(L14015,'[2]tabela de preços'!$A:$D,4,0)</f>
        <v>AUTO AMERICA</v>
      </c>
      <c r="W14015" t="str">
        <f>VLOOKUP(L14015,'[2]tabela de preços'!$A:$F,6,0)</f>
        <v>CERA  / LIMPEZA /  POLIMENTO VEICULAR</v>
      </c>
      <c r="X14015" t="str">
        <f>VLOOKUP(L14015,'[2]tabela de preços'!$A:$G,7,0)</f>
        <v>AUTOMOTIVO</v>
      </c>
    </row>
    <row r="14016" spans="1:24" x14ac:dyDescent="0.3">
      <c r="A14016" t="s">
        <v>2100</v>
      </c>
      <c r="C14016" t="s">
        <v>6153</v>
      </c>
      <c r="D14016" s="1">
        <v>46127</v>
      </c>
      <c r="E14016" t="s">
        <v>6154</v>
      </c>
      <c r="F14016">
        <v>9</v>
      </c>
      <c r="G14016">
        <v>174</v>
      </c>
      <c r="H14016" t="str">
        <f>VLOOKUP(G14016,[1]OPERADORES!$A:$B,2,0)</f>
        <v>MIRIÃ LOBATO RODRIGUES</v>
      </c>
      <c r="I14016" t="s">
        <v>21</v>
      </c>
      <c r="J14016" t="s">
        <v>1788</v>
      </c>
      <c r="K14016" t="s">
        <v>2103</v>
      </c>
      <c r="L14016">
        <v>23716</v>
      </c>
      <c r="M14016" t="s">
        <v>220</v>
      </c>
      <c r="O14016" t="s">
        <v>11</v>
      </c>
      <c r="P14016">
        <v>5102</v>
      </c>
      <c r="Q14016">
        <v>2</v>
      </c>
      <c r="R14016">
        <v>40.71</v>
      </c>
      <c r="S14016">
        <v>81.42</v>
      </c>
      <c r="T14016">
        <v>61.8</v>
      </c>
      <c r="U14016">
        <v>24.1</v>
      </c>
      <c r="V14016" t="str">
        <f>VLOOKUP(L14016,'[2]tabela de preços'!$A:$D,4,0)</f>
        <v>NEW PAD</v>
      </c>
      <c r="W14016" t="str">
        <f>VLOOKUP(L14016,'[2]tabela de preços'!$A:$F,6,0)</f>
        <v>BOINAS PARA POLIMENTO</v>
      </c>
      <c r="X14016" t="str">
        <f>VLOOKUP(L14016,'[2]tabela de preços'!$A:$G,7,0)</f>
        <v>AUTOMOTIVO</v>
      </c>
    </row>
    <row r="14017" spans="1:24" x14ac:dyDescent="0.3">
      <c r="A14017" t="s">
        <v>2100</v>
      </c>
      <c r="C14017" t="s">
        <v>6153</v>
      </c>
      <c r="D14017" s="1">
        <v>46127</v>
      </c>
      <c r="E14017" t="s">
        <v>6154</v>
      </c>
      <c r="F14017">
        <v>9</v>
      </c>
      <c r="G14017">
        <v>174</v>
      </c>
      <c r="H14017" t="str">
        <f>VLOOKUP(G14017,[1]OPERADORES!$A:$B,2,0)</f>
        <v>MIRIÃ LOBATO RODRIGUES</v>
      </c>
      <c r="I14017" t="s">
        <v>21</v>
      </c>
      <c r="J14017" t="s">
        <v>1788</v>
      </c>
      <c r="K14017" t="s">
        <v>2103</v>
      </c>
      <c r="L14017">
        <v>21741</v>
      </c>
      <c r="M14017" t="s">
        <v>1509</v>
      </c>
      <c r="O14017" t="s">
        <v>11</v>
      </c>
      <c r="P14017">
        <v>5102</v>
      </c>
      <c r="Q14017">
        <v>3</v>
      </c>
      <c r="R14017">
        <v>20.89</v>
      </c>
      <c r="S14017">
        <v>62.67</v>
      </c>
      <c r="T14017">
        <v>47.58</v>
      </c>
      <c r="U14017">
        <v>24.08</v>
      </c>
      <c r="V14017" t="str">
        <f>VLOOKUP(L14017,'[2]tabela de preços'!$A:$D,4,0)</f>
        <v>SOLUFIX</v>
      </c>
      <c r="W14017" t="str">
        <f>VLOOKUP(L14017,'[2]tabela de preços'!$A:$F,6,0)</f>
        <v>COLA INST./ ADESIVOS COLANTES</v>
      </c>
      <c r="X14017" t="str">
        <f>VLOOKUP(L14017,'[2]tabela de preços'!$A:$G,7,0)</f>
        <v>AUTOMOTIVO</v>
      </c>
    </row>
    <row r="14018" spans="1:24" x14ac:dyDescent="0.3">
      <c r="A14018" t="s">
        <v>2100</v>
      </c>
      <c r="C14018" t="s">
        <v>6153</v>
      </c>
      <c r="D14018" s="1">
        <v>46127</v>
      </c>
      <c r="E14018" t="s">
        <v>6154</v>
      </c>
      <c r="F14018">
        <v>9</v>
      </c>
      <c r="G14018">
        <v>174</v>
      </c>
      <c r="H14018" t="str">
        <f>VLOOKUP(G14018,[1]OPERADORES!$A:$B,2,0)</f>
        <v>MIRIÃ LOBATO RODRIGUES</v>
      </c>
      <c r="I14018" t="s">
        <v>21</v>
      </c>
      <c r="J14018" t="s">
        <v>1788</v>
      </c>
      <c r="K14018" t="s">
        <v>2103</v>
      </c>
      <c r="L14018">
        <v>10316</v>
      </c>
      <c r="M14018" t="s">
        <v>582</v>
      </c>
      <c r="O14018" t="s">
        <v>11</v>
      </c>
      <c r="P14018">
        <v>5102</v>
      </c>
      <c r="Q14018">
        <v>3</v>
      </c>
      <c r="R14018">
        <v>15.33</v>
      </c>
      <c r="S14018">
        <v>45.99</v>
      </c>
      <c r="T14018">
        <v>34.89</v>
      </c>
      <c r="U14018">
        <v>24.14</v>
      </c>
      <c r="V14018" t="str">
        <f>VLOOKUP(L14018,'[2]tabela de preços'!$A:$D,4,0)</f>
        <v>ANJO</v>
      </c>
      <c r="W14018" t="str">
        <f>VLOOKUP(L14018,'[2]tabela de preços'!$A:$F,6,0)</f>
        <v xml:space="preserve">COLA  PLÁSTICA </v>
      </c>
      <c r="X14018" t="str">
        <f>VLOOKUP(L14018,'[2]tabela de preços'!$A:$G,7,0)</f>
        <v>AUTOMOTIVO</v>
      </c>
    </row>
    <row r="14019" spans="1:24" x14ac:dyDescent="0.3">
      <c r="A14019" t="s">
        <v>2100</v>
      </c>
      <c r="C14019" t="s">
        <v>6153</v>
      </c>
      <c r="D14019" s="1">
        <v>46127</v>
      </c>
      <c r="E14019" t="s">
        <v>6154</v>
      </c>
      <c r="F14019">
        <v>9</v>
      </c>
      <c r="G14019">
        <v>174</v>
      </c>
      <c r="H14019" t="str">
        <f>VLOOKUP(G14019,[1]OPERADORES!$A:$B,2,0)</f>
        <v>MIRIÃ LOBATO RODRIGUES</v>
      </c>
      <c r="I14019" t="s">
        <v>21</v>
      </c>
      <c r="J14019" t="s">
        <v>1788</v>
      </c>
      <c r="K14019" t="s">
        <v>2103</v>
      </c>
      <c r="L14019">
        <v>10230</v>
      </c>
      <c r="M14019" t="s">
        <v>193</v>
      </c>
      <c r="O14019" t="s">
        <v>11</v>
      </c>
      <c r="P14019">
        <v>5102</v>
      </c>
      <c r="Q14019">
        <v>30</v>
      </c>
      <c r="R14019">
        <v>3.06</v>
      </c>
      <c r="S14019">
        <v>91.8</v>
      </c>
      <c r="T14019">
        <v>69.599999999999994</v>
      </c>
      <c r="U14019">
        <v>24.18</v>
      </c>
      <c r="V14019" t="str">
        <f>VLOOKUP(L14019,'[2]tabela de preços'!$A:$D,4,0)</f>
        <v>NORTON</v>
      </c>
      <c r="W14019" t="str">
        <f>VLOOKUP(L14019,'[2]tabela de preços'!$A:$F,6,0)</f>
        <v xml:space="preserve">DISCOS / LIXAS / ABRASIVOS </v>
      </c>
      <c r="X14019" t="str">
        <f>VLOOKUP(L14019,'[2]tabela de preços'!$A:$G,7,0)</f>
        <v>AUTOMOTIVO</v>
      </c>
    </row>
    <row r="14020" spans="1:24" x14ac:dyDescent="0.3">
      <c r="A14020" t="s">
        <v>2100</v>
      </c>
      <c r="C14020" t="s">
        <v>6153</v>
      </c>
      <c r="D14020" s="1">
        <v>46127</v>
      </c>
      <c r="E14020" t="s">
        <v>6154</v>
      </c>
      <c r="F14020">
        <v>9</v>
      </c>
      <c r="G14020">
        <v>174</v>
      </c>
      <c r="H14020" t="str">
        <f>VLOOKUP(G14020,[1]OPERADORES!$A:$B,2,0)</f>
        <v>MIRIÃ LOBATO RODRIGUES</v>
      </c>
      <c r="I14020" t="s">
        <v>21</v>
      </c>
      <c r="J14020" t="s">
        <v>1788</v>
      </c>
      <c r="K14020" t="s">
        <v>2103</v>
      </c>
      <c r="L14020">
        <v>24248</v>
      </c>
      <c r="M14020" t="s">
        <v>107</v>
      </c>
      <c r="O14020" t="s">
        <v>11</v>
      </c>
      <c r="P14020">
        <v>5102</v>
      </c>
      <c r="Q14020">
        <v>12</v>
      </c>
      <c r="R14020">
        <v>8.9</v>
      </c>
      <c r="S14020">
        <v>106.8</v>
      </c>
      <c r="T14020">
        <v>80.16</v>
      </c>
      <c r="U14020">
        <v>24.94</v>
      </c>
      <c r="V14020" t="str">
        <f>VLOOKUP(L14020,'[2]tabela de preços'!$A:$D,4,0)</f>
        <v>SHERWIN WILLIAMS</v>
      </c>
      <c r="W14020" t="str">
        <f>VLOOKUP(L14020,'[2]tabela de preços'!$A:$F,6,0)</f>
        <v>PRIMER AUTOMOTIVO</v>
      </c>
      <c r="X14020" t="str">
        <f>VLOOKUP(L14020,'[2]tabela de preços'!$A:$G,7,0)</f>
        <v>AUTOMOTIVO</v>
      </c>
    </row>
    <row r="14021" spans="1:24" x14ac:dyDescent="0.3">
      <c r="A14021" t="s">
        <v>2100</v>
      </c>
      <c r="C14021" t="s">
        <v>6153</v>
      </c>
      <c r="D14021" s="1">
        <v>46127</v>
      </c>
      <c r="E14021" t="s">
        <v>6154</v>
      </c>
      <c r="F14021">
        <v>9</v>
      </c>
      <c r="G14021">
        <v>174</v>
      </c>
      <c r="H14021" t="str">
        <f>VLOOKUP(G14021,[1]OPERADORES!$A:$B,2,0)</f>
        <v>MIRIÃ LOBATO RODRIGUES</v>
      </c>
      <c r="I14021" t="s">
        <v>21</v>
      </c>
      <c r="J14021" t="s">
        <v>1788</v>
      </c>
      <c r="K14021" t="s">
        <v>2103</v>
      </c>
      <c r="L14021">
        <v>24240</v>
      </c>
      <c r="M14021" t="s">
        <v>240</v>
      </c>
      <c r="O14021" t="s">
        <v>11</v>
      </c>
      <c r="P14021">
        <v>5102</v>
      </c>
      <c r="Q14021">
        <v>64</v>
      </c>
      <c r="R14021">
        <v>4.32</v>
      </c>
      <c r="S14021">
        <v>276.48</v>
      </c>
      <c r="T14021">
        <v>209.92</v>
      </c>
      <c r="U14021">
        <v>24.07</v>
      </c>
      <c r="V14021" t="str">
        <f>VLOOKUP(L14021,'[2]tabela de preços'!$A:$D,4,0)</f>
        <v>ADERE</v>
      </c>
      <c r="W14021" t="str">
        <f>VLOOKUP(L14021,'[2]tabela de preços'!$A:$F,6,0)</f>
        <v>FITA AUTOMOTIVA</v>
      </c>
      <c r="X14021" t="str">
        <f>VLOOKUP(L14021,'[2]tabela de preços'!$A:$G,7,0)</f>
        <v>AUTOMOTIVO</v>
      </c>
    </row>
    <row r="14022" spans="1:24" x14ac:dyDescent="0.3">
      <c r="A14022" t="s">
        <v>2100</v>
      </c>
      <c r="C14022" t="s">
        <v>6153</v>
      </c>
      <c r="D14022" s="1">
        <v>46127</v>
      </c>
      <c r="E14022" t="s">
        <v>6154</v>
      </c>
      <c r="F14022">
        <v>9</v>
      </c>
      <c r="G14022">
        <v>174</v>
      </c>
      <c r="H14022" t="str">
        <f>VLOOKUP(G14022,[1]OPERADORES!$A:$B,2,0)</f>
        <v>MIRIÃ LOBATO RODRIGUES</v>
      </c>
      <c r="I14022" t="s">
        <v>21</v>
      </c>
      <c r="J14022" t="s">
        <v>1788</v>
      </c>
      <c r="K14022" t="s">
        <v>2103</v>
      </c>
      <c r="L14022">
        <v>23602</v>
      </c>
      <c r="M14022" t="s">
        <v>5463</v>
      </c>
      <c r="O14022" t="s">
        <v>11</v>
      </c>
      <c r="P14022">
        <v>5403</v>
      </c>
      <c r="Q14022">
        <v>9</v>
      </c>
      <c r="R14022">
        <v>36.9</v>
      </c>
      <c r="S14022">
        <v>332.1</v>
      </c>
      <c r="T14022">
        <v>265.41000000000003</v>
      </c>
      <c r="U14022">
        <v>20.079999999999998</v>
      </c>
      <c r="V14022" t="str">
        <f>VLOOKUP(L14022,'[2]tabela de preços'!$A:$D,4,0)</f>
        <v>SHERWIN WILLIAMS</v>
      </c>
      <c r="W14022" t="str">
        <f>VLOOKUP(L14022,'[2]tabela de preços'!$A:$F,6,0)</f>
        <v>VERNIZ AUTOMOTIVO</v>
      </c>
      <c r="X14022" t="str">
        <f>VLOOKUP(L14022,'[2]tabela de preços'!$A:$G,7,0)</f>
        <v>AUTOMOTIVO</v>
      </c>
    </row>
    <row r="14023" spans="1:24" x14ac:dyDescent="0.3">
      <c r="A14023" t="s">
        <v>2100</v>
      </c>
      <c r="C14023" t="s">
        <v>6153</v>
      </c>
      <c r="D14023" s="1">
        <v>46127</v>
      </c>
      <c r="E14023" t="s">
        <v>6154</v>
      </c>
      <c r="F14023">
        <v>9</v>
      </c>
      <c r="G14023">
        <v>174</v>
      </c>
      <c r="H14023" t="str">
        <f>VLOOKUP(G14023,[1]OPERADORES!$A:$B,2,0)</f>
        <v>MIRIÃ LOBATO RODRIGUES</v>
      </c>
      <c r="I14023" t="s">
        <v>21</v>
      </c>
      <c r="J14023" t="s">
        <v>1788</v>
      </c>
      <c r="K14023" t="s">
        <v>2103</v>
      </c>
      <c r="L14023">
        <v>20339</v>
      </c>
      <c r="M14023" t="s">
        <v>2092</v>
      </c>
      <c r="O14023" t="s">
        <v>11</v>
      </c>
      <c r="P14023">
        <v>5102</v>
      </c>
      <c r="Q14023">
        <v>2</v>
      </c>
      <c r="R14023">
        <v>36.19</v>
      </c>
      <c r="S14023">
        <v>72.38</v>
      </c>
      <c r="T14023">
        <v>54.94</v>
      </c>
      <c r="U14023">
        <v>24.1</v>
      </c>
      <c r="V14023" t="str">
        <f>VLOOKUP(L14023,'[2]tabela de preços'!$A:$D,4,0)</f>
        <v>SHERWIN WILLIAMS</v>
      </c>
      <c r="W14023" t="str">
        <f>VLOOKUP(L14023,'[2]tabela de preços'!$A:$F,6,0)</f>
        <v>TINTAS PU</v>
      </c>
      <c r="X14023" t="str">
        <f>VLOOKUP(L14023,'[2]tabela de preços'!$A:$G,7,0)</f>
        <v>AUTOMOTIVO</v>
      </c>
    </row>
    <row r="14024" spans="1:24" x14ac:dyDescent="0.3">
      <c r="A14024" t="s">
        <v>2100</v>
      </c>
      <c r="C14024" t="s">
        <v>6153</v>
      </c>
      <c r="D14024" s="1">
        <v>46127</v>
      </c>
      <c r="E14024" t="s">
        <v>6154</v>
      </c>
      <c r="F14024">
        <v>9</v>
      </c>
      <c r="G14024">
        <v>174</v>
      </c>
      <c r="H14024" t="str">
        <f>VLOOKUP(G14024,[1]OPERADORES!$A:$B,2,0)</f>
        <v>MIRIÃ LOBATO RODRIGUES</v>
      </c>
      <c r="I14024" t="s">
        <v>21</v>
      </c>
      <c r="J14024" t="s">
        <v>1788</v>
      </c>
      <c r="K14024" t="s">
        <v>2103</v>
      </c>
      <c r="L14024">
        <v>23458</v>
      </c>
      <c r="M14024" t="s">
        <v>697</v>
      </c>
      <c r="O14024" t="s">
        <v>11</v>
      </c>
      <c r="P14024">
        <v>5102</v>
      </c>
      <c r="Q14024">
        <v>1</v>
      </c>
      <c r="R14024">
        <v>50.86</v>
      </c>
      <c r="S14024">
        <v>50.86</v>
      </c>
      <c r="T14024">
        <v>38.6</v>
      </c>
      <c r="U14024">
        <v>24.11</v>
      </c>
      <c r="V14024" t="str">
        <f>VLOOKUP(L14024,'[2]tabela de preços'!$A:$D,4,0)</f>
        <v>3M</v>
      </c>
      <c r="W14024" t="str">
        <f>VLOOKUP(L14024,'[2]tabela de preços'!$A:$F,6,0)</f>
        <v xml:space="preserve">LÍQUIDOS P/ POLIMENTO </v>
      </c>
      <c r="X14024" t="str">
        <f>VLOOKUP(L14024,'[2]tabela de preços'!$A:$G,7,0)</f>
        <v>AUTOMOTIVO</v>
      </c>
    </row>
    <row r="14025" spans="1:24" x14ac:dyDescent="0.3">
      <c r="A14025" t="s">
        <v>2100</v>
      </c>
      <c r="C14025" t="s">
        <v>6153</v>
      </c>
      <c r="D14025" s="1">
        <v>46127</v>
      </c>
      <c r="E14025" t="s">
        <v>6154</v>
      </c>
      <c r="F14025">
        <v>9</v>
      </c>
      <c r="G14025">
        <v>174</v>
      </c>
      <c r="H14025" t="str">
        <f>VLOOKUP(G14025,[1]OPERADORES!$A:$B,2,0)</f>
        <v>MIRIÃ LOBATO RODRIGUES</v>
      </c>
      <c r="I14025" t="s">
        <v>21</v>
      </c>
      <c r="J14025" t="s">
        <v>1788</v>
      </c>
      <c r="K14025" t="s">
        <v>2103</v>
      </c>
      <c r="L14025">
        <v>10238</v>
      </c>
      <c r="M14025" t="s">
        <v>79</v>
      </c>
      <c r="O14025" t="s">
        <v>11</v>
      </c>
      <c r="P14025">
        <v>5102</v>
      </c>
      <c r="Q14025">
        <v>30</v>
      </c>
      <c r="R14025">
        <v>2.79</v>
      </c>
      <c r="S14025">
        <v>83.7</v>
      </c>
      <c r="T14025">
        <v>67.2</v>
      </c>
      <c r="U14025">
        <v>19.71</v>
      </c>
      <c r="V14025" t="str">
        <f>VLOOKUP(L14025,'[2]tabela de preços'!$A:$D,4,0)</f>
        <v>NORTON</v>
      </c>
      <c r="W14025" t="str">
        <f>VLOOKUP(L14025,'[2]tabela de preços'!$A:$F,6,0)</f>
        <v xml:space="preserve">DISCOS / LIXAS / ABRASIVOS </v>
      </c>
      <c r="X14025" t="str">
        <f>VLOOKUP(L14025,'[2]tabela de preços'!$A:$G,7,0)</f>
        <v>AUTOMOTIVO</v>
      </c>
    </row>
    <row r="14026" spans="1:24" x14ac:dyDescent="0.3">
      <c r="A14026" t="s">
        <v>2100</v>
      </c>
      <c r="C14026" t="s">
        <v>6153</v>
      </c>
      <c r="D14026" s="1">
        <v>46127</v>
      </c>
      <c r="E14026" t="s">
        <v>6154</v>
      </c>
      <c r="F14026">
        <v>9</v>
      </c>
      <c r="G14026">
        <v>174</v>
      </c>
      <c r="H14026" t="str">
        <f>VLOOKUP(G14026,[1]OPERADORES!$A:$B,2,0)</f>
        <v>MIRIÃ LOBATO RODRIGUES</v>
      </c>
      <c r="I14026" t="s">
        <v>21</v>
      </c>
      <c r="J14026" t="s">
        <v>1788</v>
      </c>
      <c r="K14026" t="s">
        <v>2103</v>
      </c>
      <c r="L14026">
        <v>10242</v>
      </c>
      <c r="M14026" t="s">
        <v>82</v>
      </c>
      <c r="O14026" t="s">
        <v>11</v>
      </c>
      <c r="P14026">
        <v>5102</v>
      </c>
      <c r="Q14026">
        <v>30</v>
      </c>
      <c r="R14026">
        <v>2.79</v>
      </c>
      <c r="S14026">
        <v>83.7</v>
      </c>
      <c r="T14026">
        <v>67.2</v>
      </c>
      <c r="U14026">
        <v>19.71</v>
      </c>
      <c r="V14026" t="str">
        <f>VLOOKUP(L14026,'[2]tabela de preços'!$A:$D,4,0)</f>
        <v>NORTON</v>
      </c>
      <c r="W14026" t="str">
        <f>VLOOKUP(L14026,'[2]tabela de preços'!$A:$F,6,0)</f>
        <v xml:space="preserve">DISCOS / LIXAS / ABRASIVOS </v>
      </c>
      <c r="X14026" t="str">
        <f>VLOOKUP(L14026,'[2]tabela de preços'!$A:$G,7,0)</f>
        <v>AUTOMOTIVO</v>
      </c>
    </row>
    <row r="14027" spans="1:24" x14ac:dyDescent="0.3">
      <c r="A14027" t="s">
        <v>2100</v>
      </c>
      <c r="C14027" t="s">
        <v>6153</v>
      </c>
      <c r="D14027" s="1">
        <v>46127</v>
      </c>
      <c r="E14027" t="s">
        <v>6154</v>
      </c>
      <c r="F14027">
        <v>9</v>
      </c>
      <c r="G14027">
        <v>174</v>
      </c>
      <c r="H14027" t="str">
        <f>VLOOKUP(G14027,[1]OPERADORES!$A:$B,2,0)</f>
        <v>MIRIÃ LOBATO RODRIGUES</v>
      </c>
      <c r="I14027" t="s">
        <v>21</v>
      </c>
      <c r="J14027" t="s">
        <v>1788</v>
      </c>
      <c r="K14027" t="s">
        <v>2103</v>
      </c>
      <c r="L14027">
        <v>10243</v>
      </c>
      <c r="M14027" t="s">
        <v>83</v>
      </c>
      <c r="O14027" t="s">
        <v>11</v>
      </c>
      <c r="P14027">
        <v>5102</v>
      </c>
      <c r="Q14027">
        <v>30</v>
      </c>
      <c r="R14027">
        <v>2.79</v>
      </c>
      <c r="S14027">
        <v>83.7</v>
      </c>
      <c r="T14027">
        <v>57.9</v>
      </c>
      <c r="U14027">
        <v>30.82</v>
      </c>
      <c r="V14027" t="str">
        <f>VLOOKUP(L14027,'[2]tabela de preços'!$A:$D,4,0)</f>
        <v>NORTON</v>
      </c>
      <c r="W14027" t="str">
        <f>VLOOKUP(L14027,'[2]tabela de preços'!$A:$F,6,0)</f>
        <v xml:space="preserve">DISCOS / LIXAS / ABRASIVOS </v>
      </c>
      <c r="X14027" t="str">
        <f>VLOOKUP(L14027,'[2]tabela de preços'!$A:$G,7,0)</f>
        <v>AUTOMOTIVO</v>
      </c>
    </row>
    <row r="14028" spans="1:24" x14ac:dyDescent="0.3">
      <c r="A14028" t="s">
        <v>2100</v>
      </c>
      <c r="C14028" t="s">
        <v>6153</v>
      </c>
      <c r="D14028" s="1">
        <v>46127</v>
      </c>
      <c r="E14028" t="s">
        <v>6154</v>
      </c>
      <c r="F14028">
        <v>9</v>
      </c>
      <c r="G14028">
        <v>174</v>
      </c>
      <c r="H14028" t="str">
        <f>VLOOKUP(G14028,[1]OPERADORES!$A:$B,2,0)</f>
        <v>MIRIÃ LOBATO RODRIGUES</v>
      </c>
      <c r="I14028" t="s">
        <v>21</v>
      </c>
      <c r="J14028" t="s">
        <v>1788</v>
      </c>
      <c r="K14028" t="s">
        <v>2103</v>
      </c>
      <c r="L14028">
        <v>20817</v>
      </c>
      <c r="M14028" t="s">
        <v>153</v>
      </c>
      <c r="O14028" t="s">
        <v>11</v>
      </c>
      <c r="P14028">
        <v>5102</v>
      </c>
      <c r="Q14028">
        <v>4</v>
      </c>
      <c r="R14028">
        <v>24.53</v>
      </c>
      <c r="S14028">
        <v>98.12</v>
      </c>
      <c r="T14028">
        <v>74.48</v>
      </c>
      <c r="U14028">
        <v>24.09</v>
      </c>
      <c r="V14028" t="str">
        <f>VLOOKUP(L14028,'[2]tabela de preços'!$A:$D,4,0)</f>
        <v>AUTO AMERICA</v>
      </c>
      <c r="W14028" t="str">
        <f>VLOOKUP(L14028,'[2]tabela de preços'!$A:$F,6,0)</f>
        <v>MASSA DE POLIR</v>
      </c>
      <c r="X14028" t="str">
        <f>VLOOKUP(L14028,'[2]tabela de preços'!$A:$G,7,0)</f>
        <v>AUTOMOTIVO</v>
      </c>
    </row>
    <row r="14029" spans="1:24" x14ac:dyDescent="0.3">
      <c r="A14029" t="s">
        <v>2100</v>
      </c>
      <c r="C14029" t="s">
        <v>6153</v>
      </c>
      <c r="D14029" s="1">
        <v>46127</v>
      </c>
      <c r="E14029" t="s">
        <v>6154</v>
      </c>
      <c r="F14029">
        <v>9</v>
      </c>
      <c r="G14029">
        <v>174</v>
      </c>
      <c r="H14029" t="str">
        <f>VLOOKUP(G14029,[1]OPERADORES!$A:$B,2,0)</f>
        <v>MIRIÃ LOBATO RODRIGUES</v>
      </c>
      <c r="I14029" t="s">
        <v>21</v>
      </c>
      <c r="J14029" t="s">
        <v>1788</v>
      </c>
      <c r="K14029" t="s">
        <v>2103</v>
      </c>
      <c r="L14029">
        <v>87043</v>
      </c>
      <c r="M14029" t="s">
        <v>217</v>
      </c>
      <c r="O14029" t="s">
        <v>11</v>
      </c>
      <c r="P14029">
        <v>5102</v>
      </c>
      <c r="Q14029">
        <v>16</v>
      </c>
      <c r="R14029">
        <v>21.89</v>
      </c>
      <c r="S14029">
        <v>350.24</v>
      </c>
      <c r="T14029">
        <v>288.32</v>
      </c>
      <c r="U14029">
        <v>17.68</v>
      </c>
      <c r="V14029" t="str">
        <f>VLOOKUP(L14029,'[2]tabela de preços'!$A:$D,4,0)</f>
        <v>ROBERLO</v>
      </c>
      <c r="W14029" t="str">
        <f>VLOOKUP(L14029,'[2]tabela de preços'!$A:$F,6,0)</f>
        <v>MASSA POLIÉSTER</v>
      </c>
      <c r="X14029" t="str">
        <f>VLOOKUP(L14029,'[2]tabela de preços'!$A:$G,7,0)</f>
        <v>AUTOMOTIVO</v>
      </c>
    </row>
    <row r="14030" spans="1:24" x14ac:dyDescent="0.3">
      <c r="A14030" t="s">
        <v>2100</v>
      </c>
      <c r="C14030" t="s">
        <v>6153</v>
      </c>
      <c r="D14030" s="1">
        <v>46127</v>
      </c>
      <c r="E14030" t="s">
        <v>6154</v>
      </c>
      <c r="F14030">
        <v>9</v>
      </c>
      <c r="G14030">
        <v>174</v>
      </c>
      <c r="H14030" t="str">
        <f>VLOOKUP(G14030,[1]OPERADORES!$A:$B,2,0)</f>
        <v>MIRIÃ LOBATO RODRIGUES</v>
      </c>
      <c r="I14030" t="s">
        <v>21</v>
      </c>
      <c r="J14030" t="s">
        <v>1788</v>
      </c>
      <c r="K14030" t="s">
        <v>2103</v>
      </c>
      <c r="L14030">
        <v>24247</v>
      </c>
      <c r="M14030" t="s">
        <v>160</v>
      </c>
      <c r="O14030" t="s">
        <v>11</v>
      </c>
      <c r="P14030">
        <v>5403</v>
      </c>
      <c r="Q14030">
        <v>12</v>
      </c>
      <c r="R14030">
        <v>20.9</v>
      </c>
      <c r="S14030">
        <v>250.8</v>
      </c>
      <c r="T14030">
        <v>207.72</v>
      </c>
      <c r="U14030">
        <v>17.18</v>
      </c>
      <c r="V14030" t="str">
        <f>VLOOKUP(L14030,'[2]tabela de preços'!$A:$D,4,0)</f>
        <v>SHERWIN WILLIAMS</v>
      </c>
      <c r="W14030" t="str">
        <f>VLOOKUP(L14030,'[2]tabela de preços'!$A:$F,6,0)</f>
        <v>PRIMER AUTOMOTIVO</v>
      </c>
      <c r="X14030" t="str">
        <f>VLOOKUP(L14030,'[2]tabela de preços'!$A:$G,7,0)</f>
        <v>AUTOMOTIVO</v>
      </c>
    </row>
    <row r="14031" spans="1:24" x14ac:dyDescent="0.3">
      <c r="A14031" t="s">
        <v>2100</v>
      </c>
      <c r="C14031" t="s">
        <v>6153</v>
      </c>
      <c r="D14031" s="1">
        <v>46127</v>
      </c>
      <c r="E14031" t="s">
        <v>6154</v>
      </c>
      <c r="F14031">
        <v>9</v>
      </c>
      <c r="G14031">
        <v>174</v>
      </c>
      <c r="H14031" t="str">
        <f>VLOOKUP(G14031,[1]OPERADORES!$A:$B,2,0)</f>
        <v>MIRIÃ LOBATO RODRIGUES</v>
      </c>
      <c r="I14031" t="s">
        <v>21</v>
      </c>
      <c r="J14031" t="s">
        <v>1788</v>
      </c>
      <c r="K14031" t="s">
        <v>2103</v>
      </c>
      <c r="L14031">
        <v>24232</v>
      </c>
      <c r="M14031" t="s">
        <v>3087</v>
      </c>
      <c r="O14031" t="s">
        <v>11</v>
      </c>
      <c r="P14031">
        <v>5102</v>
      </c>
      <c r="Q14031">
        <v>2</v>
      </c>
      <c r="R14031">
        <v>51.24</v>
      </c>
      <c r="S14031">
        <v>102.48</v>
      </c>
      <c r="T14031">
        <v>77.78</v>
      </c>
      <c r="U14031">
        <v>24.1</v>
      </c>
      <c r="V14031" t="str">
        <f>VLOOKUP(L14031,'[2]tabela de preços'!$A:$D,4,0)</f>
        <v>VONIXX</v>
      </c>
      <c r="W14031" t="str">
        <f>VLOOKUP(L14031,'[2]tabela de preços'!$A:$F,6,0)</f>
        <v>LINHA DE HIGENIZAÇÃO E ESTÉTICA  AUTOMOTIVA</v>
      </c>
      <c r="X14031" t="str">
        <f>VLOOKUP(L14031,'[2]tabela de preços'!$A:$G,7,0)</f>
        <v>AUTOMOTIVO</v>
      </c>
    </row>
    <row r="14032" spans="1:24" x14ac:dyDescent="0.3">
      <c r="A14032" t="s">
        <v>2100</v>
      </c>
      <c r="C14032" t="s">
        <v>6153</v>
      </c>
      <c r="D14032" s="1">
        <v>46127</v>
      </c>
      <c r="E14032" t="s">
        <v>6154</v>
      </c>
      <c r="F14032">
        <v>9</v>
      </c>
      <c r="G14032">
        <v>174</v>
      </c>
      <c r="H14032" t="str">
        <f>VLOOKUP(G14032,[1]OPERADORES!$A:$B,2,0)</f>
        <v>MIRIÃ LOBATO RODRIGUES</v>
      </c>
      <c r="I14032" t="s">
        <v>21</v>
      </c>
      <c r="J14032" t="s">
        <v>1788</v>
      </c>
      <c r="K14032" t="s">
        <v>2103</v>
      </c>
      <c r="L14032">
        <v>10298</v>
      </c>
      <c r="M14032" t="s">
        <v>85</v>
      </c>
      <c r="O14032" t="s">
        <v>11</v>
      </c>
      <c r="P14032">
        <v>5102</v>
      </c>
      <c r="Q14032">
        <v>2</v>
      </c>
      <c r="R14032">
        <v>62.42</v>
      </c>
      <c r="S14032">
        <v>124.84</v>
      </c>
      <c r="T14032">
        <v>94.76</v>
      </c>
      <c r="U14032">
        <v>24.09</v>
      </c>
      <c r="V14032" t="str">
        <f>VLOOKUP(L14032,'[2]tabela de preços'!$A:$D,4,0)</f>
        <v>ANJO</v>
      </c>
      <c r="W14032" t="str">
        <f>VLOOKUP(L14032,'[2]tabela de preços'!$A:$F,6,0)</f>
        <v>THINNER DE LIMPEZA</v>
      </c>
      <c r="X14032" t="str">
        <f>VLOOKUP(L14032,'[2]tabela de preços'!$A:$G,7,0)</f>
        <v>THINNER</v>
      </c>
    </row>
    <row r="14033" spans="1:24" x14ac:dyDescent="0.3">
      <c r="A14033" t="s">
        <v>2100</v>
      </c>
      <c r="C14033" t="s">
        <v>6153</v>
      </c>
      <c r="D14033" s="1">
        <v>46127</v>
      </c>
      <c r="E14033" t="s">
        <v>6154</v>
      </c>
      <c r="F14033">
        <v>9</v>
      </c>
      <c r="G14033">
        <v>174</v>
      </c>
      <c r="H14033" t="str">
        <f>VLOOKUP(G14033,[1]OPERADORES!$A:$B,2,0)</f>
        <v>MIRIÃ LOBATO RODRIGUES</v>
      </c>
      <c r="I14033" t="s">
        <v>21</v>
      </c>
      <c r="J14033" t="s">
        <v>1788</v>
      </c>
      <c r="K14033" t="s">
        <v>2103</v>
      </c>
      <c r="L14033">
        <v>10297</v>
      </c>
      <c r="M14033" t="s">
        <v>41</v>
      </c>
      <c r="O14033" t="s">
        <v>11</v>
      </c>
      <c r="P14033">
        <v>5102</v>
      </c>
      <c r="Q14033">
        <v>15</v>
      </c>
      <c r="R14033">
        <v>12.08</v>
      </c>
      <c r="S14033">
        <v>181.2</v>
      </c>
      <c r="T14033">
        <v>137.55000000000001</v>
      </c>
      <c r="U14033">
        <v>24.09</v>
      </c>
      <c r="V14033" t="str">
        <f>VLOOKUP(L14033,'[2]tabela de preços'!$A:$D,4,0)</f>
        <v>ANJO</v>
      </c>
      <c r="W14033" t="str">
        <f>VLOOKUP(L14033,'[2]tabela de preços'!$A:$F,6,0)</f>
        <v>THINNER DE LIMPEZA</v>
      </c>
      <c r="X14033" t="str">
        <f>VLOOKUP(L14033,'[2]tabela de preços'!$A:$G,7,0)</f>
        <v>THINNER</v>
      </c>
    </row>
    <row r="14034" spans="1:24" x14ac:dyDescent="0.3">
      <c r="A14034" t="s">
        <v>2100</v>
      </c>
      <c r="C14034" t="s">
        <v>6153</v>
      </c>
      <c r="D14034" s="1">
        <v>46127</v>
      </c>
      <c r="E14034" t="s">
        <v>6154</v>
      </c>
      <c r="F14034">
        <v>9</v>
      </c>
      <c r="G14034">
        <v>174</v>
      </c>
      <c r="H14034" t="str">
        <f>VLOOKUP(G14034,[1]OPERADORES!$A:$B,2,0)</f>
        <v>MIRIÃ LOBATO RODRIGUES</v>
      </c>
      <c r="I14034" t="s">
        <v>21</v>
      </c>
      <c r="J14034" t="s">
        <v>1788</v>
      </c>
      <c r="K14034" t="s">
        <v>2103</v>
      </c>
      <c r="L14034">
        <v>84560</v>
      </c>
      <c r="M14034" t="s">
        <v>118</v>
      </c>
      <c r="O14034" t="s">
        <v>11</v>
      </c>
      <c r="P14034">
        <v>5102</v>
      </c>
      <c r="Q14034">
        <v>2</v>
      </c>
      <c r="R14034">
        <v>52.28</v>
      </c>
      <c r="S14034">
        <v>104.56</v>
      </c>
      <c r="T14034">
        <v>82.26</v>
      </c>
      <c r="U14034">
        <v>21.33</v>
      </c>
      <c r="V14034" t="str">
        <f>VLOOKUP(L14034,'[2]tabela de preços'!$A:$D,4,0)</f>
        <v>BRASILUX</v>
      </c>
      <c r="W14034" t="str">
        <f>VLOOKUP(L14034,'[2]tabela de preços'!$A:$F,6,0)</f>
        <v>THINNER DE LIMPEZA</v>
      </c>
      <c r="X14034" t="str">
        <f>VLOOKUP(L14034,'[2]tabela de preços'!$A:$G,7,0)</f>
        <v>THINNER</v>
      </c>
    </row>
    <row r="14035" spans="1:24" x14ac:dyDescent="0.3">
      <c r="A14035" t="s">
        <v>2100</v>
      </c>
      <c r="C14035" t="s">
        <v>6153</v>
      </c>
      <c r="D14035" s="1">
        <v>46127</v>
      </c>
      <c r="E14035" t="s">
        <v>6154</v>
      </c>
      <c r="F14035">
        <v>9</v>
      </c>
      <c r="G14035">
        <v>174</v>
      </c>
      <c r="H14035" t="str">
        <f>VLOOKUP(G14035,[1]OPERADORES!$A:$B,2,0)</f>
        <v>MIRIÃ LOBATO RODRIGUES</v>
      </c>
      <c r="I14035" t="s">
        <v>21</v>
      </c>
      <c r="J14035" t="s">
        <v>1788</v>
      </c>
      <c r="K14035" t="s">
        <v>2103</v>
      </c>
      <c r="L14035">
        <v>20414</v>
      </c>
      <c r="M14035" t="s">
        <v>112</v>
      </c>
      <c r="O14035" t="s">
        <v>11</v>
      </c>
      <c r="P14035">
        <v>5102</v>
      </c>
      <c r="Q14035">
        <v>5</v>
      </c>
      <c r="R14035">
        <v>22.39</v>
      </c>
      <c r="S14035">
        <v>111.95</v>
      </c>
      <c r="T14035">
        <v>92.05</v>
      </c>
      <c r="U14035">
        <v>17.78</v>
      </c>
      <c r="V14035" t="str">
        <f>VLOOKUP(L14035,'[2]tabela de preços'!$A:$D,4,0)</f>
        <v>SHERWIN WILLIAMS</v>
      </c>
      <c r="W14035" t="str">
        <f>VLOOKUP(L14035,'[2]tabela de preços'!$A:$F,6,0)</f>
        <v>DILUENTE</v>
      </c>
      <c r="X14035" t="str">
        <f>VLOOKUP(L14035,'[2]tabela de preços'!$A:$G,7,0)</f>
        <v>AUTOMOTIVO</v>
      </c>
    </row>
    <row r="14036" spans="1:24" x14ac:dyDescent="0.3">
      <c r="A14036" t="s">
        <v>2100</v>
      </c>
      <c r="C14036" t="s">
        <v>6153</v>
      </c>
      <c r="D14036" s="1">
        <v>46127</v>
      </c>
      <c r="E14036" t="s">
        <v>6154</v>
      </c>
      <c r="F14036">
        <v>9</v>
      </c>
      <c r="G14036">
        <v>174</v>
      </c>
      <c r="H14036" t="str">
        <f>VLOOKUP(G14036,[1]OPERADORES!$A:$B,2,0)</f>
        <v>MIRIÃ LOBATO RODRIGUES</v>
      </c>
      <c r="I14036" t="s">
        <v>21</v>
      </c>
      <c r="J14036" t="s">
        <v>1788</v>
      </c>
      <c r="K14036" t="s">
        <v>2103</v>
      </c>
      <c r="L14036">
        <v>21321</v>
      </c>
      <c r="M14036" t="s">
        <v>272</v>
      </c>
      <c r="O14036" t="s">
        <v>11</v>
      </c>
      <c r="P14036">
        <v>5102</v>
      </c>
      <c r="Q14036">
        <v>2</v>
      </c>
      <c r="R14036">
        <v>20.239999999999998</v>
      </c>
      <c r="S14036">
        <v>40.479999999999997</v>
      </c>
      <c r="T14036">
        <v>30.72</v>
      </c>
      <c r="U14036">
        <v>24.11</v>
      </c>
      <c r="V14036" t="str">
        <f>VLOOKUP(L14036,'[2]tabela de preços'!$A:$D,4,0)</f>
        <v>AUTO AMERICA</v>
      </c>
      <c r="W14036" t="str">
        <f>VLOOKUP(L14036,'[2]tabela de preços'!$A:$F,6,0)</f>
        <v>CERA  / LIMPEZA /  POLIMENTO VEICULAR</v>
      </c>
      <c r="X14036" t="str">
        <f>VLOOKUP(L14036,'[2]tabela de preços'!$A:$G,7,0)</f>
        <v>AUTOMOTIVO</v>
      </c>
    </row>
    <row r="14037" spans="1:24" x14ac:dyDescent="0.3">
      <c r="A14037" t="s">
        <v>2100</v>
      </c>
      <c r="C14037" t="s">
        <v>6446</v>
      </c>
      <c r="D14037" s="1">
        <v>46135</v>
      </c>
      <c r="E14037" t="s">
        <v>6447</v>
      </c>
      <c r="F14037">
        <v>9</v>
      </c>
      <c r="G14037">
        <v>174</v>
      </c>
      <c r="H14037" t="str">
        <f>VLOOKUP(G14037,[1]OPERADORES!$A:$B,2,0)</f>
        <v>MIRIÃ LOBATO RODRIGUES</v>
      </c>
      <c r="I14037" t="s">
        <v>21</v>
      </c>
      <c r="J14037" t="s">
        <v>1788</v>
      </c>
      <c r="K14037" t="s">
        <v>2103</v>
      </c>
      <c r="L14037">
        <v>84108</v>
      </c>
      <c r="M14037" t="s">
        <v>144</v>
      </c>
      <c r="O14037" t="s">
        <v>11</v>
      </c>
      <c r="P14037">
        <v>5403</v>
      </c>
      <c r="Q14037">
        <v>2</v>
      </c>
      <c r="R14037">
        <v>28.38</v>
      </c>
      <c r="S14037">
        <v>56.76</v>
      </c>
      <c r="T14037">
        <v>43.08</v>
      </c>
      <c r="U14037">
        <v>24.1</v>
      </c>
      <c r="V14037" t="str">
        <f>VLOOKUP(L14037,'[2]tabela de preços'!$A:$D,4,0)</f>
        <v>BRASILUX</v>
      </c>
      <c r="W14037" t="str">
        <f>VLOOKUP(L14037,'[2]tabela de preços'!$A:$F,6,0)</f>
        <v>TINTAS LACA</v>
      </c>
      <c r="X14037" t="str">
        <f>VLOOKUP(L14037,'[2]tabela de preços'!$A:$G,7,0)</f>
        <v>AUTOMOTIVO</v>
      </c>
    </row>
    <row r="14038" spans="1:24" x14ac:dyDescent="0.3">
      <c r="A14038" t="s">
        <v>2100</v>
      </c>
      <c r="C14038" t="s">
        <v>6446</v>
      </c>
      <c r="D14038" s="1">
        <v>46135</v>
      </c>
      <c r="E14038" t="s">
        <v>6447</v>
      </c>
      <c r="F14038">
        <v>9</v>
      </c>
      <c r="G14038">
        <v>174</v>
      </c>
      <c r="H14038" t="str">
        <f>VLOOKUP(G14038,[1]OPERADORES!$A:$B,2,0)</f>
        <v>MIRIÃ LOBATO RODRIGUES</v>
      </c>
      <c r="I14038" t="s">
        <v>21</v>
      </c>
      <c r="J14038" t="s">
        <v>1788</v>
      </c>
      <c r="K14038" t="s">
        <v>2103</v>
      </c>
      <c r="L14038">
        <v>21437</v>
      </c>
      <c r="M14038" t="s">
        <v>1832</v>
      </c>
      <c r="O14038" t="s">
        <v>11</v>
      </c>
      <c r="P14038">
        <v>5102</v>
      </c>
      <c r="Q14038">
        <v>3</v>
      </c>
      <c r="R14038">
        <v>9.17</v>
      </c>
      <c r="S14038">
        <v>27.51</v>
      </c>
      <c r="T14038">
        <v>20.88</v>
      </c>
      <c r="U14038">
        <v>24.1</v>
      </c>
      <c r="V14038" t="str">
        <f>VLOOKUP(L14038,'[2]tabela de preços'!$A:$D,4,0)</f>
        <v>ROBERLO</v>
      </c>
      <c r="W14038" t="str">
        <f>VLOOKUP(L14038,'[2]tabela de preços'!$A:$F,6,0)</f>
        <v>PRIMER AUTOMOTIVO</v>
      </c>
      <c r="X14038" t="str">
        <f>VLOOKUP(L14038,'[2]tabela de preços'!$A:$G,7,0)</f>
        <v>AUTOMOTIVO</v>
      </c>
    </row>
    <row r="14039" spans="1:24" x14ac:dyDescent="0.3">
      <c r="A14039" t="s">
        <v>2100</v>
      </c>
      <c r="C14039" t="s">
        <v>6446</v>
      </c>
      <c r="D14039" s="1">
        <v>46135</v>
      </c>
      <c r="E14039" t="s">
        <v>6447</v>
      </c>
      <c r="F14039">
        <v>9</v>
      </c>
      <c r="G14039">
        <v>174</v>
      </c>
      <c r="H14039" t="str">
        <f>VLOOKUP(G14039,[1]OPERADORES!$A:$B,2,0)</f>
        <v>MIRIÃ LOBATO RODRIGUES</v>
      </c>
      <c r="I14039" t="s">
        <v>21</v>
      </c>
      <c r="J14039" t="s">
        <v>1788</v>
      </c>
      <c r="K14039" t="s">
        <v>2103</v>
      </c>
      <c r="L14039">
        <v>23580</v>
      </c>
      <c r="M14039" t="s">
        <v>115</v>
      </c>
      <c r="O14039" t="s">
        <v>11</v>
      </c>
      <c r="P14039">
        <v>5102</v>
      </c>
      <c r="Q14039">
        <v>50</v>
      </c>
      <c r="R14039">
        <v>0.48</v>
      </c>
      <c r="S14039">
        <v>24</v>
      </c>
      <c r="T14039">
        <v>18</v>
      </c>
      <c r="U14039">
        <v>25</v>
      </c>
      <c r="V14039" t="str">
        <f>VLOOKUP(L14039,'[2]tabela de preços'!$A:$D,4,0)</f>
        <v>RENOVA COADORES</v>
      </c>
      <c r="W14039" t="str">
        <f>VLOOKUP(L14039,'[2]tabela de preços'!$A:$F,6,0)</f>
        <v>COADORES</v>
      </c>
      <c r="X14039" t="str">
        <f>VLOOKUP(L14039,'[2]tabela de preços'!$A:$G,7,0)</f>
        <v>AUTOMOTIVO</v>
      </c>
    </row>
    <row r="14040" spans="1:24" x14ac:dyDescent="0.3">
      <c r="A14040" t="s">
        <v>2100</v>
      </c>
      <c r="C14040" t="s">
        <v>6446</v>
      </c>
      <c r="D14040" s="1">
        <v>46135</v>
      </c>
      <c r="E14040" t="s">
        <v>6447</v>
      </c>
      <c r="F14040">
        <v>9</v>
      </c>
      <c r="G14040">
        <v>174</v>
      </c>
      <c r="H14040" t="str">
        <f>VLOOKUP(G14040,[1]OPERADORES!$A:$B,2,0)</f>
        <v>MIRIÃ LOBATO RODRIGUES</v>
      </c>
      <c r="I14040" t="s">
        <v>21</v>
      </c>
      <c r="J14040" t="s">
        <v>1788</v>
      </c>
      <c r="K14040" t="s">
        <v>2103</v>
      </c>
      <c r="L14040">
        <v>84557</v>
      </c>
      <c r="M14040" t="s">
        <v>116</v>
      </c>
      <c r="O14040" t="s">
        <v>11</v>
      </c>
      <c r="P14040">
        <v>5102</v>
      </c>
      <c r="Q14040">
        <v>9</v>
      </c>
      <c r="R14040">
        <v>17.98</v>
      </c>
      <c r="S14040">
        <v>161.82</v>
      </c>
      <c r="T14040">
        <v>131.94</v>
      </c>
      <c r="U14040">
        <v>18.46</v>
      </c>
      <c r="V14040" t="str">
        <f>VLOOKUP(L14040,'[2]tabela de preços'!$A:$D,4,0)</f>
        <v>BRASILUX</v>
      </c>
      <c r="W14040" t="str">
        <f>VLOOKUP(L14040,'[2]tabela de preços'!$A:$F,6,0)</f>
        <v>DILUENTE</v>
      </c>
      <c r="X14040" t="str">
        <f>VLOOKUP(L14040,'[2]tabela de preços'!$A:$G,7,0)</f>
        <v>AUTOMOTIVO</v>
      </c>
    </row>
    <row r="14041" spans="1:24" x14ac:dyDescent="0.3">
      <c r="A14041" t="s">
        <v>2100</v>
      </c>
      <c r="C14041" t="s">
        <v>6446</v>
      </c>
      <c r="D14041" s="1">
        <v>46135</v>
      </c>
      <c r="E14041" t="s">
        <v>6447</v>
      </c>
      <c r="F14041">
        <v>9</v>
      </c>
      <c r="G14041">
        <v>174</v>
      </c>
      <c r="H14041" t="str">
        <f>VLOOKUP(G14041,[1]OPERADORES!$A:$B,2,0)</f>
        <v>MIRIÃ LOBATO RODRIGUES</v>
      </c>
      <c r="I14041" t="s">
        <v>21</v>
      </c>
      <c r="J14041" t="s">
        <v>1788</v>
      </c>
      <c r="K14041" t="s">
        <v>2103</v>
      </c>
      <c r="L14041">
        <v>10236</v>
      </c>
      <c r="M14041" t="s">
        <v>133</v>
      </c>
      <c r="O14041" t="s">
        <v>11</v>
      </c>
      <c r="P14041">
        <v>5102</v>
      </c>
      <c r="Q14041">
        <v>30</v>
      </c>
      <c r="R14041">
        <v>3.23</v>
      </c>
      <c r="S14041">
        <v>96.9</v>
      </c>
      <c r="T14041">
        <v>73.5</v>
      </c>
      <c r="U14041">
        <v>24.15</v>
      </c>
      <c r="V14041" t="str">
        <f>VLOOKUP(L14041,'[2]tabela de preços'!$A:$D,4,0)</f>
        <v>NORTON</v>
      </c>
      <c r="W14041" t="str">
        <f>VLOOKUP(L14041,'[2]tabela de preços'!$A:$F,6,0)</f>
        <v xml:space="preserve">DISCOS / LIXAS / ABRASIVOS </v>
      </c>
      <c r="X14041" t="str">
        <f>VLOOKUP(L14041,'[2]tabela de preços'!$A:$G,7,0)</f>
        <v>AUTOMOTIVO</v>
      </c>
    </row>
    <row r="14042" spans="1:24" x14ac:dyDescent="0.3">
      <c r="A14042" t="s">
        <v>2100</v>
      </c>
      <c r="C14042" t="s">
        <v>6446</v>
      </c>
      <c r="D14042" s="1">
        <v>46135</v>
      </c>
      <c r="E14042" t="s">
        <v>6447</v>
      </c>
      <c r="F14042">
        <v>9</v>
      </c>
      <c r="G14042">
        <v>174</v>
      </c>
      <c r="H14042" t="str">
        <f>VLOOKUP(G14042,[1]OPERADORES!$A:$B,2,0)</f>
        <v>MIRIÃ LOBATO RODRIGUES</v>
      </c>
      <c r="I14042" t="s">
        <v>21</v>
      </c>
      <c r="J14042" t="s">
        <v>1788</v>
      </c>
      <c r="K14042" t="s">
        <v>2103</v>
      </c>
      <c r="L14042">
        <v>10230</v>
      </c>
      <c r="M14042" t="s">
        <v>193</v>
      </c>
      <c r="O14042" t="s">
        <v>11</v>
      </c>
      <c r="P14042">
        <v>5102</v>
      </c>
      <c r="Q14042">
        <v>30</v>
      </c>
      <c r="R14042">
        <v>3.06</v>
      </c>
      <c r="S14042">
        <v>91.8</v>
      </c>
      <c r="T14042">
        <v>69.599999999999994</v>
      </c>
      <c r="U14042">
        <v>24.18</v>
      </c>
      <c r="V14042" t="str">
        <f>VLOOKUP(L14042,'[2]tabela de preços'!$A:$D,4,0)</f>
        <v>NORTON</v>
      </c>
      <c r="W14042" t="str">
        <f>VLOOKUP(L14042,'[2]tabela de preços'!$A:$F,6,0)</f>
        <v xml:space="preserve">DISCOS / LIXAS / ABRASIVOS </v>
      </c>
      <c r="X14042" t="str">
        <f>VLOOKUP(L14042,'[2]tabela de preços'!$A:$G,7,0)</f>
        <v>AUTOMOTIVO</v>
      </c>
    </row>
    <row r="14043" spans="1:24" x14ac:dyDescent="0.3">
      <c r="A14043" t="s">
        <v>2100</v>
      </c>
      <c r="C14043" t="s">
        <v>6446</v>
      </c>
      <c r="D14043" s="1">
        <v>46135</v>
      </c>
      <c r="E14043" t="s">
        <v>6447</v>
      </c>
      <c r="F14043">
        <v>9</v>
      </c>
      <c r="G14043">
        <v>174</v>
      </c>
      <c r="H14043" t="str">
        <f>VLOOKUP(G14043,[1]OPERADORES!$A:$B,2,0)</f>
        <v>MIRIÃ LOBATO RODRIGUES</v>
      </c>
      <c r="I14043" t="s">
        <v>21</v>
      </c>
      <c r="J14043" t="s">
        <v>1788</v>
      </c>
      <c r="K14043" t="s">
        <v>2103</v>
      </c>
      <c r="L14043">
        <v>10232</v>
      </c>
      <c r="M14043" t="s">
        <v>134</v>
      </c>
      <c r="O14043" t="s">
        <v>11</v>
      </c>
      <c r="P14043">
        <v>5102</v>
      </c>
      <c r="Q14043">
        <v>30</v>
      </c>
      <c r="R14043">
        <v>3.14</v>
      </c>
      <c r="S14043">
        <v>94.2</v>
      </c>
      <c r="T14043">
        <v>71.400000000000006</v>
      </c>
      <c r="U14043">
        <v>24.2</v>
      </c>
      <c r="V14043" t="str">
        <f>VLOOKUP(L14043,'[2]tabela de preços'!$A:$D,4,0)</f>
        <v>NORTON</v>
      </c>
      <c r="W14043" t="str">
        <f>VLOOKUP(L14043,'[2]tabela de preços'!$A:$F,6,0)</f>
        <v xml:space="preserve">DISCOS / LIXAS / ABRASIVOS </v>
      </c>
      <c r="X14043" t="str">
        <f>VLOOKUP(L14043,'[2]tabela de preços'!$A:$G,7,0)</f>
        <v>AUTOMOTIVO</v>
      </c>
    </row>
    <row r="14044" spans="1:24" x14ac:dyDescent="0.3">
      <c r="A14044" t="s">
        <v>2100</v>
      </c>
      <c r="C14044" t="s">
        <v>6446</v>
      </c>
      <c r="D14044" s="1">
        <v>46135</v>
      </c>
      <c r="E14044" t="s">
        <v>6447</v>
      </c>
      <c r="F14044">
        <v>9</v>
      </c>
      <c r="G14044">
        <v>174</v>
      </c>
      <c r="H14044" t="str">
        <f>VLOOKUP(G14044,[1]OPERADORES!$A:$B,2,0)</f>
        <v>MIRIÃ LOBATO RODRIGUES</v>
      </c>
      <c r="I14044" t="s">
        <v>21</v>
      </c>
      <c r="J14044" t="s">
        <v>1788</v>
      </c>
      <c r="K14044" t="s">
        <v>2103</v>
      </c>
      <c r="L14044">
        <v>10237</v>
      </c>
      <c r="M14044" t="s">
        <v>271</v>
      </c>
      <c r="O14044" t="s">
        <v>11</v>
      </c>
      <c r="P14044">
        <v>5102</v>
      </c>
      <c r="Q14044">
        <v>10</v>
      </c>
      <c r="R14044">
        <v>3.04</v>
      </c>
      <c r="S14044">
        <v>30.4</v>
      </c>
      <c r="T14044">
        <v>23.1</v>
      </c>
      <c r="U14044">
        <v>24.01</v>
      </c>
      <c r="V14044" t="str">
        <f>VLOOKUP(L14044,'[2]tabela de preços'!$A:$D,4,0)</f>
        <v>NORTON</v>
      </c>
      <c r="W14044" t="str">
        <f>VLOOKUP(L14044,'[2]tabela de preços'!$A:$F,6,0)</f>
        <v xml:space="preserve">DISCOS / LIXAS / ABRASIVOS </v>
      </c>
      <c r="X14044" t="str">
        <f>VLOOKUP(L14044,'[2]tabela de preços'!$A:$G,7,0)</f>
        <v>AUTOMOTIVO</v>
      </c>
    </row>
    <row r="14045" spans="1:24" x14ac:dyDescent="0.3">
      <c r="A14045" t="s">
        <v>2100</v>
      </c>
      <c r="C14045" t="s">
        <v>6446</v>
      </c>
      <c r="D14045" s="1">
        <v>46135</v>
      </c>
      <c r="E14045" t="s">
        <v>6447</v>
      </c>
      <c r="F14045">
        <v>9</v>
      </c>
      <c r="G14045">
        <v>174</v>
      </c>
      <c r="H14045" t="str">
        <f>VLOOKUP(G14045,[1]OPERADORES!$A:$B,2,0)</f>
        <v>MIRIÃ LOBATO RODRIGUES</v>
      </c>
      <c r="I14045" t="s">
        <v>21</v>
      </c>
      <c r="J14045" t="s">
        <v>1788</v>
      </c>
      <c r="K14045" t="s">
        <v>2103</v>
      </c>
      <c r="L14045">
        <v>24248</v>
      </c>
      <c r="M14045" t="s">
        <v>107</v>
      </c>
      <c r="O14045" t="s">
        <v>11</v>
      </c>
      <c r="P14045">
        <v>5102</v>
      </c>
      <c r="Q14045">
        <v>12</v>
      </c>
      <c r="R14045">
        <v>8.9</v>
      </c>
      <c r="S14045">
        <v>106.8</v>
      </c>
      <c r="T14045">
        <v>80.16</v>
      </c>
      <c r="U14045">
        <v>24.94</v>
      </c>
      <c r="V14045" t="str">
        <f>VLOOKUP(L14045,'[2]tabela de preços'!$A:$D,4,0)</f>
        <v>SHERWIN WILLIAMS</v>
      </c>
      <c r="W14045" t="str">
        <f>VLOOKUP(L14045,'[2]tabela de preços'!$A:$F,6,0)</f>
        <v>PRIMER AUTOMOTIVO</v>
      </c>
      <c r="X14045" t="str">
        <f>VLOOKUP(L14045,'[2]tabela de preços'!$A:$G,7,0)</f>
        <v>AUTOMOTIVO</v>
      </c>
    </row>
    <row r="14046" spans="1:24" x14ac:dyDescent="0.3">
      <c r="A14046" t="s">
        <v>2100</v>
      </c>
      <c r="C14046" t="s">
        <v>6446</v>
      </c>
      <c r="D14046" s="1">
        <v>46135</v>
      </c>
      <c r="E14046" t="s">
        <v>6447</v>
      </c>
      <c r="F14046">
        <v>9</v>
      </c>
      <c r="G14046">
        <v>174</v>
      </c>
      <c r="H14046" t="str">
        <f>VLOOKUP(G14046,[1]OPERADORES!$A:$B,2,0)</f>
        <v>MIRIÃ LOBATO RODRIGUES</v>
      </c>
      <c r="I14046" t="s">
        <v>21</v>
      </c>
      <c r="J14046" t="s">
        <v>1788</v>
      </c>
      <c r="K14046" t="s">
        <v>2103</v>
      </c>
      <c r="L14046">
        <v>21037</v>
      </c>
      <c r="M14046" t="s">
        <v>3781</v>
      </c>
      <c r="O14046" t="s">
        <v>11</v>
      </c>
      <c r="P14046">
        <v>5102</v>
      </c>
      <c r="Q14046">
        <v>2</v>
      </c>
      <c r="R14046">
        <v>17.47</v>
      </c>
      <c r="S14046">
        <v>34.94</v>
      </c>
      <c r="T14046">
        <v>26.52</v>
      </c>
      <c r="U14046">
        <v>24.1</v>
      </c>
      <c r="V14046" t="str">
        <f>VLOOKUP(L14046,'[2]tabela de preços'!$A:$D,4,0)</f>
        <v>SHERWIN WILLIAMS</v>
      </c>
      <c r="W14046" t="str">
        <f>VLOOKUP(L14046,'[2]tabela de preços'!$A:$F,6,0)</f>
        <v>CATALISADORES INDIVIDUAS</v>
      </c>
      <c r="X14046" t="str">
        <f>VLOOKUP(L14046,'[2]tabela de preços'!$A:$G,7,0)</f>
        <v>AUTOMOTIVO</v>
      </c>
    </row>
    <row r="14047" spans="1:24" x14ac:dyDescent="0.3">
      <c r="A14047" t="s">
        <v>2100</v>
      </c>
      <c r="C14047" t="s">
        <v>6446</v>
      </c>
      <c r="D14047" s="1">
        <v>46135</v>
      </c>
      <c r="E14047" t="s">
        <v>6447</v>
      </c>
      <c r="F14047">
        <v>9</v>
      </c>
      <c r="G14047">
        <v>174</v>
      </c>
      <c r="H14047" t="str">
        <f>VLOOKUP(G14047,[1]OPERADORES!$A:$B,2,0)</f>
        <v>MIRIÃ LOBATO RODRIGUES</v>
      </c>
      <c r="I14047" t="s">
        <v>21</v>
      </c>
      <c r="J14047" t="s">
        <v>1788</v>
      </c>
      <c r="K14047" t="s">
        <v>2103</v>
      </c>
      <c r="L14047">
        <v>21037</v>
      </c>
      <c r="M14047" t="s">
        <v>3781</v>
      </c>
      <c r="O14047" t="s">
        <v>11</v>
      </c>
      <c r="P14047">
        <v>5102</v>
      </c>
      <c r="Q14047">
        <v>3</v>
      </c>
      <c r="R14047">
        <v>17.47</v>
      </c>
      <c r="S14047">
        <v>52.41</v>
      </c>
      <c r="T14047">
        <v>39.78</v>
      </c>
      <c r="U14047">
        <v>24.1</v>
      </c>
      <c r="V14047" t="str">
        <f>VLOOKUP(L14047,'[2]tabela de preços'!$A:$D,4,0)</f>
        <v>SHERWIN WILLIAMS</v>
      </c>
      <c r="W14047" t="str">
        <f>VLOOKUP(L14047,'[2]tabela de preços'!$A:$F,6,0)</f>
        <v>CATALISADORES INDIVIDUAS</v>
      </c>
      <c r="X14047" t="str">
        <f>VLOOKUP(L14047,'[2]tabela de preços'!$A:$G,7,0)</f>
        <v>AUTOMOTIVO</v>
      </c>
    </row>
    <row r="14048" spans="1:24" x14ac:dyDescent="0.3">
      <c r="A14048" t="s">
        <v>2100</v>
      </c>
      <c r="C14048" t="s">
        <v>6446</v>
      </c>
      <c r="D14048" s="1">
        <v>46135</v>
      </c>
      <c r="E14048" t="s">
        <v>6447</v>
      </c>
      <c r="F14048">
        <v>9</v>
      </c>
      <c r="G14048">
        <v>174</v>
      </c>
      <c r="H14048" t="str">
        <f>VLOOKUP(G14048,[1]OPERADORES!$A:$B,2,0)</f>
        <v>MIRIÃ LOBATO RODRIGUES</v>
      </c>
      <c r="I14048" t="s">
        <v>21</v>
      </c>
      <c r="J14048" t="s">
        <v>1788</v>
      </c>
      <c r="K14048" t="s">
        <v>2103</v>
      </c>
      <c r="L14048">
        <v>24240</v>
      </c>
      <c r="M14048" t="s">
        <v>240</v>
      </c>
      <c r="O14048" t="s">
        <v>11</v>
      </c>
      <c r="P14048">
        <v>5102</v>
      </c>
      <c r="Q14048">
        <v>32</v>
      </c>
      <c r="R14048">
        <v>4.32</v>
      </c>
      <c r="S14048">
        <v>138.24</v>
      </c>
      <c r="T14048">
        <v>104.96</v>
      </c>
      <c r="U14048">
        <v>24.07</v>
      </c>
      <c r="V14048" t="str">
        <f>VLOOKUP(L14048,'[2]tabela de preços'!$A:$D,4,0)</f>
        <v>ADERE</v>
      </c>
      <c r="W14048" t="str">
        <f>VLOOKUP(L14048,'[2]tabela de preços'!$A:$F,6,0)</f>
        <v>FITA AUTOMOTIVA</v>
      </c>
      <c r="X14048" t="str">
        <f>VLOOKUP(L14048,'[2]tabela de preços'!$A:$G,7,0)</f>
        <v>AUTOMOTIVO</v>
      </c>
    </row>
    <row r="14049" spans="1:24" x14ac:dyDescent="0.3">
      <c r="A14049" t="s">
        <v>2100</v>
      </c>
      <c r="C14049" t="s">
        <v>6446</v>
      </c>
      <c r="D14049" s="1">
        <v>46135</v>
      </c>
      <c r="E14049" t="s">
        <v>6447</v>
      </c>
      <c r="F14049">
        <v>9</v>
      </c>
      <c r="G14049">
        <v>174</v>
      </c>
      <c r="H14049" t="str">
        <f>VLOOKUP(G14049,[1]OPERADORES!$A:$B,2,0)</f>
        <v>MIRIÃ LOBATO RODRIGUES</v>
      </c>
      <c r="I14049" t="s">
        <v>21</v>
      </c>
      <c r="J14049" t="s">
        <v>1788</v>
      </c>
      <c r="K14049" t="s">
        <v>2103</v>
      </c>
      <c r="L14049">
        <v>10277</v>
      </c>
      <c r="M14049" t="s">
        <v>135</v>
      </c>
      <c r="O14049" t="s">
        <v>11</v>
      </c>
      <c r="P14049">
        <v>5102</v>
      </c>
      <c r="Q14049">
        <v>4</v>
      </c>
      <c r="R14049">
        <v>16.97</v>
      </c>
      <c r="S14049">
        <v>67.88</v>
      </c>
      <c r="T14049">
        <v>51.52</v>
      </c>
      <c r="U14049">
        <v>24.1</v>
      </c>
      <c r="V14049" t="str">
        <f>VLOOKUP(L14049,'[2]tabela de preços'!$A:$D,4,0)</f>
        <v>RETOQUE</v>
      </c>
      <c r="W14049" t="str">
        <f>VLOOKUP(L14049,'[2]tabela de preços'!$A:$F,6,0)</f>
        <v xml:space="preserve">COLA  PLÁSTICA </v>
      </c>
      <c r="X14049" t="str">
        <f>VLOOKUP(L14049,'[2]tabela de preços'!$A:$G,7,0)</f>
        <v>AUTOMOTIVO</v>
      </c>
    </row>
    <row r="14050" spans="1:24" x14ac:dyDescent="0.3">
      <c r="A14050" t="s">
        <v>2100</v>
      </c>
      <c r="C14050" t="s">
        <v>6446</v>
      </c>
      <c r="D14050" s="1">
        <v>46135</v>
      </c>
      <c r="E14050" t="s">
        <v>6447</v>
      </c>
      <c r="F14050">
        <v>9</v>
      </c>
      <c r="G14050">
        <v>174</v>
      </c>
      <c r="H14050" t="str">
        <f>VLOOKUP(G14050,[1]OPERADORES!$A:$B,2,0)</f>
        <v>MIRIÃ LOBATO RODRIGUES</v>
      </c>
      <c r="I14050" t="s">
        <v>21</v>
      </c>
      <c r="J14050" t="s">
        <v>1788</v>
      </c>
      <c r="K14050" t="s">
        <v>2103</v>
      </c>
      <c r="L14050">
        <v>23602</v>
      </c>
      <c r="M14050" t="s">
        <v>5463</v>
      </c>
      <c r="O14050" t="s">
        <v>11</v>
      </c>
      <c r="P14050">
        <v>5403</v>
      </c>
      <c r="Q14050">
        <v>5</v>
      </c>
      <c r="R14050">
        <v>36.9</v>
      </c>
      <c r="S14050">
        <v>184.5</v>
      </c>
      <c r="T14050">
        <v>147.44999999999999</v>
      </c>
      <c r="U14050">
        <v>20.079999999999998</v>
      </c>
      <c r="V14050" t="str">
        <f>VLOOKUP(L14050,'[2]tabela de preços'!$A:$D,4,0)</f>
        <v>SHERWIN WILLIAMS</v>
      </c>
      <c r="W14050" t="str">
        <f>VLOOKUP(L14050,'[2]tabela de preços'!$A:$F,6,0)</f>
        <v>VERNIZ AUTOMOTIVO</v>
      </c>
      <c r="X14050" t="str">
        <f>VLOOKUP(L14050,'[2]tabela de preços'!$A:$G,7,0)</f>
        <v>AUTOMOTIVO</v>
      </c>
    </row>
    <row r="14051" spans="1:24" x14ac:dyDescent="0.3">
      <c r="A14051" t="s">
        <v>2100</v>
      </c>
      <c r="C14051" t="s">
        <v>6446</v>
      </c>
      <c r="D14051" s="1">
        <v>46135</v>
      </c>
      <c r="E14051" t="s">
        <v>6447</v>
      </c>
      <c r="F14051">
        <v>9</v>
      </c>
      <c r="G14051">
        <v>174</v>
      </c>
      <c r="H14051" t="str">
        <f>VLOOKUP(G14051,[1]OPERADORES!$A:$B,2,0)</f>
        <v>MIRIÃ LOBATO RODRIGUES</v>
      </c>
      <c r="I14051" t="s">
        <v>21</v>
      </c>
      <c r="J14051" t="s">
        <v>1788</v>
      </c>
      <c r="K14051" t="s">
        <v>2103</v>
      </c>
      <c r="L14051">
        <v>20431</v>
      </c>
      <c r="M14051" t="s">
        <v>5332</v>
      </c>
      <c r="O14051" t="s">
        <v>11</v>
      </c>
      <c r="P14051">
        <v>5403</v>
      </c>
      <c r="Q14051">
        <v>6</v>
      </c>
      <c r="R14051">
        <v>37.9</v>
      </c>
      <c r="S14051">
        <v>227.4</v>
      </c>
      <c r="T14051">
        <v>177</v>
      </c>
      <c r="U14051">
        <v>22.16</v>
      </c>
      <c r="V14051" t="str">
        <f>VLOOKUP(L14051,'[2]tabela de preços'!$A:$D,4,0)</f>
        <v>SHERWIN WILLIAMS</v>
      </c>
      <c r="W14051" t="str">
        <f>VLOOKUP(L14051,'[2]tabela de preços'!$A:$F,6,0)</f>
        <v>VERNIZ AUTOMOTIVO</v>
      </c>
      <c r="X14051" t="str">
        <f>VLOOKUP(L14051,'[2]tabela de preços'!$A:$G,7,0)</f>
        <v>AUTOMOTIVO</v>
      </c>
    </row>
    <row r="14052" spans="1:24" x14ac:dyDescent="0.3">
      <c r="A14052" t="s">
        <v>2100</v>
      </c>
      <c r="C14052" t="s">
        <v>6446</v>
      </c>
      <c r="D14052" s="1">
        <v>46135</v>
      </c>
      <c r="E14052" t="s">
        <v>6447</v>
      </c>
      <c r="F14052">
        <v>9</v>
      </c>
      <c r="G14052">
        <v>174</v>
      </c>
      <c r="H14052" t="str">
        <f>VLOOKUP(G14052,[1]OPERADORES!$A:$B,2,0)</f>
        <v>MIRIÃ LOBATO RODRIGUES</v>
      </c>
      <c r="I14052" t="s">
        <v>21</v>
      </c>
      <c r="J14052" t="s">
        <v>1788</v>
      </c>
      <c r="K14052" t="s">
        <v>2103</v>
      </c>
      <c r="L14052">
        <v>20318</v>
      </c>
      <c r="M14052" t="s">
        <v>136</v>
      </c>
      <c r="O14052" t="s">
        <v>11</v>
      </c>
      <c r="P14052">
        <v>5403</v>
      </c>
      <c r="Q14052">
        <v>3</v>
      </c>
      <c r="R14052">
        <v>35.06</v>
      </c>
      <c r="S14052">
        <v>105.18</v>
      </c>
      <c r="T14052">
        <v>75</v>
      </c>
      <c r="U14052">
        <v>28.69</v>
      </c>
      <c r="V14052" t="str">
        <f>VLOOKUP(L14052,'[2]tabela de preços'!$A:$D,4,0)</f>
        <v>SHERWIN WILLIAMS</v>
      </c>
      <c r="W14052" t="str">
        <f>VLOOKUP(L14052,'[2]tabela de preços'!$A:$F,6,0)</f>
        <v>TINTAS POLIÉSTER</v>
      </c>
      <c r="X14052" t="str">
        <f>VLOOKUP(L14052,'[2]tabela de preços'!$A:$G,7,0)</f>
        <v>AUTOMOTIVO</v>
      </c>
    </row>
    <row r="14053" spans="1:24" x14ac:dyDescent="0.3">
      <c r="A14053" t="s">
        <v>2100</v>
      </c>
      <c r="C14053" t="s">
        <v>6446</v>
      </c>
      <c r="D14053" s="1">
        <v>46135</v>
      </c>
      <c r="E14053" t="s">
        <v>6447</v>
      </c>
      <c r="F14053">
        <v>9</v>
      </c>
      <c r="G14053">
        <v>174</v>
      </c>
      <c r="H14053" t="str">
        <f>VLOOKUP(G14053,[1]OPERADORES!$A:$B,2,0)</f>
        <v>MIRIÃ LOBATO RODRIGUES</v>
      </c>
      <c r="I14053" t="s">
        <v>21</v>
      </c>
      <c r="J14053" t="s">
        <v>1788</v>
      </c>
      <c r="K14053" t="s">
        <v>2103</v>
      </c>
      <c r="L14053">
        <v>20472</v>
      </c>
      <c r="M14053" t="s">
        <v>709</v>
      </c>
      <c r="O14053" t="s">
        <v>11</v>
      </c>
      <c r="P14053">
        <v>5403</v>
      </c>
      <c r="Q14053">
        <v>4</v>
      </c>
      <c r="R14053">
        <v>36.44</v>
      </c>
      <c r="S14053">
        <v>145.76</v>
      </c>
      <c r="T14053">
        <v>103.92</v>
      </c>
      <c r="U14053">
        <v>28.7</v>
      </c>
      <c r="V14053" t="str">
        <f>VLOOKUP(L14053,'[2]tabela de preços'!$A:$D,4,0)</f>
        <v>SHERWIN WILLIAMS</v>
      </c>
      <c r="W14053" t="str">
        <f>VLOOKUP(L14053,'[2]tabela de preços'!$A:$F,6,0)</f>
        <v>TINTAS POLIÉSTER</v>
      </c>
      <c r="X14053" t="str">
        <f>VLOOKUP(L14053,'[2]tabela de preços'!$A:$G,7,0)</f>
        <v>AUTOMOTIVO</v>
      </c>
    </row>
    <row r="14054" spans="1:24" x14ac:dyDescent="0.3">
      <c r="A14054" t="s">
        <v>2100</v>
      </c>
      <c r="C14054" t="s">
        <v>6446</v>
      </c>
      <c r="D14054" s="1">
        <v>46135</v>
      </c>
      <c r="E14054" t="s">
        <v>6447</v>
      </c>
      <c r="F14054">
        <v>9</v>
      </c>
      <c r="G14054">
        <v>174</v>
      </c>
      <c r="H14054" t="str">
        <f>VLOOKUP(G14054,[1]OPERADORES!$A:$B,2,0)</f>
        <v>MIRIÃ LOBATO RODRIGUES</v>
      </c>
      <c r="I14054" t="s">
        <v>21</v>
      </c>
      <c r="J14054" t="s">
        <v>1788</v>
      </c>
      <c r="K14054" t="s">
        <v>2103</v>
      </c>
      <c r="L14054">
        <v>21856</v>
      </c>
      <c r="M14054" t="s">
        <v>5115</v>
      </c>
      <c r="O14054" t="s">
        <v>11</v>
      </c>
      <c r="P14054">
        <v>5102</v>
      </c>
      <c r="Q14054">
        <v>3</v>
      </c>
      <c r="R14054">
        <v>34.85</v>
      </c>
      <c r="S14054">
        <v>104.55</v>
      </c>
      <c r="T14054">
        <v>79.349999999999994</v>
      </c>
      <c r="U14054">
        <v>24.1</v>
      </c>
      <c r="V14054" t="str">
        <f>VLOOKUP(L14054,'[2]tabela de preços'!$A:$D,4,0)</f>
        <v>SHERWIN WILLIAMS</v>
      </c>
      <c r="W14054" t="str">
        <f>VLOOKUP(L14054,'[2]tabela de preços'!$A:$F,6,0)</f>
        <v>TINTAS PU</v>
      </c>
      <c r="X14054" t="str">
        <f>VLOOKUP(L14054,'[2]tabela de preços'!$A:$G,7,0)</f>
        <v>AUTOMOTIVO</v>
      </c>
    </row>
    <row r="14055" spans="1:24" x14ac:dyDescent="0.3">
      <c r="A14055" t="s">
        <v>2100</v>
      </c>
      <c r="C14055" t="s">
        <v>6446</v>
      </c>
      <c r="D14055" s="1">
        <v>46135</v>
      </c>
      <c r="E14055" t="s">
        <v>6447</v>
      </c>
      <c r="F14055">
        <v>9</v>
      </c>
      <c r="G14055">
        <v>174</v>
      </c>
      <c r="H14055" t="str">
        <f>VLOOKUP(G14055,[1]OPERADORES!$A:$B,2,0)</f>
        <v>MIRIÃ LOBATO RODRIGUES</v>
      </c>
      <c r="I14055" t="s">
        <v>21</v>
      </c>
      <c r="J14055" t="s">
        <v>1788</v>
      </c>
      <c r="K14055" t="s">
        <v>2103</v>
      </c>
      <c r="L14055">
        <v>23354</v>
      </c>
      <c r="M14055" t="s">
        <v>670</v>
      </c>
      <c r="O14055" t="s">
        <v>11</v>
      </c>
      <c r="P14055">
        <v>5403</v>
      </c>
      <c r="Q14055">
        <v>2</v>
      </c>
      <c r="R14055">
        <v>50.54</v>
      </c>
      <c r="S14055">
        <v>101.08</v>
      </c>
      <c r="T14055">
        <v>76.72</v>
      </c>
      <c r="U14055">
        <v>24.1</v>
      </c>
      <c r="V14055" t="str">
        <f>VLOOKUP(L14055,'[2]tabela de preços'!$A:$D,4,0)</f>
        <v>SHERWIN WILLIAMS</v>
      </c>
      <c r="W14055" t="str">
        <f>VLOOKUP(L14055,'[2]tabela de preços'!$A:$F,6,0)</f>
        <v>TINTAS PU</v>
      </c>
      <c r="X14055" t="str">
        <f>VLOOKUP(L14055,'[2]tabela de preços'!$A:$G,7,0)</f>
        <v>AUTOMOTIVO</v>
      </c>
    </row>
    <row r="14056" spans="1:24" x14ac:dyDescent="0.3">
      <c r="A14056" t="s">
        <v>2100</v>
      </c>
      <c r="C14056" t="s">
        <v>6446</v>
      </c>
      <c r="D14056" s="1">
        <v>46135</v>
      </c>
      <c r="E14056" t="s">
        <v>6447</v>
      </c>
      <c r="F14056">
        <v>9</v>
      </c>
      <c r="G14056">
        <v>174</v>
      </c>
      <c r="H14056" t="str">
        <f>VLOOKUP(G14056,[1]OPERADORES!$A:$B,2,0)</f>
        <v>MIRIÃ LOBATO RODRIGUES</v>
      </c>
      <c r="I14056" t="s">
        <v>21</v>
      </c>
      <c r="J14056" t="s">
        <v>1788</v>
      </c>
      <c r="K14056" t="s">
        <v>2103</v>
      </c>
      <c r="L14056">
        <v>13</v>
      </c>
      <c r="M14056" t="s">
        <v>5260</v>
      </c>
      <c r="O14056" t="s">
        <v>11</v>
      </c>
      <c r="P14056">
        <v>5102</v>
      </c>
      <c r="Q14056">
        <v>50</v>
      </c>
      <c r="R14056">
        <v>5.69</v>
      </c>
      <c r="S14056">
        <v>284.5</v>
      </c>
      <c r="T14056">
        <v>208</v>
      </c>
      <c r="U14056">
        <v>26.89</v>
      </c>
      <c r="V14056" t="str">
        <f>VLOOKUP(L14056,'[2]tabela de preços'!$A:$D,4,0)</f>
        <v>3M</v>
      </c>
      <c r="W14056" t="str">
        <f>VLOOKUP(L14056,'[2]tabela de preços'!$A:$F,6,0)</f>
        <v>LIXA DÁGUA</v>
      </c>
      <c r="X14056" t="str">
        <f>VLOOKUP(L14056,'[2]tabela de preços'!$A:$G,7,0)</f>
        <v>AUTOMOTIVO</v>
      </c>
    </row>
    <row r="14057" spans="1:24" x14ac:dyDescent="0.3">
      <c r="A14057" t="s">
        <v>2100</v>
      </c>
      <c r="C14057" t="s">
        <v>6446</v>
      </c>
      <c r="D14057" s="1">
        <v>46135</v>
      </c>
      <c r="E14057" t="s">
        <v>6447</v>
      </c>
      <c r="F14057">
        <v>9</v>
      </c>
      <c r="G14057">
        <v>174</v>
      </c>
      <c r="H14057" t="str">
        <f>VLOOKUP(G14057,[1]OPERADORES!$A:$B,2,0)</f>
        <v>MIRIÃ LOBATO RODRIGUES</v>
      </c>
      <c r="I14057" t="s">
        <v>21</v>
      </c>
      <c r="J14057" t="s">
        <v>1788</v>
      </c>
      <c r="K14057" t="s">
        <v>2103</v>
      </c>
      <c r="L14057">
        <v>10243</v>
      </c>
      <c r="M14057" t="s">
        <v>83</v>
      </c>
      <c r="O14057" t="s">
        <v>11</v>
      </c>
      <c r="P14057">
        <v>5102</v>
      </c>
      <c r="Q14057">
        <v>30</v>
      </c>
      <c r="R14057">
        <v>2.89</v>
      </c>
      <c r="S14057">
        <v>86.7</v>
      </c>
      <c r="T14057">
        <v>59.4</v>
      </c>
      <c r="U14057">
        <v>31.49</v>
      </c>
      <c r="V14057" t="str">
        <f>VLOOKUP(L14057,'[2]tabela de preços'!$A:$D,4,0)</f>
        <v>NORTON</v>
      </c>
      <c r="W14057" t="str">
        <f>VLOOKUP(L14057,'[2]tabela de preços'!$A:$F,6,0)</f>
        <v xml:space="preserve">DISCOS / LIXAS / ABRASIVOS </v>
      </c>
      <c r="X14057" t="str">
        <f>VLOOKUP(L14057,'[2]tabela de preços'!$A:$G,7,0)</f>
        <v>AUTOMOTIVO</v>
      </c>
    </row>
    <row r="14058" spans="1:24" x14ac:dyDescent="0.3">
      <c r="A14058" t="s">
        <v>2100</v>
      </c>
      <c r="C14058" t="s">
        <v>6446</v>
      </c>
      <c r="D14058" s="1">
        <v>46135</v>
      </c>
      <c r="E14058" t="s">
        <v>6447</v>
      </c>
      <c r="F14058">
        <v>9</v>
      </c>
      <c r="G14058">
        <v>174</v>
      </c>
      <c r="H14058" t="str">
        <f>VLOOKUP(G14058,[1]OPERADORES!$A:$B,2,0)</f>
        <v>MIRIÃ LOBATO RODRIGUES</v>
      </c>
      <c r="I14058" t="s">
        <v>21</v>
      </c>
      <c r="J14058" t="s">
        <v>1788</v>
      </c>
      <c r="K14058" t="s">
        <v>2103</v>
      </c>
      <c r="L14058">
        <v>10245</v>
      </c>
      <c r="M14058" t="s">
        <v>195</v>
      </c>
      <c r="O14058" t="s">
        <v>11</v>
      </c>
      <c r="P14058">
        <v>5102</v>
      </c>
      <c r="Q14058">
        <v>30</v>
      </c>
      <c r="R14058">
        <v>2.89</v>
      </c>
      <c r="S14058">
        <v>86.7</v>
      </c>
      <c r="T14058">
        <v>59.4</v>
      </c>
      <c r="U14058">
        <v>31.49</v>
      </c>
      <c r="V14058" t="str">
        <f>VLOOKUP(L14058,'[2]tabela de preços'!$A:$D,4,0)</f>
        <v>NORTON</v>
      </c>
      <c r="W14058" t="str">
        <f>VLOOKUP(L14058,'[2]tabela de preços'!$A:$F,6,0)</f>
        <v xml:space="preserve">DISCOS / LIXAS / ABRASIVOS </v>
      </c>
      <c r="X14058" t="str">
        <f>VLOOKUP(L14058,'[2]tabela de preços'!$A:$G,7,0)</f>
        <v>AUTOMOTIVO</v>
      </c>
    </row>
    <row r="14059" spans="1:24" x14ac:dyDescent="0.3">
      <c r="A14059" t="s">
        <v>2100</v>
      </c>
      <c r="C14059" t="s">
        <v>6446</v>
      </c>
      <c r="D14059" s="1">
        <v>46135</v>
      </c>
      <c r="E14059" t="s">
        <v>6447</v>
      </c>
      <c r="F14059">
        <v>9</v>
      </c>
      <c r="G14059">
        <v>174</v>
      </c>
      <c r="H14059" t="str">
        <f>VLOOKUP(G14059,[1]OPERADORES!$A:$B,2,0)</f>
        <v>MIRIÃ LOBATO RODRIGUES</v>
      </c>
      <c r="I14059" t="s">
        <v>21</v>
      </c>
      <c r="J14059" t="s">
        <v>1788</v>
      </c>
      <c r="K14059" t="s">
        <v>2103</v>
      </c>
      <c r="L14059">
        <v>10246</v>
      </c>
      <c r="M14059" t="s">
        <v>206</v>
      </c>
      <c r="O14059" t="s">
        <v>11</v>
      </c>
      <c r="P14059">
        <v>5102</v>
      </c>
      <c r="Q14059">
        <v>30</v>
      </c>
      <c r="R14059">
        <v>2.89</v>
      </c>
      <c r="S14059">
        <v>86.7</v>
      </c>
      <c r="T14059">
        <v>61.2</v>
      </c>
      <c r="U14059">
        <v>29.41</v>
      </c>
      <c r="V14059" t="str">
        <f>VLOOKUP(L14059,'[2]tabela de preços'!$A:$D,4,0)</f>
        <v>NORTON</v>
      </c>
      <c r="W14059" t="str">
        <f>VLOOKUP(L14059,'[2]tabela de preços'!$A:$F,6,0)</f>
        <v xml:space="preserve">DISCOS / LIXAS / ABRASIVOS </v>
      </c>
      <c r="X14059" t="str">
        <f>VLOOKUP(L14059,'[2]tabela de preços'!$A:$G,7,0)</f>
        <v>AUTOMOTIVO</v>
      </c>
    </row>
    <row r="14060" spans="1:24" x14ac:dyDescent="0.3">
      <c r="A14060" t="s">
        <v>2100</v>
      </c>
      <c r="C14060" t="s">
        <v>6446</v>
      </c>
      <c r="D14060" s="1">
        <v>46135</v>
      </c>
      <c r="E14060" t="s">
        <v>6447</v>
      </c>
      <c r="F14060">
        <v>9</v>
      </c>
      <c r="G14060">
        <v>174</v>
      </c>
      <c r="H14060" t="str">
        <f>VLOOKUP(G14060,[1]OPERADORES!$A:$B,2,0)</f>
        <v>MIRIÃ LOBATO RODRIGUES</v>
      </c>
      <c r="I14060" t="s">
        <v>21</v>
      </c>
      <c r="J14060" t="s">
        <v>1788</v>
      </c>
      <c r="K14060" t="s">
        <v>2103</v>
      </c>
      <c r="L14060">
        <v>9764</v>
      </c>
      <c r="M14060" t="s">
        <v>173</v>
      </c>
      <c r="O14060" t="s">
        <v>11</v>
      </c>
      <c r="P14060">
        <v>5102</v>
      </c>
      <c r="Q14060">
        <v>2</v>
      </c>
      <c r="R14060">
        <v>32.200000000000003</v>
      </c>
      <c r="S14060">
        <v>64.400000000000006</v>
      </c>
      <c r="T14060">
        <v>48.88</v>
      </c>
      <c r="U14060">
        <v>24.1</v>
      </c>
      <c r="V14060" t="str">
        <f>VLOOKUP(L14060,'[2]tabela de preços'!$A:$D,4,0)</f>
        <v>SIKKENS</v>
      </c>
      <c r="W14060" t="str">
        <f>VLOOKUP(L14060,'[2]tabela de preços'!$A:$F,6,0)</f>
        <v>MASSA DE PEQUENOS REPAROS</v>
      </c>
      <c r="X14060" t="str">
        <f>VLOOKUP(L14060,'[2]tabela de preços'!$A:$G,7,0)</f>
        <v>AUTOMOTIVO</v>
      </c>
    </row>
    <row r="14061" spans="1:24" x14ac:dyDescent="0.3">
      <c r="A14061" t="s">
        <v>2100</v>
      </c>
      <c r="C14061" t="s">
        <v>6446</v>
      </c>
      <c r="D14061" s="1">
        <v>46135</v>
      </c>
      <c r="E14061" t="s">
        <v>6447</v>
      </c>
      <c r="F14061">
        <v>9</v>
      </c>
      <c r="G14061">
        <v>174</v>
      </c>
      <c r="H14061" t="str">
        <f>VLOOKUP(G14061,[1]OPERADORES!$A:$B,2,0)</f>
        <v>MIRIÃ LOBATO RODRIGUES</v>
      </c>
      <c r="I14061" t="s">
        <v>21</v>
      </c>
      <c r="J14061" t="s">
        <v>1788</v>
      </c>
      <c r="K14061" t="s">
        <v>2103</v>
      </c>
      <c r="L14061">
        <v>20525</v>
      </c>
      <c r="M14061" t="s">
        <v>137</v>
      </c>
      <c r="O14061" t="s">
        <v>11</v>
      </c>
      <c r="P14061">
        <v>5102</v>
      </c>
      <c r="Q14061">
        <v>4</v>
      </c>
      <c r="R14061">
        <v>12.58</v>
      </c>
      <c r="S14061">
        <v>50.32</v>
      </c>
      <c r="T14061">
        <v>38.200000000000003</v>
      </c>
      <c r="U14061">
        <v>24.09</v>
      </c>
      <c r="V14061" t="str">
        <f>VLOOKUP(L14061,'[2]tabela de preços'!$A:$D,4,0)</f>
        <v>SHERWIN WILLIAMS</v>
      </c>
      <c r="W14061" t="str">
        <f>VLOOKUP(L14061,'[2]tabela de preços'!$A:$F,6,0)</f>
        <v>MASSA DE PEQUENOS REPAROS</v>
      </c>
      <c r="X14061" t="str">
        <f>VLOOKUP(L14061,'[2]tabela de preços'!$A:$G,7,0)</f>
        <v>AUTOMOTIVO</v>
      </c>
    </row>
    <row r="14062" spans="1:24" x14ac:dyDescent="0.3">
      <c r="A14062" t="s">
        <v>2100</v>
      </c>
      <c r="C14062" t="s">
        <v>6446</v>
      </c>
      <c r="D14062" s="1">
        <v>46135</v>
      </c>
      <c r="E14062" t="s">
        <v>6447</v>
      </c>
      <c r="F14062">
        <v>9</v>
      </c>
      <c r="G14062">
        <v>174</v>
      </c>
      <c r="H14062" t="str">
        <f>VLOOKUP(G14062,[1]OPERADORES!$A:$B,2,0)</f>
        <v>MIRIÃ LOBATO RODRIGUES</v>
      </c>
      <c r="I14062" t="s">
        <v>21</v>
      </c>
      <c r="J14062" t="s">
        <v>1788</v>
      </c>
      <c r="K14062" t="s">
        <v>2103</v>
      </c>
      <c r="L14062">
        <v>87043</v>
      </c>
      <c r="M14062" t="s">
        <v>217</v>
      </c>
      <c r="O14062" t="s">
        <v>11</v>
      </c>
      <c r="P14062">
        <v>5102</v>
      </c>
      <c r="Q14062">
        <v>8</v>
      </c>
      <c r="R14062">
        <v>21.89</v>
      </c>
      <c r="S14062">
        <v>175.12</v>
      </c>
      <c r="T14062">
        <v>144.16</v>
      </c>
      <c r="U14062">
        <v>17.68</v>
      </c>
      <c r="V14062" t="str">
        <f>VLOOKUP(L14062,'[2]tabela de preços'!$A:$D,4,0)</f>
        <v>ROBERLO</v>
      </c>
      <c r="W14062" t="str">
        <f>VLOOKUP(L14062,'[2]tabela de preços'!$A:$F,6,0)</f>
        <v>MASSA POLIÉSTER</v>
      </c>
      <c r="X14062" t="str">
        <f>VLOOKUP(L14062,'[2]tabela de preços'!$A:$G,7,0)</f>
        <v>AUTOMOTIVO</v>
      </c>
    </row>
    <row r="14063" spans="1:24" x14ac:dyDescent="0.3">
      <c r="A14063" t="s">
        <v>2100</v>
      </c>
      <c r="C14063" t="s">
        <v>6446</v>
      </c>
      <c r="D14063" s="1">
        <v>46135</v>
      </c>
      <c r="E14063" t="s">
        <v>6447</v>
      </c>
      <c r="F14063">
        <v>9</v>
      </c>
      <c r="G14063">
        <v>174</v>
      </c>
      <c r="H14063" t="str">
        <f>VLOOKUP(G14063,[1]OPERADORES!$A:$B,2,0)</f>
        <v>MIRIÃ LOBATO RODRIGUES</v>
      </c>
      <c r="I14063" t="s">
        <v>21</v>
      </c>
      <c r="J14063" t="s">
        <v>1788</v>
      </c>
      <c r="K14063" t="s">
        <v>2103</v>
      </c>
      <c r="L14063">
        <v>24247</v>
      </c>
      <c r="M14063" t="s">
        <v>160</v>
      </c>
      <c r="O14063" t="s">
        <v>11</v>
      </c>
      <c r="P14063">
        <v>5403</v>
      </c>
      <c r="Q14063">
        <v>12</v>
      </c>
      <c r="R14063">
        <v>20.9</v>
      </c>
      <c r="S14063">
        <v>250.8</v>
      </c>
      <c r="T14063">
        <v>207.72</v>
      </c>
      <c r="U14063">
        <v>17.18</v>
      </c>
      <c r="V14063" t="str">
        <f>VLOOKUP(L14063,'[2]tabela de preços'!$A:$D,4,0)</f>
        <v>SHERWIN WILLIAMS</v>
      </c>
      <c r="W14063" t="str">
        <f>VLOOKUP(L14063,'[2]tabela de preços'!$A:$F,6,0)</f>
        <v>PRIMER AUTOMOTIVO</v>
      </c>
      <c r="X14063" t="str">
        <f>VLOOKUP(L14063,'[2]tabela de preços'!$A:$G,7,0)</f>
        <v>AUTOMOTIVO</v>
      </c>
    </row>
    <row r="14064" spans="1:24" x14ac:dyDescent="0.3">
      <c r="A14064" t="s">
        <v>2100</v>
      </c>
      <c r="C14064" t="s">
        <v>6446</v>
      </c>
      <c r="D14064" s="1">
        <v>46135</v>
      </c>
      <c r="E14064" t="s">
        <v>6447</v>
      </c>
      <c r="F14064">
        <v>9</v>
      </c>
      <c r="G14064">
        <v>174</v>
      </c>
      <c r="H14064" t="str">
        <f>VLOOKUP(G14064,[1]OPERADORES!$A:$B,2,0)</f>
        <v>MIRIÃ LOBATO RODRIGUES</v>
      </c>
      <c r="I14064" t="s">
        <v>21</v>
      </c>
      <c r="J14064" t="s">
        <v>1788</v>
      </c>
      <c r="K14064" t="s">
        <v>2103</v>
      </c>
      <c r="L14064">
        <v>21436</v>
      </c>
      <c r="M14064" t="s">
        <v>1833</v>
      </c>
      <c r="O14064" t="s">
        <v>11</v>
      </c>
      <c r="P14064">
        <v>5102</v>
      </c>
      <c r="Q14064">
        <v>3</v>
      </c>
      <c r="R14064">
        <v>27.81</v>
      </c>
      <c r="S14064">
        <v>83.43</v>
      </c>
      <c r="T14064">
        <v>63.33</v>
      </c>
      <c r="U14064">
        <v>24.09</v>
      </c>
      <c r="V14064" t="str">
        <f>VLOOKUP(L14064,'[2]tabela de preços'!$A:$D,4,0)</f>
        <v>ROBERLO</v>
      </c>
      <c r="W14064" t="str">
        <f>VLOOKUP(L14064,'[2]tabela de preços'!$A:$F,6,0)</f>
        <v>PRIMER AUTOMOTIVO</v>
      </c>
      <c r="X14064" t="str">
        <f>VLOOKUP(L14064,'[2]tabela de preços'!$A:$G,7,0)</f>
        <v>AUTOMOTIVO</v>
      </c>
    </row>
    <row r="14065" spans="1:24" x14ac:dyDescent="0.3">
      <c r="A14065" t="s">
        <v>2100</v>
      </c>
      <c r="C14065" t="s">
        <v>6446</v>
      </c>
      <c r="D14065" s="1">
        <v>46135</v>
      </c>
      <c r="E14065" t="s">
        <v>6447</v>
      </c>
      <c r="F14065">
        <v>9</v>
      </c>
      <c r="G14065">
        <v>174</v>
      </c>
      <c r="H14065" t="str">
        <f>VLOOKUP(G14065,[1]OPERADORES!$A:$B,2,0)</f>
        <v>MIRIÃ LOBATO RODRIGUES</v>
      </c>
      <c r="I14065" t="s">
        <v>21</v>
      </c>
      <c r="J14065" t="s">
        <v>1788</v>
      </c>
      <c r="K14065" t="s">
        <v>2103</v>
      </c>
      <c r="L14065">
        <v>10296</v>
      </c>
      <c r="M14065" t="s">
        <v>334</v>
      </c>
      <c r="O14065" t="s">
        <v>11</v>
      </c>
      <c r="P14065">
        <v>5102</v>
      </c>
      <c r="Q14065">
        <v>3</v>
      </c>
      <c r="R14065">
        <v>17.02</v>
      </c>
      <c r="S14065">
        <v>51.06</v>
      </c>
      <c r="T14065">
        <v>37.71</v>
      </c>
      <c r="U14065">
        <v>26.15</v>
      </c>
      <c r="V14065" t="str">
        <f>VLOOKUP(L14065,'[2]tabela de preços'!$A:$D,4,0)</f>
        <v>ANJO</v>
      </c>
      <c r="W14065" t="str">
        <f>VLOOKUP(L14065,'[2]tabela de preços'!$A:$F,6,0)</f>
        <v>DESENGRAXANTE</v>
      </c>
      <c r="X14065" t="str">
        <f>VLOOKUP(L14065,'[2]tabela de preços'!$A:$G,7,0)</f>
        <v>AUTOMOTIVO</v>
      </c>
    </row>
    <row r="14066" spans="1:24" x14ac:dyDescent="0.3">
      <c r="A14066" t="s">
        <v>2100</v>
      </c>
      <c r="C14066" t="s">
        <v>6446</v>
      </c>
      <c r="D14066" s="1">
        <v>46135</v>
      </c>
      <c r="E14066" t="s">
        <v>6447</v>
      </c>
      <c r="F14066">
        <v>9</v>
      </c>
      <c r="G14066">
        <v>174</v>
      </c>
      <c r="H14066" t="str">
        <f>VLOOKUP(G14066,[1]OPERADORES!$A:$B,2,0)</f>
        <v>MIRIÃ LOBATO RODRIGUES</v>
      </c>
      <c r="I14066" t="s">
        <v>21</v>
      </c>
      <c r="J14066" t="s">
        <v>1788</v>
      </c>
      <c r="K14066" t="s">
        <v>2103</v>
      </c>
      <c r="L14066">
        <v>10297</v>
      </c>
      <c r="M14066" t="s">
        <v>41</v>
      </c>
      <c r="O14066" t="s">
        <v>11</v>
      </c>
      <c r="P14066">
        <v>5102</v>
      </c>
      <c r="Q14066">
        <v>8</v>
      </c>
      <c r="R14066">
        <v>13.06</v>
      </c>
      <c r="S14066">
        <v>104.48</v>
      </c>
      <c r="T14066">
        <v>79.28</v>
      </c>
      <c r="U14066">
        <v>24.12</v>
      </c>
      <c r="V14066" t="str">
        <f>VLOOKUP(L14066,'[2]tabela de preços'!$A:$D,4,0)</f>
        <v>ANJO</v>
      </c>
      <c r="W14066" t="str">
        <f>VLOOKUP(L14066,'[2]tabela de preços'!$A:$F,6,0)</f>
        <v>THINNER DE LIMPEZA</v>
      </c>
      <c r="X14066" t="str">
        <f>VLOOKUP(L14066,'[2]tabela de preços'!$A:$G,7,0)</f>
        <v>THINNER</v>
      </c>
    </row>
    <row r="14067" spans="1:24" x14ac:dyDescent="0.3">
      <c r="A14067" t="s">
        <v>2100</v>
      </c>
      <c r="C14067" t="s">
        <v>6446</v>
      </c>
      <c r="D14067" s="1">
        <v>46135</v>
      </c>
      <c r="E14067" t="s">
        <v>6447</v>
      </c>
      <c r="F14067">
        <v>9</v>
      </c>
      <c r="G14067">
        <v>174</v>
      </c>
      <c r="H14067" t="str">
        <f>VLOOKUP(G14067,[1]OPERADORES!$A:$B,2,0)</f>
        <v>MIRIÃ LOBATO RODRIGUES</v>
      </c>
      <c r="I14067" t="s">
        <v>21</v>
      </c>
      <c r="J14067" t="s">
        <v>1788</v>
      </c>
      <c r="K14067" t="s">
        <v>2103</v>
      </c>
      <c r="L14067">
        <v>84560</v>
      </c>
      <c r="M14067" t="s">
        <v>118</v>
      </c>
      <c r="O14067" t="s">
        <v>11</v>
      </c>
      <c r="P14067">
        <v>5102</v>
      </c>
      <c r="Q14067">
        <v>2</v>
      </c>
      <c r="R14067">
        <v>52.28</v>
      </c>
      <c r="S14067">
        <v>104.56</v>
      </c>
      <c r="T14067">
        <v>82.26</v>
      </c>
      <c r="U14067">
        <v>21.33</v>
      </c>
      <c r="V14067" t="str">
        <f>VLOOKUP(L14067,'[2]tabela de preços'!$A:$D,4,0)</f>
        <v>BRASILUX</v>
      </c>
      <c r="W14067" t="str">
        <f>VLOOKUP(L14067,'[2]tabela de preços'!$A:$F,6,0)</f>
        <v>THINNER DE LIMPEZA</v>
      </c>
      <c r="X14067" t="str">
        <f>VLOOKUP(L14067,'[2]tabela de preços'!$A:$G,7,0)</f>
        <v>THINNER</v>
      </c>
    </row>
    <row r="14068" spans="1:24" x14ac:dyDescent="0.3">
      <c r="A14068" t="s">
        <v>2100</v>
      </c>
      <c r="C14068" t="s">
        <v>6446</v>
      </c>
      <c r="D14068" s="1">
        <v>46135</v>
      </c>
      <c r="E14068" t="s">
        <v>6447</v>
      </c>
      <c r="F14068">
        <v>9</v>
      </c>
      <c r="G14068">
        <v>174</v>
      </c>
      <c r="H14068" t="str">
        <f>VLOOKUP(G14068,[1]OPERADORES!$A:$B,2,0)</f>
        <v>MIRIÃ LOBATO RODRIGUES</v>
      </c>
      <c r="I14068" t="s">
        <v>21</v>
      </c>
      <c r="J14068" t="s">
        <v>1788</v>
      </c>
      <c r="K14068" t="s">
        <v>2103</v>
      </c>
      <c r="L14068">
        <v>20414</v>
      </c>
      <c r="M14068" t="s">
        <v>112</v>
      </c>
      <c r="O14068" t="s">
        <v>11</v>
      </c>
      <c r="P14068">
        <v>5102</v>
      </c>
      <c r="Q14068">
        <v>5</v>
      </c>
      <c r="R14068">
        <v>22.39</v>
      </c>
      <c r="S14068">
        <v>111.95</v>
      </c>
      <c r="T14068">
        <v>92.05</v>
      </c>
      <c r="U14068">
        <v>17.78</v>
      </c>
      <c r="V14068" t="str">
        <f>VLOOKUP(L14068,'[2]tabela de preços'!$A:$D,4,0)</f>
        <v>SHERWIN WILLIAMS</v>
      </c>
      <c r="W14068" t="str">
        <f>VLOOKUP(L14068,'[2]tabela de preços'!$A:$F,6,0)</f>
        <v>DILUENTE</v>
      </c>
      <c r="X14068" t="str">
        <f>VLOOKUP(L14068,'[2]tabela de preços'!$A:$G,7,0)</f>
        <v>AUTOMOTIVO</v>
      </c>
    </row>
    <row r="14069" spans="1:24" x14ac:dyDescent="0.3">
      <c r="A14069" t="s">
        <v>2100</v>
      </c>
      <c r="C14069" t="s">
        <v>6446</v>
      </c>
      <c r="D14069" s="1">
        <v>46135</v>
      </c>
      <c r="E14069" t="s">
        <v>6447</v>
      </c>
      <c r="F14069">
        <v>9</v>
      </c>
      <c r="G14069">
        <v>174</v>
      </c>
      <c r="H14069" t="str">
        <f>VLOOKUP(G14069,[1]OPERADORES!$A:$B,2,0)</f>
        <v>MIRIÃ LOBATO RODRIGUES</v>
      </c>
      <c r="I14069" t="s">
        <v>21</v>
      </c>
      <c r="J14069" t="s">
        <v>1788</v>
      </c>
      <c r="K14069" t="s">
        <v>2103</v>
      </c>
      <c r="L14069">
        <v>10404</v>
      </c>
      <c r="M14069" t="s">
        <v>130</v>
      </c>
      <c r="O14069" t="s">
        <v>11</v>
      </c>
      <c r="P14069">
        <v>5102</v>
      </c>
      <c r="Q14069">
        <v>5</v>
      </c>
      <c r="R14069">
        <v>18.7</v>
      </c>
      <c r="S14069">
        <v>93.5</v>
      </c>
      <c r="T14069">
        <v>70.95</v>
      </c>
      <c r="U14069">
        <v>24.12</v>
      </c>
      <c r="V14069" t="str">
        <f>VLOOKUP(L14069,'[2]tabela de preços'!$A:$D,4,0)</f>
        <v>MAXI RUBBER</v>
      </c>
      <c r="W14069" t="str">
        <f>VLOOKUP(L14069,'[2]tabela de preços'!$A:$F,6,0)</f>
        <v>VEDADORES / SELANTES</v>
      </c>
      <c r="X14069" t="str">
        <f>VLOOKUP(L14069,'[2]tabela de preços'!$A:$G,7,0)</f>
        <v>AUTOMOTIVO</v>
      </c>
    </row>
    <row r="14070" spans="1:24" x14ac:dyDescent="0.3">
      <c r="A14070" t="s">
        <v>3862</v>
      </c>
      <c r="C14070" t="s">
        <v>5663</v>
      </c>
      <c r="D14070" s="1">
        <v>46118</v>
      </c>
      <c r="E14070" t="s">
        <v>5664</v>
      </c>
      <c r="F14070">
        <v>9</v>
      </c>
      <c r="G14070">
        <v>236</v>
      </c>
      <c r="H14070" t="str">
        <f>VLOOKUP(G14070,[1]OPERADORES!$A:$B,2,0)</f>
        <v>DANIEL</v>
      </c>
      <c r="I14070" t="s">
        <v>21</v>
      </c>
      <c r="J14070" t="s">
        <v>357</v>
      </c>
      <c r="K14070" t="s">
        <v>3865</v>
      </c>
      <c r="L14070">
        <v>85402</v>
      </c>
      <c r="M14070" t="s">
        <v>1182</v>
      </c>
      <c r="O14070" t="s">
        <v>11</v>
      </c>
      <c r="P14070">
        <v>5102</v>
      </c>
      <c r="Q14070">
        <v>1</v>
      </c>
      <c r="R14070">
        <v>564.86</v>
      </c>
      <c r="S14070">
        <v>564.86</v>
      </c>
      <c r="T14070">
        <v>393.5</v>
      </c>
      <c r="U14070">
        <v>30.34</v>
      </c>
      <c r="V14070" t="str">
        <f>VLOOKUP(L14070,'[2]tabela de preços'!$A:$D,4,0)</f>
        <v>BRASILUX</v>
      </c>
      <c r="W14070" t="str">
        <f>VLOOKUP(L14070,'[2]tabela de preços'!$A:$F,6,0)</f>
        <v>TINTA EM PÓ</v>
      </c>
      <c r="X14070" t="str">
        <f>VLOOKUP(L14070,'[2]tabela de preços'!$A:$G,7,0)</f>
        <v>INDUSTRIAL</v>
      </c>
    </row>
    <row r="14071" spans="1:24" x14ac:dyDescent="0.3">
      <c r="A14071" t="s">
        <v>3862</v>
      </c>
      <c r="C14071" t="s">
        <v>5663</v>
      </c>
      <c r="D14071" s="1">
        <v>46118</v>
      </c>
      <c r="E14071" t="s">
        <v>5664</v>
      </c>
      <c r="F14071">
        <v>9</v>
      </c>
      <c r="G14071">
        <v>236</v>
      </c>
      <c r="H14071" t="str">
        <f>VLOOKUP(G14071,[1]OPERADORES!$A:$B,2,0)</f>
        <v>DANIEL</v>
      </c>
      <c r="I14071" t="s">
        <v>21</v>
      </c>
      <c r="J14071" t="s">
        <v>357</v>
      </c>
      <c r="K14071" t="s">
        <v>3865</v>
      </c>
      <c r="L14071">
        <v>85398</v>
      </c>
      <c r="M14071" t="s">
        <v>3066</v>
      </c>
      <c r="O14071" t="s">
        <v>11</v>
      </c>
      <c r="P14071">
        <v>5102</v>
      </c>
      <c r="Q14071">
        <v>1</v>
      </c>
      <c r="R14071">
        <v>673.87</v>
      </c>
      <c r="S14071">
        <v>673.87</v>
      </c>
      <c r="T14071">
        <v>486.2</v>
      </c>
      <c r="U14071">
        <v>27.85</v>
      </c>
      <c r="V14071" t="str">
        <f>VLOOKUP(L14071,'[2]tabela de preços'!$A:$D,4,0)</f>
        <v>BRASILUX</v>
      </c>
      <c r="W14071" t="str">
        <f>VLOOKUP(L14071,'[2]tabela de preços'!$A:$F,6,0)</f>
        <v>TINTA EM PÓ</v>
      </c>
      <c r="X14071" t="str">
        <f>VLOOKUP(L14071,'[2]tabela de preços'!$A:$G,7,0)</f>
        <v>INDUSTRIAL</v>
      </c>
    </row>
    <row r="14072" spans="1:24" x14ac:dyDescent="0.3">
      <c r="A14072" t="s">
        <v>3862</v>
      </c>
      <c r="C14072" t="s">
        <v>5663</v>
      </c>
      <c r="D14072" s="1">
        <v>46118</v>
      </c>
      <c r="E14072" t="s">
        <v>5664</v>
      </c>
      <c r="F14072">
        <v>9</v>
      </c>
      <c r="G14072">
        <v>236</v>
      </c>
      <c r="H14072" t="str">
        <f>VLOOKUP(G14072,[1]OPERADORES!$A:$B,2,0)</f>
        <v>DANIEL</v>
      </c>
      <c r="I14072" t="s">
        <v>21</v>
      </c>
      <c r="J14072" t="s">
        <v>357</v>
      </c>
      <c r="K14072" t="s">
        <v>3865</v>
      </c>
      <c r="L14072">
        <v>85493</v>
      </c>
      <c r="M14072" t="s">
        <v>5665</v>
      </c>
      <c r="O14072" t="s">
        <v>11</v>
      </c>
      <c r="P14072">
        <v>5102</v>
      </c>
      <c r="Q14072">
        <v>1</v>
      </c>
      <c r="R14072">
        <v>664.84</v>
      </c>
      <c r="S14072">
        <v>664.84</v>
      </c>
      <c r="T14072">
        <v>474.04</v>
      </c>
      <c r="U14072">
        <v>28.7</v>
      </c>
      <c r="V14072" t="str">
        <f>VLOOKUP(L14072,'[2]tabela de preços'!$A:$D,4,0)</f>
        <v>BRASILUX</v>
      </c>
      <c r="W14072" t="str">
        <f>VLOOKUP(L14072,'[2]tabela de preços'!$A:$F,6,0)</f>
        <v>TINTA EM PÓ</v>
      </c>
      <c r="X14072" t="str">
        <f>VLOOKUP(L14072,'[2]tabela de preços'!$A:$G,7,0)</f>
        <v>INDUSTRIAL</v>
      </c>
    </row>
    <row r="14073" spans="1:24" x14ac:dyDescent="0.3">
      <c r="A14073" t="s">
        <v>3862</v>
      </c>
      <c r="C14073" t="s">
        <v>6258</v>
      </c>
      <c r="D14073" s="1">
        <v>46129</v>
      </c>
      <c r="E14073" t="s">
        <v>6259</v>
      </c>
      <c r="F14073">
        <v>9</v>
      </c>
      <c r="G14073">
        <v>236</v>
      </c>
      <c r="H14073" t="str">
        <f>VLOOKUP(G14073,[1]OPERADORES!$A:$B,2,0)</f>
        <v>DANIEL</v>
      </c>
      <c r="I14073" t="s">
        <v>21</v>
      </c>
      <c r="J14073" t="s">
        <v>357</v>
      </c>
      <c r="K14073" t="s">
        <v>3865</v>
      </c>
      <c r="L14073">
        <v>85424</v>
      </c>
      <c r="M14073" t="s">
        <v>2644</v>
      </c>
      <c r="O14073" t="s">
        <v>11</v>
      </c>
      <c r="P14073">
        <v>5102</v>
      </c>
      <c r="Q14073">
        <v>1</v>
      </c>
      <c r="R14073">
        <v>549.23</v>
      </c>
      <c r="S14073">
        <v>549.23</v>
      </c>
      <c r="T14073">
        <v>378.26</v>
      </c>
      <c r="U14073">
        <v>31.13</v>
      </c>
      <c r="V14073" t="str">
        <f>VLOOKUP(L14073,'[2]tabela de preços'!$A:$D,4,0)</f>
        <v>BRASILUX</v>
      </c>
      <c r="W14073" t="str">
        <f>VLOOKUP(L14073,'[2]tabela de preços'!$A:$F,6,0)</f>
        <v>TINTA EM PÓ</v>
      </c>
      <c r="X14073" t="str">
        <f>VLOOKUP(L14073,'[2]tabela de preços'!$A:$G,7,0)</f>
        <v>INDUSTRIAL</v>
      </c>
    </row>
    <row r="14074" spans="1:24" x14ac:dyDescent="0.3">
      <c r="A14074" t="s">
        <v>3862</v>
      </c>
      <c r="C14074" t="s">
        <v>6572</v>
      </c>
      <c r="D14074" s="1">
        <v>46139</v>
      </c>
      <c r="E14074" t="s">
        <v>6573</v>
      </c>
      <c r="F14074">
        <v>9</v>
      </c>
      <c r="G14074">
        <v>236</v>
      </c>
      <c r="H14074" t="str">
        <f>VLOOKUP(G14074,[1]OPERADORES!$A:$B,2,0)</f>
        <v>DANIEL</v>
      </c>
      <c r="I14074" t="s">
        <v>21</v>
      </c>
      <c r="J14074" t="s">
        <v>357</v>
      </c>
      <c r="K14074" t="s">
        <v>3865</v>
      </c>
      <c r="L14074">
        <v>85398</v>
      </c>
      <c r="M14074" t="s">
        <v>3066</v>
      </c>
      <c r="O14074" t="s">
        <v>11</v>
      </c>
      <c r="P14074">
        <v>5102</v>
      </c>
      <c r="Q14074">
        <v>1</v>
      </c>
      <c r="R14074">
        <v>681.9</v>
      </c>
      <c r="S14074">
        <v>681.9</v>
      </c>
      <c r="T14074">
        <v>486.2</v>
      </c>
      <c r="U14074">
        <v>28.7</v>
      </c>
      <c r="V14074" t="str">
        <f>VLOOKUP(L14074,'[2]tabela de preços'!$A:$D,4,0)</f>
        <v>BRASILUX</v>
      </c>
      <c r="W14074" t="str">
        <f>VLOOKUP(L14074,'[2]tabela de preços'!$A:$F,6,0)</f>
        <v>TINTA EM PÓ</v>
      </c>
      <c r="X14074" t="str">
        <f>VLOOKUP(L14074,'[2]tabela de preços'!$A:$G,7,0)</f>
        <v>INDUSTRIAL</v>
      </c>
    </row>
    <row r="14075" spans="1:24" x14ac:dyDescent="0.3">
      <c r="A14075" t="s">
        <v>3862</v>
      </c>
      <c r="C14075" t="s">
        <v>6795</v>
      </c>
      <c r="D14075" s="1">
        <v>46142</v>
      </c>
      <c r="E14075" t="s">
        <v>6796</v>
      </c>
      <c r="F14075">
        <v>9</v>
      </c>
      <c r="G14075">
        <v>236</v>
      </c>
      <c r="H14075" t="str">
        <f>VLOOKUP(G14075,[1]OPERADORES!$A:$B,2,0)</f>
        <v>DANIEL</v>
      </c>
      <c r="I14075" t="s">
        <v>21</v>
      </c>
      <c r="J14075" t="s">
        <v>357</v>
      </c>
      <c r="K14075" t="s">
        <v>3865</v>
      </c>
      <c r="L14075">
        <v>85318</v>
      </c>
      <c r="M14075" t="s">
        <v>258</v>
      </c>
      <c r="O14075" t="s">
        <v>11</v>
      </c>
      <c r="P14075">
        <v>5102</v>
      </c>
      <c r="Q14075">
        <v>1</v>
      </c>
      <c r="R14075">
        <v>780.62</v>
      </c>
      <c r="S14075">
        <v>780.62</v>
      </c>
      <c r="T14075">
        <v>608.1</v>
      </c>
      <c r="U14075">
        <v>22.1</v>
      </c>
      <c r="V14075" t="str">
        <f>VLOOKUP(L14075,'[2]tabela de preços'!$A:$D,4,0)</f>
        <v>BRASILUX</v>
      </c>
      <c r="W14075" t="str">
        <f>VLOOKUP(L14075,'[2]tabela de preços'!$A:$F,6,0)</f>
        <v>TINTA EM PÓ</v>
      </c>
      <c r="X14075" t="str">
        <f>VLOOKUP(L14075,'[2]tabela de preços'!$A:$G,7,0)</f>
        <v>INDUSTRIAL</v>
      </c>
    </row>
    <row r="14076" spans="1:24" x14ac:dyDescent="0.3">
      <c r="A14076" t="s">
        <v>6042</v>
      </c>
      <c r="C14076" t="s">
        <v>6043</v>
      </c>
      <c r="D14076" s="1">
        <v>46125</v>
      </c>
      <c r="E14076" t="s">
        <v>6044</v>
      </c>
      <c r="F14076">
        <v>9</v>
      </c>
      <c r="G14076">
        <v>145</v>
      </c>
      <c r="H14076" t="str">
        <f>VLOOKUP(G14076,[1]OPERADORES!$A:$B,2,0)</f>
        <v xml:space="preserve">FABRICIA </v>
      </c>
      <c r="I14076" t="s">
        <v>282</v>
      </c>
      <c r="J14076" t="s">
        <v>1294</v>
      </c>
      <c r="K14076" t="s">
        <v>6045</v>
      </c>
      <c r="L14076">
        <v>235</v>
      </c>
      <c r="M14076" t="s">
        <v>6046</v>
      </c>
      <c r="O14076" t="s">
        <v>11</v>
      </c>
      <c r="P14076">
        <v>6403</v>
      </c>
      <c r="Q14076">
        <v>2</v>
      </c>
      <c r="R14076">
        <v>86.24</v>
      </c>
      <c r="S14076">
        <v>172.48</v>
      </c>
      <c r="T14076">
        <v>146.41999999999999</v>
      </c>
      <c r="U14076">
        <v>15.11</v>
      </c>
      <c r="V14076" t="str">
        <f>VLOOKUP(L14076,'[2]tabela de preços'!$A:$D,4,0)</f>
        <v>SKY</v>
      </c>
      <c r="W14076" t="str">
        <f>VLOOKUP(L14076,'[2]tabela de preços'!$A:$F,6,0)</f>
        <v>BASES PU</v>
      </c>
      <c r="X14076" t="str">
        <f>VLOOKUP(L14076,'[2]tabela de preços'!$A:$G,7,0)</f>
        <v>AUTOMOTIVO</v>
      </c>
    </row>
    <row r="14077" spans="1:24" x14ac:dyDescent="0.3">
      <c r="A14077" t="s">
        <v>6042</v>
      </c>
      <c r="C14077" t="s">
        <v>6103</v>
      </c>
      <c r="D14077" s="1">
        <v>46126</v>
      </c>
      <c r="E14077" t="s">
        <v>6104</v>
      </c>
      <c r="F14077">
        <v>9</v>
      </c>
      <c r="G14077">
        <v>145</v>
      </c>
      <c r="H14077" t="str">
        <f>VLOOKUP(G14077,[1]OPERADORES!$A:$B,2,0)</f>
        <v xml:space="preserve">FABRICIA </v>
      </c>
      <c r="I14077" t="s">
        <v>282</v>
      </c>
      <c r="J14077" t="s">
        <v>1294</v>
      </c>
      <c r="K14077" t="s">
        <v>6045</v>
      </c>
      <c r="L14077">
        <v>235</v>
      </c>
      <c r="M14077" t="s">
        <v>6046</v>
      </c>
      <c r="O14077" t="s">
        <v>11</v>
      </c>
      <c r="P14077">
        <v>6403</v>
      </c>
      <c r="Q14077">
        <v>2</v>
      </c>
      <c r="R14077">
        <v>86.24</v>
      </c>
      <c r="S14077">
        <v>172.48</v>
      </c>
      <c r="T14077">
        <v>146.41999999999999</v>
      </c>
      <c r="U14077">
        <v>15.11</v>
      </c>
      <c r="V14077" t="str">
        <f>VLOOKUP(L14077,'[2]tabela de preços'!$A:$D,4,0)</f>
        <v>SKY</v>
      </c>
      <c r="W14077" t="str">
        <f>VLOOKUP(L14077,'[2]tabela de preços'!$A:$F,6,0)</f>
        <v>BASES PU</v>
      </c>
      <c r="X14077" t="str">
        <f>VLOOKUP(L14077,'[2]tabela de preços'!$A:$G,7,0)</f>
        <v>AUTOMOTIVO</v>
      </c>
    </row>
    <row r="14078" spans="1:24" x14ac:dyDescent="0.3">
      <c r="A14078" t="s">
        <v>2724</v>
      </c>
      <c r="C14078" t="s">
        <v>5898</v>
      </c>
      <c r="D14078" s="1">
        <v>46121</v>
      </c>
      <c r="E14078" t="s">
        <v>5899</v>
      </c>
      <c r="F14078">
        <v>9</v>
      </c>
      <c r="G14078">
        <v>197</v>
      </c>
      <c r="H14078" t="str">
        <f>VLOOKUP(G14078,[1]OPERADORES!$A:$B,2,0)</f>
        <v xml:space="preserve">POLIANA LORRANE DE AMORIM </v>
      </c>
      <c r="I14078" t="s">
        <v>21</v>
      </c>
      <c r="J14078" t="s">
        <v>1018</v>
      </c>
      <c r="K14078" t="s">
        <v>2727</v>
      </c>
      <c r="L14078">
        <v>24248</v>
      </c>
      <c r="M14078" t="s">
        <v>107</v>
      </c>
      <c r="O14078" t="s">
        <v>11</v>
      </c>
      <c r="P14078">
        <v>5102</v>
      </c>
      <c r="Q14078">
        <v>12</v>
      </c>
      <c r="R14078">
        <v>8.9</v>
      </c>
      <c r="S14078">
        <v>106.8</v>
      </c>
      <c r="T14078">
        <v>80.16</v>
      </c>
      <c r="U14078">
        <v>24.94</v>
      </c>
      <c r="V14078" t="str">
        <f>VLOOKUP(L14078,'[2]tabela de preços'!$A:$D,4,0)</f>
        <v>SHERWIN WILLIAMS</v>
      </c>
      <c r="W14078" t="str">
        <f>VLOOKUP(L14078,'[2]tabela de preços'!$A:$F,6,0)</f>
        <v>PRIMER AUTOMOTIVO</v>
      </c>
      <c r="X14078" t="str">
        <f>VLOOKUP(L14078,'[2]tabela de preços'!$A:$G,7,0)</f>
        <v>AUTOMOTIVO</v>
      </c>
    </row>
    <row r="14079" spans="1:24" x14ac:dyDescent="0.3">
      <c r="A14079" t="s">
        <v>2724</v>
      </c>
      <c r="C14079" t="s">
        <v>5898</v>
      </c>
      <c r="D14079" s="1">
        <v>46121</v>
      </c>
      <c r="E14079" t="s">
        <v>5899</v>
      </c>
      <c r="F14079">
        <v>9</v>
      </c>
      <c r="G14079">
        <v>197</v>
      </c>
      <c r="H14079" t="str">
        <f>VLOOKUP(G14079,[1]OPERADORES!$A:$B,2,0)</f>
        <v xml:space="preserve">POLIANA LORRANE DE AMORIM </v>
      </c>
      <c r="I14079" t="s">
        <v>21</v>
      </c>
      <c r="J14079" t="s">
        <v>1018</v>
      </c>
      <c r="K14079" t="s">
        <v>2727</v>
      </c>
      <c r="L14079">
        <v>23602</v>
      </c>
      <c r="M14079" t="s">
        <v>5463</v>
      </c>
      <c r="O14079" t="s">
        <v>11</v>
      </c>
      <c r="P14079">
        <v>5403</v>
      </c>
      <c r="Q14079">
        <v>24</v>
      </c>
      <c r="R14079">
        <v>36.9</v>
      </c>
      <c r="S14079">
        <v>885.6</v>
      </c>
      <c r="T14079">
        <v>707.76</v>
      </c>
      <c r="U14079">
        <v>20.079999999999998</v>
      </c>
      <c r="V14079" t="str">
        <f>VLOOKUP(L14079,'[2]tabela de preços'!$A:$D,4,0)</f>
        <v>SHERWIN WILLIAMS</v>
      </c>
      <c r="W14079" t="str">
        <f>VLOOKUP(L14079,'[2]tabela de preços'!$A:$F,6,0)</f>
        <v>VERNIZ AUTOMOTIVO</v>
      </c>
      <c r="X14079" t="str">
        <f>VLOOKUP(L14079,'[2]tabela de preços'!$A:$G,7,0)</f>
        <v>AUTOMOTIVO</v>
      </c>
    </row>
    <row r="14080" spans="1:24" x14ac:dyDescent="0.3">
      <c r="A14080" t="s">
        <v>2724</v>
      </c>
      <c r="C14080" t="s">
        <v>5898</v>
      </c>
      <c r="D14080" s="1">
        <v>46121</v>
      </c>
      <c r="E14080" t="s">
        <v>5899</v>
      </c>
      <c r="F14080">
        <v>9</v>
      </c>
      <c r="G14080">
        <v>197</v>
      </c>
      <c r="H14080" t="str">
        <f>VLOOKUP(G14080,[1]OPERADORES!$A:$B,2,0)</f>
        <v xml:space="preserve">POLIANA LORRANE DE AMORIM </v>
      </c>
      <c r="I14080" t="s">
        <v>21</v>
      </c>
      <c r="J14080" t="s">
        <v>1018</v>
      </c>
      <c r="K14080" t="s">
        <v>2727</v>
      </c>
      <c r="L14080">
        <v>20431</v>
      </c>
      <c r="M14080" t="s">
        <v>5332</v>
      </c>
      <c r="O14080" t="s">
        <v>11</v>
      </c>
      <c r="P14080">
        <v>5403</v>
      </c>
      <c r="Q14080">
        <v>12</v>
      </c>
      <c r="R14080">
        <v>37.9</v>
      </c>
      <c r="S14080">
        <v>454.8</v>
      </c>
      <c r="T14080">
        <v>354</v>
      </c>
      <c r="U14080">
        <v>22.16</v>
      </c>
      <c r="V14080" t="str">
        <f>VLOOKUP(L14080,'[2]tabela de preços'!$A:$D,4,0)</f>
        <v>SHERWIN WILLIAMS</v>
      </c>
      <c r="W14080" t="str">
        <f>VLOOKUP(L14080,'[2]tabela de preços'!$A:$F,6,0)</f>
        <v>VERNIZ AUTOMOTIVO</v>
      </c>
      <c r="X14080" t="str">
        <f>VLOOKUP(L14080,'[2]tabela de preços'!$A:$G,7,0)</f>
        <v>AUTOMOTIVO</v>
      </c>
    </row>
    <row r="14081" spans="1:24" x14ac:dyDescent="0.3">
      <c r="A14081" t="s">
        <v>2724</v>
      </c>
      <c r="C14081" t="s">
        <v>5898</v>
      </c>
      <c r="D14081" s="1">
        <v>46121</v>
      </c>
      <c r="E14081" t="s">
        <v>5899</v>
      </c>
      <c r="F14081">
        <v>9</v>
      </c>
      <c r="G14081">
        <v>197</v>
      </c>
      <c r="H14081" t="str">
        <f>VLOOKUP(G14081,[1]OPERADORES!$A:$B,2,0)</f>
        <v xml:space="preserve">POLIANA LORRANE DE AMORIM </v>
      </c>
      <c r="I14081" t="s">
        <v>21</v>
      </c>
      <c r="J14081" t="s">
        <v>1018</v>
      </c>
      <c r="K14081" t="s">
        <v>2727</v>
      </c>
      <c r="L14081">
        <v>85361</v>
      </c>
      <c r="M14081" t="s">
        <v>5900</v>
      </c>
      <c r="O14081" t="s">
        <v>11</v>
      </c>
      <c r="P14081">
        <v>5102</v>
      </c>
      <c r="Q14081">
        <v>12</v>
      </c>
      <c r="R14081">
        <v>26.89</v>
      </c>
      <c r="S14081">
        <v>322.68</v>
      </c>
      <c r="T14081">
        <v>244.92</v>
      </c>
      <c r="U14081">
        <v>24.1</v>
      </c>
      <c r="V14081" t="str">
        <f>VLOOKUP(L14081,'[2]tabela de preços'!$A:$D,4,0)</f>
        <v>BRASILUX</v>
      </c>
      <c r="W14081" t="str">
        <f>VLOOKUP(L14081,'[2]tabela de preços'!$A:$F,6,0)</f>
        <v>MASSA POLIÉSTER</v>
      </c>
      <c r="X14081" t="str">
        <f>VLOOKUP(L14081,'[2]tabela de preços'!$A:$G,7,0)</f>
        <v>AUTOMOTIVO</v>
      </c>
    </row>
    <row r="14082" spans="1:24" x14ac:dyDescent="0.3">
      <c r="A14082" t="s">
        <v>2724</v>
      </c>
      <c r="C14082" t="s">
        <v>5898</v>
      </c>
      <c r="D14082" s="1">
        <v>46121</v>
      </c>
      <c r="E14082" t="s">
        <v>5899</v>
      </c>
      <c r="F14082">
        <v>9</v>
      </c>
      <c r="G14082">
        <v>197</v>
      </c>
      <c r="H14082" t="str">
        <f>VLOOKUP(G14082,[1]OPERADORES!$A:$B,2,0)</f>
        <v xml:space="preserve">POLIANA LORRANE DE AMORIM </v>
      </c>
      <c r="I14082" t="s">
        <v>21</v>
      </c>
      <c r="J14082" t="s">
        <v>1018</v>
      </c>
      <c r="K14082" t="s">
        <v>2727</v>
      </c>
      <c r="L14082">
        <v>24247</v>
      </c>
      <c r="M14082" t="s">
        <v>160</v>
      </c>
      <c r="O14082" t="s">
        <v>11</v>
      </c>
      <c r="P14082">
        <v>5403</v>
      </c>
      <c r="Q14082">
        <v>12</v>
      </c>
      <c r="R14082">
        <v>20.9</v>
      </c>
      <c r="S14082">
        <v>250.8</v>
      </c>
      <c r="T14082">
        <v>207.72</v>
      </c>
      <c r="U14082">
        <v>17.18</v>
      </c>
      <c r="V14082" t="str">
        <f>VLOOKUP(L14082,'[2]tabela de preços'!$A:$D,4,0)</f>
        <v>SHERWIN WILLIAMS</v>
      </c>
      <c r="W14082" t="str">
        <f>VLOOKUP(L14082,'[2]tabela de preços'!$A:$F,6,0)</f>
        <v>PRIMER AUTOMOTIVO</v>
      </c>
      <c r="X14082" t="str">
        <f>VLOOKUP(L14082,'[2]tabela de preços'!$A:$G,7,0)</f>
        <v>AUTOMOTIVO</v>
      </c>
    </row>
    <row r="14083" spans="1:24" x14ac:dyDescent="0.3">
      <c r="A14083" t="s">
        <v>2724</v>
      </c>
      <c r="C14083" t="s">
        <v>6727</v>
      </c>
      <c r="D14083" s="1">
        <v>46141</v>
      </c>
      <c r="E14083" t="s">
        <v>6728</v>
      </c>
      <c r="F14083">
        <v>9</v>
      </c>
      <c r="G14083">
        <v>197</v>
      </c>
      <c r="H14083" t="str">
        <f>VLOOKUP(G14083,[1]OPERADORES!$A:$B,2,0)</f>
        <v xml:space="preserve">POLIANA LORRANE DE AMORIM </v>
      </c>
      <c r="I14083" t="s">
        <v>21</v>
      </c>
      <c r="J14083" t="s">
        <v>1018</v>
      </c>
      <c r="K14083" t="s">
        <v>2727</v>
      </c>
      <c r="L14083">
        <v>23580</v>
      </c>
      <c r="M14083" t="s">
        <v>115</v>
      </c>
      <c r="O14083" t="s">
        <v>11</v>
      </c>
      <c r="P14083">
        <v>5102</v>
      </c>
      <c r="Q14083">
        <v>50</v>
      </c>
      <c r="R14083">
        <v>0.56000000000000005</v>
      </c>
      <c r="S14083">
        <v>28</v>
      </c>
      <c r="T14083">
        <v>18</v>
      </c>
      <c r="U14083">
        <v>35.71</v>
      </c>
      <c r="V14083" t="str">
        <f>VLOOKUP(L14083,'[2]tabela de preços'!$A:$D,4,0)</f>
        <v>RENOVA COADORES</v>
      </c>
      <c r="W14083" t="str">
        <f>VLOOKUP(L14083,'[2]tabela de preços'!$A:$F,6,0)</f>
        <v>COADORES</v>
      </c>
      <c r="X14083" t="str">
        <f>VLOOKUP(L14083,'[2]tabela de preços'!$A:$G,7,0)</f>
        <v>AUTOMOTIVO</v>
      </c>
    </row>
    <row r="14084" spans="1:24" x14ac:dyDescent="0.3">
      <c r="A14084" t="s">
        <v>2724</v>
      </c>
      <c r="C14084" t="s">
        <v>6727</v>
      </c>
      <c r="D14084" s="1">
        <v>46141</v>
      </c>
      <c r="E14084" t="s">
        <v>6728</v>
      </c>
      <c r="F14084">
        <v>9</v>
      </c>
      <c r="G14084">
        <v>197</v>
      </c>
      <c r="H14084" t="str">
        <f>VLOOKUP(G14084,[1]OPERADORES!$A:$B,2,0)</f>
        <v xml:space="preserve">POLIANA LORRANE DE AMORIM </v>
      </c>
      <c r="I14084" t="s">
        <v>21</v>
      </c>
      <c r="J14084" t="s">
        <v>1018</v>
      </c>
      <c r="K14084" t="s">
        <v>2727</v>
      </c>
      <c r="L14084">
        <v>24248</v>
      </c>
      <c r="M14084" t="s">
        <v>107</v>
      </c>
      <c r="O14084" t="s">
        <v>11</v>
      </c>
      <c r="P14084">
        <v>5102</v>
      </c>
      <c r="Q14084">
        <v>12</v>
      </c>
      <c r="R14084">
        <v>8.9</v>
      </c>
      <c r="S14084">
        <v>106.8</v>
      </c>
      <c r="T14084">
        <v>80.16</v>
      </c>
      <c r="U14084">
        <v>24.94</v>
      </c>
      <c r="V14084" t="str">
        <f>VLOOKUP(L14084,'[2]tabela de preços'!$A:$D,4,0)</f>
        <v>SHERWIN WILLIAMS</v>
      </c>
      <c r="W14084" t="str">
        <f>VLOOKUP(L14084,'[2]tabela de preços'!$A:$F,6,0)</f>
        <v>PRIMER AUTOMOTIVO</v>
      </c>
      <c r="X14084" t="str">
        <f>VLOOKUP(L14084,'[2]tabela de preços'!$A:$G,7,0)</f>
        <v>AUTOMOTIVO</v>
      </c>
    </row>
    <row r="14085" spans="1:24" x14ac:dyDescent="0.3">
      <c r="A14085" t="s">
        <v>2724</v>
      </c>
      <c r="C14085" t="s">
        <v>6727</v>
      </c>
      <c r="D14085" s="1">
        <v>46141</v>
      </c>
      <c r="E14085" t="s">
        <v>6728</v>
      </c>
      <c r="F14085">
        <v>9</v>
      </c>
      <c r="G14085">
        <v>197</v>
      </c>
      <c r="H14085" t="str">
        <f>VLOOKUP(G14085,[1]OPERADORES!$A:$B,2,0)</f>
        <v xml:space="preserve">POLIANA LORRANE DE AMORIM </v>
      </c>
      <c r="I14085" t="s">
        <v>21</v>
      </c>
      <c r="J14085" t="s">
        <v>1018</v>
      </c>
      <c r="K14085" t="s">
        <v>2727</v>
      </c>
      <c r="L14085">
        <v>23364</v>
      </c>
      <c r="M14085" t="s">
        <v>3548</v>
      </c>
      <c r="O14085" t="s">
        <v>11</v>
      </c>
      <c r="P14085">
        <v>5102</v>
      </c>
      <c r="Q14085">
        <v>10</v>
      </c>
      <c r="R14085">
        <v>6.47</v>
      </c>
      <c r="S14085">
        <v>64.7</v>
      </c>
      <c r="T14085">
        <v>49.1</v>
      </c>
      <c r="U14085">
        <v>24.11</v>
      </c>
      <c r="V14085" t="str">
        <f>VLOOKUP(L14085,'[2]tabela de preços'!$A:$D,4,0)</f>
        <v>AUTO AMERICA</v>
      </c>
      <c r="W14085" t="str">
        <f>VLOOKUP(L14085,'[2]tabela de preços'!$A:$F,6,0)</f>
        <v>FLANELAS / PANOS</v>
      </c>
      <c r="X14085" t="str">
        <f>VLOOKUP(L14085,'[2]tabela de preços'!$A:$G,7,0)</f>
        <v>AUTOMOTIVO</v>
      </c>
    </row>
    <row r="14086" spans="1:24" x14ac:dyDescent="0.3">
      <c r="A14086" t="s">
        <v>2724</v>
      </c>
      <c r="C14086" t="s">
        <v>6727</v>
      </c>
      <c r="D14086" s="1">
        <v>46141</v>
      </c>
      <c r="E14086" t="s">
        <v>6728</v>
      </c>
      <c r="F14086">
        <v>9</v>
      </c>
      <c r="G14086">
        <v>197</v>
      </c>
      <c r="H14086" t="str">
        <f>VLOOKUP(G14086,[1]OPERADORES!$A:$B,2,0)</f>
        <v xml:space="preserve">POLIANA LORRANE DE AMORIM </v>
      </c>
      <c r="I14086" t="s">
        <v>21</v>
      </c>
      <c r="J14086" t="s">
        <v>1018</v>
      </c>
      <c r="K14086" t="s">
        <v>2727</v>
      </c>
      <c r="L14086">
        <v>20817</v>
      </c>
      <c r="M14086" t="s">
        <v>153</v>
      </c>
      <c r="O14086" t="s">
        <v>11</v>
      </c>
      <c r="P14086">
        <v>5102</v>
      </c>
      <c r="Q14086">
        <v>4</v>
      </c>
      <c r="R14086">
        <v>24.84</v>
      </c>
      <c r="S14086">
        <v>99.36</v>
      </c>
      <c r="T14086">
        <v>75.400000000000006</v>
      </c>
      <c r="U14086">
        <v>24.11</v>
      </c>
      <c r="V14086" t="str">
        <f>VLOOKUP(L14086,'[2]tabela de preços'!$A:$D,4,0)</f>
        <v>AUTO AMERICA</v>
      </c>
      <c r="W14086" t="str">
        <f>VLOOKUP(L14086,'[2]tabela de preços'!$A:$F,6,0)</f>
        <v>MASSA DE POLIR</v>
      </c>
      <c r="X14086" t="str">
        <f>VLOOKUP(L14086,'[2]tabela de preços'!$A:$G,7,0)</f>
        <v>AUTOMOTIVO</v>
      </c>
    </row>
    <row r="14087" spans="1:24" x14ac:dyDescent="0.3">
      <c r="A14087" t="s">
        <v>2724</v>
      </c>
      <c r="C14087" t="s">
        <v>6727</v>
      </c>
      <c r="D14087" s="1">
        <v>46141</v>
      </c>
      <c r="E14087" t="s">
        <v>6728</v>
      </c>
      <c r="F14087">
        <v>9</v>
      </c>
      <c r="G14087">
        <v>197</v>
      </c>
      <c r="H14087" t="str">
        <f>VLOOKUP(G14087,[1]OPERADORES!$A:$B,2,0)</f>
        <v xml:space="preserve">POLIANA LORRANE DE AMORIM </v>
      </c>
      <c r="I14087" t="s">
        <v>21</v>
      </c>
      <c r="J14087" t="s">
        <v>1018</v>
      </c>
      <c r="K14087" t="s">
        <v>2727</v>
      </c>
      <c r="L14087">
        <v>24247</v>
      </c>
      <c r="M14087" t="s">
        <v>160</v>
      </c>
      <c r="O14087" t="s">
        <v>11</v>
      </c>
      <c r="P14087">
        <v>5403</v>
      </c>
      <c r="Q14087">
        <v>12</v>
      </c>
      <c r="R14087">
        <v>20.9</v>
      </c>
      <c r="S14087">
        <v>250.8</v>
      </c>
      <c r="T14087">
        <v>207.72</v>
      </c>
      <c r="U14087">
        <v>17.18</v>
      </c>
      <c r="V14087" t="str">
        <f>VLOOKUP(L14087,'[2]tabela de preços'!$A:$D,4,0)</f>
        <v>SHERWIN WILLIAMS</v>
      </c>
      <c r="W14087" t="str">
        <f>VLOOKUP(L14087,'[2]tabela de preços'!$A:$F,6,0)</f>
        <v>PRIMER AUTOMOTIVO</v>
      </c>
      <c r="X14087" t="str">
        <f>VLOOKUP(L14087,'[2]tabela de preços'!$A:$G,7,0)</f>
        <v>AUTOMOTIVO</v>
      </c>
    </row>
    <row r="14088" spans="1:24" x14ac:dyDescent="0.3">
      <c r="A14088" t="s">
        <v>2724</v>
      </c>
      <c r="C14088" t="s">
        <v>6727</v>
      </c>
      <c r="D14088" s="1">
        <v>46141</v>
      </c>
      <c r="E14088" t="s">
        <v>6728</v>
      </c>
      <c r="F14088">
        <v>9</v>
      </c>
      <c r="G14088">
        <v>197</v>
      </c>
      <c r="H14088" t="str">
        <f>VLOOKUP(G14088,[1]OPERADORES!$A:$B,2,0)</f>
        <v xml:space="preserve">POLIANA LORRANE DE AMORIM </v>
      </c>
      <c r="I14088" t="s">
        <v>21</v>
      </c>
      <c r="J14088" t="s">
        <v>1018</v>
      </c>
      <c r="K14088" t="s">
        <v>2727</v>
      </c>
      <c r="L14088">
        <v>23412</v>
      </c>
      <c r="M14088" t="s">
        <v>1856</v>
      </c>
      <c r="O14088" t="s">
        <v>11</v>
      </c>
      <c r="P14088">
        <v>5102</v>
      </c>
      <c r="Q14088">
        <v>2</v>
      </c>
      <c r="R14088">
        <v>27.22</v>
      </c>
      <c r="S14088">
        <v>54.44</v>
      </c>
      <c r="T14088">
        <v>41.32</v>
      </c>
      <c r="U14088">
        <v>24.1</v>
      </c>
      <c r="V14088" t="str">
        <f>VLOOKUP(L14088,'[2]tabela de preços'!$A:$D,4,0)</f>
        <v>VONIXX</v>
      </c>
      <c r="W14088" t="str">
        <f>VLOOKUP(L14088,'[2]tabela de preços'!$A:$F,6,0)</f>
        <v>LINHA DE HIGENIZAÇÃO E ESTÉTICA  AUTOMOTIVA</v>
      </c>
      <c r="X14088" t="str">
        <f>VLOOKUP(L14088,'[2]tabela de preços'!$A:$G,7,0)</f>
        <v>AUTOMOTIVO</v>
      </c>
    </row>
    <row r="14089" spans="1:24" x14ac:dyDescent="0.3">
      <c r="A14089" t="s">
        <v>2724</v>
      </c>
      <c r="C14089" t="s">
        <v>6727</v>
      </c>
      <c r="D14089" s="1">
        <v>46141</v>
      </c>
      <c r="E14089" t="s">
        <v>6728</v>
      </c>
      <c r="F14089">
        <v>9</v>
      </c>
      <c r="G14089">
        <v>197</v>
      </c>
      <c r="H14089" t="str">
        <f>VLOOKUP(G14089,[1]OPERADORES!$A:$B,2,0)</f>
        <v xml:space="preserve">POLIANA LORRANE DE AMORIM </v>
      </c>
      <c r="I14089" t="s">
        <v>21</v>
      </c>
      <c r="J14089" t="s">
        <v>1018</v>
      </c>
      <c r="K14089" t="s">
        <v>2727</v>
      </c>
      <c r="L14089">
        <v>85211</v>
      </c>
      <c r="M14089" t="s">
        <v>1079</v>
      </c>
      <c r="O14089" t="s">
        <v>11</v>
      </c>
      <c r="P14089">
        <v>5102</v>
      </c>
      <c r="Q14089">
        <v>2</v>
      </c>
      <c r="R14089">
        <v>24.74</v>
      </c>
      <c r="S14089">
        <v>49.48</v>
      </c>
      <c r="T14089">
        <v>37.56</v>
      </c>
      <c r="U14089">
        <v>24.09</v>
      </c>
      <c r="V14089" t="str">
        <f>VLOOKUP(L14089,'[2]tabela de preços'!$A:$D,4,0)</f>
        <v>VONIXX</v>
      </c>
      <c r="W14089" t="str">
        <f>VLOOKUP(L14089,'[2]tabela de preços'!$A:$F,6,0)</f>
        <v>LINHA DE HIGENIZAÇÃO E ESTÉTICA  AUTOMOTIVA</v>
      </c>
      <c r="X14089" t="str">
        <f>VLOOKUP(L14089,'[2]tabela de preços'!$A:$G,7,0)</f>
        <v>AUTOMOTIVO</v>
      </c>
    </row>
    <row r="14090" spans="1:24" x14ac:dyDescent="0.3">
      <c r="A14090" t="s">
        <v>4702</v>
      </c>
      <c r="C14090" t="s">
        <v>6047</v>
      </c>
      <c r="D14090" s="1">
        <v>46125</v>
      </c>
      <c r="E14090" t="s">
        <v>6048</v>
      </c>
      <c r="F14090">
        <v>9</v>
      </c>
      <c r="G14090">
        <v>236</v>
      </c>
      <c r="H14090" t="str">
        <f>VLOOKUP(G14090,[1]OPERADORES!$A:$B,2,0)</f>
        <v>DANIEL</v>
      </c>
      <c r="I14090" t="s">
        <v>21</v>
      </c>
      <c r="J14090" t="s">
        <v>211</v>
      </c>
      <c r="K14090" t="s">
        <v>4705</v>
      </c>
      <c r="L14090">
        <v>84815</v>
      </c>
      <c r="M14090" t="s">
        <v>949</v>
      </c>
      <c r="O14090" t="s">
        <v>11</v>
      </c>
      <c r="P14090">
        <v>5403</v>
      </c>
      <c r="Q14090">
        <v>2</v>
      </c>
      <c r="R14090">
        <v>32.35</v>
      </c>
      <c r="S14090">
        <v>64.7</v>
      </c>
      <c r="T14090">
        <v>49.1</v>
      </c>
      <c r="U14090">
        <v>24.11</v>
      </c>
      <c r="V14090" t="str">
        <f>VLOOKUP(L14090,'[2]tabela de preços'!$A:$D,4,0)</f>
        <v>BRASILUX</v>
      </c>
      <c r="W14090" t="str">
        <f>VLOOKUP(L14090,'[2]tabela de preços'!$A:$F,6,0)</f>
        <v>KIT BRASCORTEN</v>
      </c>
      <c r="X14090" t="str">
        <f>VLOOKUP(L14090,'[2]tabela de preços'!$A:$G,7,0)</f>
        <v>IMOBILIÁRIO</v>
      </c>
    </row>
    <row r="14091" spans="1:24" x14ac:dyDescent="0.3">
      <c r="A14091" t="s">
        <v>2988</v>
      </c>
      <c r="B14091" t="s">
        <v>2989</v>
      </c>
      <c r="C14091" t="s">
        <v>6448</v>
      </c>
      <c r="D14091" s="1">
        <v>46132</v>
      </c>
      <c r="E14091" t="s">
        <v>6449</v>
      </c>
      <c r="F14091">
        <v>9</v>
      </c>
      <c r="G14091">
        <v>174</v>
      </c>
      <c r="H14091" t="str">
        <f>VLOOKUP(G14091,[1]OPERADORES!$A:$B,2,0)</f>
        <v>MIRIÃ LOBATO RODRIGUES</v>
      </c>
      <c r="I14091" t="s">
        <v>21</v>
      </c>
      <c r="J14091" t="s">
        <v>2992</v>
      </c>
      <c r="K14091" t="s">
        <v>2993</v>
      </c>
      <c r="L14091">
        <v>85691</v>
      </c>
      <c r="M14091" t="s">
        <v>1231</v>
      </c>
      <c r="O14091" t="s">
        <v>11</v>
      </c>
      <c r="P14091">
        <v>5102</v>
      </c>
      <c r="Q14091">
        <v>36</v>
      </c>
      <c r="R14091">
        <v>14.81</v>
      </c>
      <c r="S14091">
        <v>533.16</v>
      </c>
      <c r="T14091">
        <v>404.64</v>
      </c>
      <c r="U14091">
        <v>24.11</v>
      </c>
      <c r="V14091" t="str">
        <f>VLOOKUP(L14091,'[2]tabela de preços'!$A:$D,4,0)</f>
        <v>UNIPEGA</v>
      </c>
      <c r="W14091" t="str">
        <f>VLOOKUP(L14091,'[2]tabela de preços'!$A:$F,6,0)</f>
        <v>COLA INST./ ADESIVOS COLANTES</v>
      </c>
      <c r="X14091" t="str">
        <f>VLOOKUP(L14091,'[2]tabela de preços'!$A:$G,7,0)</f>
        <v>AUTOMOTIVO</v>
      </c>
    </row>
    <row r="14092" spans="1:24" x14ac:dyDescent="0.3">
      <c r="A14092" t="s">
        <v>2988</v>
      </c>
      <c r="B14092" t="s">
        <v>2989</v>
      </c>
      <c r="C14092" t="s">
        <v>6448</v>
      </c>
      <c r="D14092" s="1">
        <v>46132</v>
      </c>
      <c r="E14092" t="s">
        <v>6449</v>
      </c>
      <c r="F14092">
        <v>9</v>
      </c>
      <c r="G14092">
        <v>174</v>
      </c>
      <c r="H14092" t="str">
        <f>VLOOKUP(G14092,[1]OPERADORES!$A:$B,2,0)</f>
        <v>MIRIÃ LOBATO RODRIGUES</v>
      </c>
      <c r="I14092" t="s">
        <v>21</v>
      </c>
      <c r="J14092" t="s">
        <v>2992</v>
      </c>
      <c r="K14092" t="s">
        <v>2993</v>
      </c>
      <c r="L14092">
        <v>20135</v>
      </c>
      <c r="M14092" t="s">
        <v>459</v>
      </c>
      <c r="O14092" t="s">
        <v>11</v>
      </c>
      <c r="P14092">
        <v>5102</v>
      </c>
      <c r="Q14092">
        <v>15</v>
      </c>
      <c r="R14092">
        <v>25.37</v>
      </c>
      <c r="S14092">
        <v>380.55</v>
      </c>
      <c r="T14092">
        <v>288.89999999999998</v>
      </c>
      <c r="U14092">
        <v>24.08</v>
      </c>
      <c r="V14092" t="str">
        <f>VLOOKUP(L14092,'[2]tabela de preços'!$A:$D,4,0)</f>
        <v>3M</v>
      </c>
      <c r="W14092" t="str">
        <f>VLOOKUP(L14092,'[2]tabela de preços'!$A:$F,6,0)</f>
        <v>DISCO TRIZACT</v>
      </c>
      <c r="X14092" t="str">
        <f>VLOOKUP(L14092,'[2]tabela de preços'!$A:$G,7,0)</f>
        <v>AUTOMOTIVO</v>
      </c>
    </row>
    <row r="14093" spans="1:24" x14ac:dyDescent="0.3">
      <c r="A14093" t="s">
        <v>2988</v>
      </c>
      <c r="B14093" t="s">
        <v>2989</v>
      </c>
      <c r="C14093" t="s">
        <v>6448</v>
      </c>
      <c r="D14093" s="1">
        <v>46132</v>
      </c>
      <c r="E14093" t="s">
        <v>6449</v>
      </c>
      <c r="F14093">
        <v>9</v>
      </c>
      <c r="G14093">
        <v>174</v>
      </c>
      <c r="H14093" t="str">
        <f>VLOOKUP(G14093,[1]OPERADORES!$A:$B,2,0)</f>
        <v>MIRIÃ LOBATO RODRIGUES</v>
      </c>
      <c r="I14093" t="s">
        <v>21</v>
      </c>
      <c r="J14093" t="s">
        <v>2992</v>
      </c>
      <c r="K14093" t="s">
        <v>2993</v>
      </c>
      <c r="L14093">
        <v>13</v>
      </c>
      <c r="M14093" t="s">
        <v>5260</v>
      </c>
      <c r="O14093" t="s">
        <v>11</v>
      </c>
      <c r="P14093">
        <v>5102</v>
      </c>
      <c r="Q14093">
        <v>200</v>
      </c>
      <c r="R14093">
        <v>5.69</v>
      </c>
      <c r="S14093" s="2">
        <v>1138</v>
      </c>
      <c r="T14093">
        <v>832</v>
      </c>
      <c r="U14093">
        <v>26.89</v>
      </c>
      <c r="V14093" t="str">
        <f>VLOOKUP(L14093,'[2]tabela de preços'!$A:$D,4,0)</f>
        <v>3M</v>
      </c>
      <c r="W14093" t="str">
        <f>VLOOKUP(L14093,'[2]tabela de preços'!$A:$F,6,0)</f>
        <v>LIXA DÁGUA</v>
      </c>
      <c r="X14093" t="str">
        <f>VLOOKUP(L14093,'[2]tabela de preços'!$A:$G,7,0)</f>
        <v>AUTOMOTIVO</v>
      </c>
    </row>
    <row r="14094" spans="1:24" x14ac:dyDescent="0.3">
      <c r="A14094" t="s">
        <v>5901</v>
      </c>
      <c r="C14094" t="s">
        <v>5666</v>
      </c>
      <c r="D14094" s="1">
        <v>46118</v>
      </c>
      <c r="E14094" t="s">
        <v>5667</v>
      </c>
      <c r="F14094">
        <v>9</v>
      </c>
      <c r="G14094">
        <v>145</v>
      </c>
      <c r="H14094" t="str">
        <f>VLOOKUP(G14094,[1]OPERADORES!$A:$B,2,0)</f>
        <v xml:space="preserve">FABRICIA </v>
      </c>
      <c r="I14094" t="s">
        <v>2854</v>
      </c>
      <c r="J14094" t="s">
        <v>5902</v>
      </c>
      <c r="K14094" t="s">
        <v>5668</v>
      </c>
      <c r="L14094">
        <v>84358</v>
      </c>
      <c r="M14094" t="s">
        <v>5669</v>
      </c>
      <c r="O14094" t="s">
        <v>11</v>
      </c>
      <c r="P14094">
        <v>6403</v>
      </c>
      <c r="Q14094">
        <v>1</v>
      </c>
      <c r="R14094">
        <v>17.920000000000002</v>
      </c>
      <c r="S14094">
        <v>17.920000000000002</v>
      </c>
      <c r="T14094">
        <v>13.6</v>
      </c>
      <c r="U14094">
        <v>24.11</v>
      </c>
      <c r="V14094" t="str">
        <f>VLOOKUP(L14094,'[2]tabela de preços'!$A:$D,4,0)</f>
        <v>BRASILUX</v>
      </c>
      <c r="W14094" t="str">
        <f>VLOOKUP(L14094,'[2]tabela de preços'!$A:$F,6,0)</f>
        <v>ESMALTES</v>
      </c>
      <c r="X14094" t="str">
        <f>VLOOKUP(L14094,'[2]tabela de preços'!$A:$G,7,0)</f>
        <v>INDUSTRIAL</v>
      </c>
    </row>
    <row r="14095" spans="1:24" x14ac:dyDescent="0.3">
      <c r="A14095" t="s">
        <v>5901</v>
      </c>
      <c r="C14095" t="s">
        <v>5666</v>
      </c>
      <c r="D14095" s="1">
        <v>46118</v>
      </c>
      <c r="E14095" t="s">
        <v>5667</v>
      </c>
      <c r="F14095">
        <v>9</v>
      </c>
      <c r="G14095">
        <v>145</v>
      </c>
      <c r="H14095" t="str">
        <f>VLOOKUP(G14095,[1]OPERADORES!$A:$B,2,0)</f>
        <v xml:space="preserve">FABRICIA </v>
      </c>
      <c r="I14095" t="s">
        <v>2854</v>
      </c>
      <c r="J14095" t="s">
        <v>5902</v>
      </c>
      <c r="K14095" t="s">
        <v>5668</v>
      </c>
      <c r="L14095">
        <v>20312</v>
      </c>
      <c r="M14095" t="s">
        <v>5670</v>
      </c>
      <c r="O14095" t="s">
        <v>11</v>
      </c>
      <c r="P14095">
        <v>6403</v>
      </c>
      <c r="Q14095">
        <v>1</v>
      </c>
      <c r="R14095">
        <v>143.63</v>
      </c>
      <c r="S14095">
        <v>143.63</v>
      </c>
      <c r="T14095">
        <v>109.02</v>
      </c>
      <c r="U14095">
        <v>24.1</v>
      </c>
      <c r="V14095" t="str">
        <f>VLOOKUP(L14095,'[2]tabela de preços'!$A:$D,4,0)</f>
        <v>WANDA</v>
      </c>
      <c r="W14095" t="str">
        <f>VLOOKUP(L14095,'[2]tabela de preços'!$A:$F,6,0)</f>
        <v>BASES POLIÉSTER</v>
      </c>
      <c r="X14095" t="str">
        <f>VLOOKUP(L14095,'[2]tabela de preços'!$A:$G,7,0)</f>
        <v>AUTOMOTIVO</v>
      </c>
    </row>
    <row r="14096" spans="1:24" x14ac:dyDescent="0.3">
      <c r="A14096" t="s">
        <v>5901</v>
      </c>
      <c r="C14096" t="s">
        <v>5666</v>
      </c>
      <c r="D14096" s="1">
        <v>46118</v>
      </c>
      <c r="E14096" t="s">
        <v>5667</v>
      </c>
      <c r="F14096">
        <v>9</v>
      </c>
      <c r="G14096">
        <v>145</v>
      </c>
      <c r="H14096" t="str">
        <f>VLOOKUP(G14096,[1]OPERADORES!$A:$B,2,0)</f>
        <v xml:space="preserve">FABRICIA </v>
      </c>
      <c r="I14096" t="s">
        <v>2854</v>
      </c>
      <c r="J14096" t="s">
        <v>5902</v>
      </c>
      <c r="K14096" t="s">
        <v>5668</v>
      </c>
      <c r="L14096">
        <v>20426</v>
      </c>
      <c r="M14096" t="s">
        <v>2947</v>
      </c>
      <c r="O14096" t="s">
        <v>11</v>
      </c>
      <c r="P14096">
        <v>6403</v>
      </c>
      <c r="Q14096">
        <v>1</v>
      </c>
      <c r="R14096">
        <v>373.79</v>
      </c>
      <c r="S14096">
        <v>373.79</v>
      </c>
      <c r="T14096">
        <v>283.70999999999998</v>
      </c>
      <c r="U14096">
        <v>24.1</v>
      </c>
      <c r="V14096" t="str">
        <f>VLOOKUP(L14096,'[2]tabela de preços'!$A:$D,4,0)</f>
        <v>WANDA</v>
      </c>
      <c r="W14096" t="str">
        <f>VLOOKUP(L14096,'[2]tabela de preços'!$A:$F,6,0)</f>
        <v>BASES POLIÉSTER</v>
      </c>
      <c r="X14096" t="str">
        <f>VLOOKUP(L14096,'[2]tabela de preços'!$A:$G,7,0)</f>
        <v>AUTOMOTIVO</v>
      </c>
    </row>
    <row r="14097" spans="1:24" x14ac:dyDescent="0.3">
      <c r="A14097" t="s">
        <v>5901</v>
      </c>
      <c r="C14097" t="s">
        <v>6450</v>
      </c>
      <c r="D14097" s="1">
        <v>46132</v>
      </c>
      <c r="E14097" t="s">
        <v>6451</v>
      </c>
      <c r="F14097">
        <v>9</v>
      </c>
      <c r="G14097">
        <v>145</v>
      </c>
      <c r="H14097" t="str">
        <f>VLOOKUP(G14097,[1]OPERADORES!$A:$B,2,0)</f>
        <v xml:space="preserve">FABRICIA </v>
      </c>
      <c r="I14097" t="s">
        <v>2854</v>
      </c>
      <c r="J14097" t="s">
        <v>5902</v>
      </c>
      <c r="K14097" t="s">
        <v>5668</v>
      </c>
      <c r="L14097">
        <v>10226</v>
      </c>
      <c r="M14097" t="s">
        <v>145</v>
      </c>
      <c r="O14097" t="s">
        <v>11</v>
      </c>
      <c r="P14097">
        <v>6102</v>
      </c>
      <c r="Q14097">
        <v>180</v>
      </c>
      <c r="R14097">
        <v>3.11</v>
      </c>
      <c r="S14097">
        <v>559.79999999999995</v>
      </c>
      <c r="T14097">
        <v>441</v>
      </c>
      <c r="U14097">
        <v>21.22</v>
      </c>
      <c r="V14097" t="str">
        <f>VLOOKUP(L14097,'[2]tabela de preços'!$A:$D,4,0)</f>
        <v>NORTON</v>
      </c>
      <c r="W14097" t="str">
        <f>VLOOKUP(L14097,'[2]tabela de preços'!$A:$F,6,0)</f>
        <v xml:space="preserve">DISCOS / LIXAS / ABRASIVOS </v>
      </c>
      <c r="X14097" t="str">
        <f>VLOOKUP(L14097,'[2]tabela de preços'!$A:$G,7,0)</f>
        <v>AUTOMOTIVO</v>
      </c>
    </row>
    <row r="14098" spans="1:24" x14ac:dyDescent="0.3">
      <c r="A14098" t="s">
        <v>5901</v>
      </c>
      <c r="C14098" t="s">
        <v>6450</v>
      </c>
      <c r="D14098" s="1">
        <v>46132</v>
      </c>
      <c r="E14098" t="s">
        <v>6451</v>
      </c>
      <c r="F14098">
        <v>9</v>
      </c>
      <c r="G14098">
        <v>145</v>
      </c>
      <c r="H14098" t="str">
        <f>VLOOKUP(G14098,[1]OPERADORES!$A:$B,2,0)</f>
        <v xml:space="preserve">FABRICIA </v>
      </c>
      <c r="I14098" t="s">
        <v>2854</v>
      </c>
      <c r="J14098" t="s">
        <v>5902</v>
      </c>
      <c r="K14098" t="s">
        <v>5668</v>
      </c>
      <c r="L14098">
        <v>24248</v>
      </c>
      <c r="M14098" t="s">
        <v>107</v>
      </c>
      <c r="O14098" t="s">
        <v>11</v>
      </c>
      <c r="P14098">
        <v>6102</v>
      </c>
      <c r="Q14098">
        <v>18</v>
      </c>
      <c r="R14098">
        <v>8.9</v>
      </c>
      <c r="S14098">
        <v>160.19999999999999</v>
      </c>
      <c r="T14098">
        <v>120.24</v>
      </c>
      <c r="U14098">
        <v>24.94</v>
      </c>
      <c r="V14098" t="str">
        <f>VLOOKUP(L14098,'[2]tabela de preços'!$A:$D,4,0)</f>
        <v>SHERWIN WILLIAMS</v>
      </c>
      <c r="W14098" t="str">
        <f>VLOOKUP(L14098,'[2]tabela de preços'!$A:$F,6,0)</f>
        <v>PRIMER AUTOMOTIVO</v>
      </c>
      <c r="X14098" t="str">
        <f>VLOOKUP(L14098,'[2]tabela de preços'!$A:$G,7,0)</f>
        <v>AUTOMOTIVO</v>
      </c>
    </row>
    <row r="14099" spans="1:24" x14ac:dyDescent="0.3">
      <c r="A14099" t="s">
        <v>5901</v>
      </c>
      <c r="C14099" t="s">
        <v>6450</v>
      </c>
      <c r="D14099" s="1">
        <v>46132</v>
      </c>
      <c r="E14099" t="s">
        <v>6451</v>
      </c>
      <c r="F14099">
        <v>9</v>
      </c>
      <c r="G14099">
        <v>145</v>
      </c>
      <c r="H14099" t="str">
        <f>VLOOKUP(G14099,[1]OPERADORES!$A:$B,2,0)</f>
        <v xml:space="preserve">FABRICIA </v>
      </c>
      <c r="I14099" t="s">
        <v>2854</v>
      </c>
      <c r="J14099" t="s">
        <v>5902</v>
      </c>
      <c r="K14099" t="s">
        <v>5668</v>
      </c>
      <c r="L14099">
        <v>23602</v>
      </c>
      <c r="M14099" t="s">
        <v>5463</v>
      </c>
      <c r="O14099" t="s">
        <v>11</v>
      </c>
      <c r="P14099">
        <v>6403</v>
      </c>
      <c r="Q14099">
        <v>18</v>
      </c>
      <c r="R14099">
        <v>36.9</v>
      </c>
      <c r="S14099">
        <v>664.2</v>
      </c>
      <c r="T14099">
        <v>530.82000000000005</v>
      </c>
      <c r="U14099">
        <v>20.079999999999998</v>
      </c>
      <c r="V14099" t="str">
        <f>VLOOKUP(L14099,'[2]tabela de preços'!$A:$D,4,0)</f>
        <v>SHERWIN WILLIAMS</v>
      </c>
      <c r="W14099" t="str">
        <f>VLOOKUP(L14099,'[2]tabela de preços'!$A:$F,6,0)</f>
        <v>VERNIZ AUTOMOTIVO</v>
      </c>
      <c r="X14099" t="str">
        <f>VLOOKUP(L14099,'[2]tabela de preços'!$A:$G,7,0)</f>
        <v>AUTOMOTIVO</v>
      </c>
    </row>
    <row r="14100" spans="1:24" x14ac:dyDescent="0.3">
      <c r="A14100" t="s">
        <v>5901</v>
      </c>
      <c r="C14100" t="s">
        <v>6450</v>
      </c>
      <c r="D14100" s="1">
        <v>46132</v>
      </c>
      <c r="E14100" t="s">
        <v>6451</v>
      </c>
      <c r="F14100">
        <v>9</v>
      </c>
      <c r="G14100">
        <v>145</v>
      </c>
      <c r="H14100" t="str">
        <f>VLOOKUP(G14100,[1]OPERADORES!$A:$B,2,0)</f>
        <v xml:space="preserve">FABRICIA </v>
      </c>
      <c r="I14100" t="s">
        <v>2854</v>
      </c>
      <c r="J14100" t="s">
        <v>5902</v>
      </c>
      <c r="K14100" t="s">
        <v>5668</v>
      </c>
      <c r="L14100">
        <v>24247</v>
      </c>
      <c r="M14100" t="s">
        <v>160</v>
      </c>
      <c r="O14100" t="s">
        <v>11</v>
      </c>
      <c r="P14100">
        <v>6403</v>
      </c>
      <c r="Q14100">
        <v>18</v>
      </c>
      <c r="R14100">
        <v>20.9</v>
      </c>
      <c r="S14100">
        <v>376.2</v>
      </c>
      <c r="T14100">
        <v>311.58</v>
      </c>
      <c r="U14100">
        <v>17.18</v>
      </c>
      <c r="V14100" t="str">
        <f>VLOOKUP(L14100,'[2]tabela de preços'!$A:$D,4,0)</f>
        <v>SHERWIN WILLIAMS</v>
      </c>
      <c r="W14100" t="str">
        <f>VLOOKUP(L14100,'[2]tabela de preços'!$A:$F,6,0)</f>
        <v>PRIMER AUTOMOTIVO</v>
      </c>
      <c r="X14100" t="str">
        <f>VLOOKUP(L14100,'[2]tabela de preços'!$A:$G,7,0)</f>
        <v>AUTOMOTIVO</v>
      </c>
    </row>
    <row r="14101" spans="1:24" x14ac:dyDescent="0.3">
      <c r="A14101" t="s">
        <v>2131</v>
      </c>
      <c r="C14101" t="s">
        <v>6049</v>
      </c>
      <c r="D14101" s="1">
        <v>46125</v>
      </c>
      <c r="E14101" t="s">
        <v>6050</v>
      </c>
      <c r="F14101">
        <v>9</v>
      </c>
      <c r="G14101">
        <v>174</v>
      </c>
      <c r="H14101" t="str">
        <f>VLOOKUP(G14101,[1]OPERADORES!$A:$B,2,0)</f>
        <v>MIRIÃ LOBATO RODRIGUES</v>
      </c>
      <c r="I14101" t="s">
        <v>1327</v>
      </c>
      <c r="J14101" t="s">
        <v>1328</v>
      </c>
      <c r="K14101" t="s">
        <v>2134</v>
      </c>
      <c r="L14101">
        <v>84151</v>
      </c>
      <c r="M14101" t="s">
        <v>6051</v>
      </c>
      <c r="O14101" t="s">
        <v>11</v>
      </c>
      <c r="P14101">
        <v>6403</v>
      </c>
      <c r="Q14101">
        <v>2</v>
      </c>
      <c r="R14101">
        <v>74.599999999999994</v>
      </c>
      <c r="S14101">
        <v>149.19999999999999</v>
      </c>
      <c r="T14101">
        <v>106.96</v>
      </c>
      <c r="U14101">
        <v>28.31</v>
      </c>
      <c r="V14101" t="str">
        <f>VLOOKUP(L14101,'[2]tabela de preços'!$A:$D,4,0)</f>
        <v>BRASILUX</v>
      </c>
      <c r="W14101" t="str">
        <f>VLOOKUP(L14101,'[2]tabela de preços'!$A:$F,6,0)</f>
        <v>ESMALTES</v>
      </c>
      <c r="X14101" t="str">
        <f>VLOOKUP(L14101,'[2]tabela de preços'!$A:$G,7,0)</f>
        <v>INDUSTRIAL</v>
      </c>
    </row>
    <row r="14102" spans="1:24" x14ac:dyDescent="0.3">
      <c r="A14102" t="s">
        <v>2131</v>
      </c>
      <c r="C14102" t="s">
        <v>6049</v>
      </c>
      <c r="D14102" s="1">
        <v>46125</v>
      </c>
      <c r="E14102" t="s">
        <v>6050</v>
      </c>
      <c r="F14102">
        <v>9</v>
      </c>
      <c r="G14102">
        <v>174</v>
      </c>
      <c r="H14102" t="str">
        <f>VLOOKUP(G14102,[1]OPERADORES!$A:$B,2,0)</f>
        <v>MIRIÃ LOBATO RODRIGUES</v>
      </c>
      <c r="I14102" t="s">
        <v>1327</v>
      </c>
      <c r="J14102" t="s">
        <v>1328</v>
      </c>
      <c r="K14102" t="s">
        <v>2134</v>
      </c>
      <c r="L14102">
        <v>84150</v>
      </c>
      <c r="M14102" t="s">
        <v>3278</v>
      </c>
      <c r="O14102" t="s">
        <v>11</v>
      </c>
      <c r="P14102">
        <v>6403</v>
      </c>
      <c r="Q14102">
        <v>4</v>
      </c>
      <c r="R14102">
        <v>77.67</v>
      </c>
      <c r="S14102">
        <v>310.68</v>
      </c>
      <c r="T14102">
        <v>222.72</v>
      </c>
      <c r="U14102">
        <v>28.31</v>
      </c>
      <c r="V14102" t="str">
        <f>VLOOKUP(L14102,'[2]tabela de preços'!$A:$D,4,0)</f>
        <v>BRASILUX</v>
      </c>
      <c r="W14102" t="str">
        <f>VLOOKUP(L14102,'[2]tabela de preços'!$A:$F,6,0)</f>
        <v>ESMALTES</v>
      </c>
      <c r="X14102" t="str">
        <f>VLOOKUP(L14102,'[2]tabela de preços'!$A:$G,7,0)</f>
        <v>INDUSTRIAL</v>
      </c>
    </row>
    <row r="14103" spans="1:24" x14ac:dyDescent="0.3">
      <c r="A14103" t="s">
        <v>2131</v>
      </c>
      <c r="C14103" t="s">
        <v>6052</v>
      </c>
      <c r="D14103" s="1">
        <v>46125</v>
      </c>
      <c r="F14103">
        <v>9</v>
      </c>
      <c r="G14103">
        <v>174</v>
      </c>
      <c r="H14103" t="str">
        <f>VLOOKUP(G14103,[1]OPERADORES!$A:$B,2,0)</f>
        <v>MIRIÃ LOBATO RODRIGUES</v>
      </c>
      <c r="I14103" t="s">
        <v>1327</v>
      </c>
      <c r="J14103" t="s">
        <v>1328</v>
      </c>
      <c r="K14103" t="s">
        <v>2134</v>
      </c>
      <c r="L14103">
        <v>85362</v>
      </c>
      <c r="M14103" t="s">
        <v>2135</v>
      </c>
      <c r="N14103" t="s">
        <v>6053</v>
      </c>
      <c r="O14103" t="s">
        <v>11</v>
      </c>
      <c r="P14103">
        <v>2202</v>
      </c>
      <c r="Q14103">
        <v>-3</v>
      </c>
      <c r="R14103">
        <v>142.69999999999999</v>
      </c>
      <c r="S14103">
        <v>-428.1</v>
      </c>
      <c r="T14103">
        <v>-324.93</v>
      </c>
      <c r="U14103">
        <v>24.1</v>
      </c>
      <c r="V14103" t="str">
        <f>VLOOKUP(L14103,'[2]tabela de preços'!$A:$D,4,0)</f>
        <v>BRASILUX</v>
      </c>
      <c r="W14103" t="str">
        <f>VLOOKUP(L14103,'[2]tabela de preços'!$A:$F,6,0)</f>
        <v>PRETO FOSCO VINÍLICO</v>
      </c>
      <c r="X14103" t="str">
        <f>VLOOKUP(L14103,'[2]tabela de preços'!$A:$G,7,0)</f>
        <v>AUTOMOTIVO</v>
      </c>
    </row>
    <row r="14104" spans="1:24" x14ac:dyDescent="0.3">
      <c r="A14104" t="s">
        <v>2131</v>
      </c>
      <c r="C14104" t="s">
        <v>6052</v>
      </c>
      <c r="D14104" s="1">
        <v>46125</v>
      </c>
      <c r="F14104">
        <v>9</v>
      </c>
      <c r="G14104">
        <v>174</v>
      </c>
      <c r="H14104" t="str">
        <f>VLOOKUP(G14104,[1]OPERADORES!$A:$B,2,0)</f>
        <v>MIRIÃ LOBATO RODRIGUES</v>
      </c>
      <c r="I14104" t="s">
        <v>1327</v>
      </c>
      <c r="J14104" t="s">
        <v>1328</v>
      </c>
      <c r="K14104" t="s">
        <v>2134</v>
      </c>
      <c r="L14104">
        <v>85416</v>
      </c>
      <c r="M14104" t="s">
        <v>756</v>
      </c>
      <c r="N14104" t="s">
        <v>6053</v>
      </c>
      <c r="O14104" t="s">
        <v>11</v>
      </c>
      <c r="P14104">
        <v>2202</v>
      </c>
      <c r="Q14104">
        <v>-6</v>
      </c>
      <c r="R14104">
        <v>8.9</v>
      </c>
      <c r="S14104">
        <v>-53.4</v>
      </c>
      <c r="T14104">
        <v>-43.92</v>
      </c>
      <c r="U14104">
        <v>17.75</v>
      </c>
      <c r="V14104" t="str">
        <f>VLOOKUP(L14104,'[2]tabela de preços'!$A:$D,4,0)</f>
        <v>IBERÊ</v>
      </c>
      <c r="W14104" t="str">
        <f>VLOOKUP(L14104,'[2]tabela de preços'!$A:$F,6,0)</f>
        <v xml:space="preserve">COLA  PLÁSTICA </v>
      </c>
      <c r="X14104" t="str">
        <f>VLOOKUP(L14104,'[2]tabela de preços'!$A:$G,7,0)</f>
        <v>AUTOMOTIVO</v>
      </c>
    </row>
    <row r="14105" spans="1:24" x14ac:dyDescent="0.3">
      <c r="A14105" t="s">
        <v>2136</v>
      </c>
      <c r="C14105" t="s">
        <v>5566</v>
      </c>
      <c r="D14105" s="1">
        <v>46113</v>
      </c>
      <c r="E14105" t="s">
        <v>5567</v>
      </c>
      <c r="F14105">
        <v>9</v>
      </c>
      <c r="G14105">
        <v>145</v>
      </c>
      <c r="H14105" t="str">
        <f>VLOOKUP(G14105,[1]OPERADORES!$A:$B,2,0)</f>
        <v xml:space="preserve">FABRICIA </v>
      </c>
      <c r="I14105" t="s">
        <v>21</v>
      </c>
      <c r="J14105" t="s">
        <v>450</v>
      </c>
      <c r="K14105" t="s">
        <v>2139</v>
      </c>
      <c r="L14105">
        <v>10298</v>
      </c>
      <c r="M14105" t="s">
        <v>85</v>
      </c>
      <c r="O14105" t="s">
        <v>11</v>
      </c>
      <c r="P14105">
        <v>5102</v>
      </c>
      <c r="Q14105">
        <v>4</v>
      </c>
      <c r="R14105">
        <v>62.42</v>
      </c>
      <c r="S14105">
        <v>249.68</v>
      </c>
      <c r="T14105">
        <v>189.52</v>
      </c>
      <c r="U14105">
        <v>24.09</v>
      </c>
      <c r="V14105" t="str">
        <f>VLOOKUP(L14105,'[2]tabela de preços'!$A:$D,4,0)</f>
        <v>ANJO</v>
      </c>
      <c r="W14105" t="str">
        <f>VLOOKUP(L14105,'[2]tabela de preços'!$A:$F,6,0)</f>
        <v>THINNER DE LIMPEZA</v>
      </c>
      <c r="X14105" t="str">
        <f>VLOOKUP(L14105,'[2]tabela de preços'!$A:$G,7,0)</f>
        <v>THINNER</v>
      </c>
    </row>
    <row r="14106" spans="1:24" x14ac:dyDescent="0.3">
      <c r="A14106" t="s">
        <v>6452</v>
      </c>
      <c r="C14106" t="s">
        <v>6453</v>
      </c>
      <c r="D14106" s="1">
        <v>46135</v>
      </c>
      <c r="E14106" t="s">
        <v>6454</v>
      </c>
      <c r="F14106">
        <v>9</v>
      </c>
      <c r="G14106">
        <v>174</v>
      </c>
      <c r="H14106" t="str">
        <f>VLOOKUP(G14106,[1]OPERADORES!$A:$B,2,0)</f>
        <v>MIRIÃ LOBATO RODRIGUES</v>
      </c>
      <c r="I14106" t="s">
        <v>21</v>
      </c>
      <c r="J14106" t="s">
        <v>5181</v>
      </c>
      <c r="K14106" t="s">
        <v>6455</v>
      </c>
      <c r="L14106">
        <v>20414</v>
      </c>
      <c r="M14106" t="s">
        <v>112</v>
      </c>
      <c r="O14106" t="s">
        <v>11</v>
      </c>
      <c r="P14106">
        <v>5102</v>
      </c>
      <c r="Q14106">
        <v>4</v>
      </c>
      <c r="R14106">
        <v>22.39</v>
      </c>
      <c r="S14106">
        <v>89.56</v>
      </c>
      <c r="T14106">
        <v>73.64</v>
      </c>
      <c r="U14106">
        <v>17.78</v>
      </c>
      <c r="V14106" t="str">
        <f>VLOOKUP(L14106,'[2]tabela de preços'!$A:$D,4,0)</f>
        <v>SHERWIN WILLIAMS</v>
      </c>
      <c r="W14106" t="str">
        <f>VLOOKUP(L14106,'[2]tabela de preços'!$A:$F,6,0)</f>
        <v>DILUENTE</v>
      </c>
      <c r="X14106" t="str">
        <f>VLOOKUP(L14106,'[2]tabela de preços'!$A:$G,7,0)</f>
        <v>AUTOMOTIVO</v>
      </c>
    </row>
    <row r="14107" spans="1:24" x14ac:dyDescent="0.3">
      <c r="A14107" t="s">
        <v>5964</v>
      </c>
      <c r="C14107" t="s">
        <v>5965</v>
      </c>
      <c r="D14107" s="1">
        <v>46122</v>
      </c>
      <c r="E14107" t="s">
        <v>5966</v>
      </c>
      <c r="F14107">
        <v>9</v>
      </c>
      <c r="G14107">
        <v>197</v>
      </c>
      <c r="H14107" t="str">
        <f>VLOOKUP(G14107,[1]OPERADORES!$A:$B,2,0)</f>
        <v xml:space="preserve">POLIANA LORRANE DE AMORIM </v>
      </c>
      <c r="I14107" t="s">
        <v>21</v>
      </c>
      <c r="J14107" t="s">
        <v>504</v>
      </c>
      <c r="K14107" t="s">
        <v>5967</v>
      </c>
      <c r="L14107">
        <v>23076</v>
      </c>
      <c r="M14107" t="s">
        <v>97</v>
      </c>
      <c r="O14107" t="s">
        <v>11</v>
      </c>
      <c r="P14107">
        <v>5403</v>
      </c>
      <c r="Q14107">
        <v>90</v>
      </c>
      <c r="R14107">
        <v>36.89</v>
      </c>
      <c r="S14107" s="2">
        <v>3320.1</v>
      </c>
      <c r="T14107" s="2">
        <v>2387.6999999999998</v>
      </c>
      <c r="U14107">
        <v>28.08</v>
      </c>
      <c r="V14107" t="str">
        <f>VLOOKUP(L14107,'[2]tabela de preços'!$A:$D,4,0)</f>
        <v>WANDA</v>
      </c>
      <c r="W14107" t="str">
        <f>VLOOKUP(L14107,'[2]tabela de preços'!$A:$F,6,0)</f>
        <v>PRIMER AUTOMOTIVO</v>
      </c>
      <c r="X14107" t="str">
        <f>VLOOKUP(L14107,'[2]tabela de preços'!$A:$G,7,0)</f>
        <v>AUTOMOTIVO</v>
      </c>
    </row>
    <row r="14108" spans="1:24" x14ac:dyDescent="0.3">
      <c r="A14108" t="s">
        <v>2164</v>
      </c>
      <c r="C14108" t="s">
        <v>5671</v>
      </c>
      <c r="D14108" s="1">
        <v>46114</v>
      </c>
      <c r="E14108" t="s">
        <v>5672</v>
      </c>
      <c r="F14108">
        <v>9</v>
      </c>
      <c r="G14108">
        <v>236</v>
      </c>
      <c r="H14108" t="str">
        <f>VLOOKUP(G14108,[1]OPERADORES!$A:$B,2,0)</f>
        <v>DANIEL</v>
      </c>
      <c r="I14108" t="s">
        <v>21</v>
      </c>
      <c r="J14108" t="s">
        <v>2167</v>
      </c>
      <c r="K14108" t="s">
        <v>2168</v>
      </c>
      <c r="L14108">
        <v>84043</v>
      </c>
      <c r="M14108" t="s">
        <v>738</v>
      </c>
      <c r="O14108" t="s">
        <v>11</v>
      </c>
      <c r="P14108">
        <v>5102</v>
      </c>
      <c r="Q14108">
        <v>1</v>
      </c>
      <c r="R14108">
        <v>77.73</v>
      </c>
      <c r="S14108">
        <v>77.73</v>
      </c>
      <c r="T14108">
        <v>56.35</v>
      </c>
      <c r="U14108">
        <v>27.51</v>
      </c>
      <c r="V14108" t="str">
        <f>VLOOKUP(L14108,'[2]tabela de preços'!$A:$D,4,0)</f>
        <v>BRASILUX</v>
      </c>
      <c r="W14108" t="str">
        <f>VLOOKUP(L14108,'[2]tabela de preços'!$A:$F,6,0)</f>
        <v>REMOVEDOR PASTOSO</v>
      </c>
      <c r="X14108" t="str">
        <f>VLOOKUP(L14108,'[2]tabela de preços'!$A:$G,7,0)</f>
        <v>AUTOMOTIVO</v>
      </c>
    </row>
    <row r="14109" spans="1:24" x14ac:dyDescent="0.3">
      <c r="A14109" t="s">
        <v>2164</v>
      </c>
      <c r="C14109" t="s">
        <v>5671</v>
      </c>
      <c r="D14109" s="1">
        <v>46114</v>
      </c>
      <c r="E14109" t="s">
        <v>5672</v>
      </c>
      <c r="F14109">
        <v>9</v>
      </c>
      <c r="G14109">
        <v>236</v>
      </c>
      <c r="H14109" t="str">
        <f>VLOOKUP(G14109,[1]OPERADORES!$A:$B,2,0)</f>
        <v>DANIEL</v>
      </c>
      <c r="I14109" t="s">
        <v>21</v>
      </c>
      <c r="J14109" t="s">
        <v>2167</v>
      </c>
      <c r="K14109" t="s">
        <v>2168</v>
      </c>
      <c r="L14109">
        <v>10117</v>
      </c>
      <c r="M14109" t="s">
        <v>1043</v>
      </c>
      <c r="O14109" t="s">
        <v>11</v>
      </c>
      <c r="P14109">
        <v>5102</v>
      </c>
      <c r="Q14109">
        <v>3</v>
      </c>
      <c r="R14109">
        <v>7.67</v>
      </c>
      <c r="S14109">
        <v>23.01</v>
      </c>
      <c r="T14109">
        <v>14.85</v>
      </c>
      <c r="U14109">
        <v>35.46</v>
      </c>
      <c r="V14109" t="str">
        <f>VLOOKUP(L14109,'[2]tabela de preços'!$A:$D,4,0)</f>
        <v>ATLAS</v>
      </c>
      <c r="W14109" t="str">
        <f>VLOOKUP(L14109,'[2]tabela de preços'!$A:$F,6,0)</f>
        <v>ROLOS / TRINCHAS / PINCÉIS / ESPÁTULAS</v>
      </c>
      <c r="X14109" t="str">
        <f>VLOOKUP(L14109,'[2]tabela de preços'!$A:$G,7,0)</f>
        <v>IMOBILIÁRIO</v>
      </c>
    </row>
    <row r="14110" spans="1:24" x14ac:dyDescent="0.3">
      <c r="A14110" t="s">
        <v>2164</v>
      </c>
      <c r="C14110" t="s">
        <v>5903</v>
      </c>
      <c r="D14110" s="1">
        <v>46121</v>
      </c>
      <c r="E14110" t="s">
        <v>5904</v>
      </c>
      <c r="F14110">
        <v>9</v>
      </c>
      <c r="G14110">
        <v>236</v>
      </c>
      <c r="H14110" t="str">
        <f>VLOOKUP(G14110,[1]OPERADORES!$A:$B,2,0)</f>
        <v>DANIEL</v>
      </c>
      <c r="I14110" t="s">
        <v>21</v>
      </c>
      <c r="J14110" t="s">
        <v>2167</v>
      </c>
      <c r="K14110" t="s">
        <v>2168</v>
      </c>
      <c r="L14110">
        <v>83992</v>
      </c>
      <c r="M14110" t="s">
        <v>1038</v>
      </c>
      <c r="O14110" t="s">
        <v>11</v>
      </c>
      <c r="P14110">
        <v>5102</v>
      </c>
      <c r="Q14110">
        <v>20</v>
      </c>
      <c r="R14110">
        <v>2.84</v>
      </c>
      <c r="S14110">
        <v>56.8</v>
      </c>
      <c r="T14110">
        <v>36.6</v>
      </c>
      <c r="U14110">
        <v>35.56</v>
      </c>
      <c r="V14110" t="str">
        <f>VLOOKUP(L14110,'[2]tabela de preços'!$A:$D,4,0)</f>
        <v>3M</v>
      </c>
      <c r="W14110" t="str">
        <f>VLOOKUP(L14110,'[2]tabela de preços'!$A:$F,6,0)</f>
        <v>LIXA FERRO</v>
      </c>
      <c r="X14110" t="str">
        <f>VLOOKUP(L14110,'[2]tabela de preços'!$A:$G,7,0)</f>
        <v>IMOBILIÁRIO</v>
      </c>
    </row>
    <row r="14111" spans="1:24" x14ac:dyDescent="0.3">
      <c r="A14111" t="s">
        <v>2164</v>
      </c>
      <c r="C14111" t="s">
        <v>5903</v>
      </c>
      <c r="D14111" s="1">
        <v>46121</v>
      </c>
      <c r="E14111" t="s">
        <v>5904</v>
      </c>
      <c r="F14111">
        <v>9</v>
      </c>
      <c r="G14111">
        <v>236</v>
      </c>
      <c r="H14111" t="str">
        <f>VLOOKUP(G14111,[1]OPERADORES!$A:$B,2,0)</f>
        <v>DANIEL</v>
      </c>
      <c r="I14111" t="s">
        <v>21</v>
      </c>
      <c r="J14111" t="s">
        <v>2167</v>
      </c>
      <c r="K14111" t="s">
        <v>2168</v>
      </c>
      <c r="L14111">
        <v>84043</v>
      </c>
      <c r="M14111" t="s">
        <v>738</v>
      </c>
      <c r="O14111" t="s">
        <v>11</v>
      </c>
      <c r="P14111">
        <v>5102</v>
      </c>
      <c r="Q14111">
        <v>1</v>
      </c>
      <c r="R14111">
        <v>74.239999999999995</v>
      </c>
      <c r="S14111">
        <v>74.239999999999995</v>
      </c>
      <c r="T14111">
        <v>56.35</v>
      </c>
      <c r="U14111">
        <v>24.1</v>
      </c>
      <c r="V14111" t="str">
        <f>VLOOKUP(L14111,'[2]tabela de preços'!$A:$D,4,0)</f>
        <v>BRASILUX</v>
      </c>
      <c r="W14111" t="str">
        <f>VLOOKUP(L14111,'[2]tabela de preços'!$A:$F,6,0)</f>
        <v>REMOVEDOR PASTOSO</v>
      </c>
      <c r="X14111" t="str">
        <f>VLOOKUP(L14111,'[2]tabela de preços'!$A:$G,7,0)</f>
        <v>AUTOMOTIVO</v>
      </c>
    </row>
    <row r="14112" spans="1:24" x14ac:dyDescent="0.3">
      <c r="A14112" t="s">
        <v>2164</v>
      </c>
      <c r="C14112" t="s">
        <v>6054</v>
      </c>
      <c r="D14112" s="1">
        <v>46125</v>
      </c>
      <c r="E14112" t="s">
        <v>6055</v>
      </c>
      <c r="F14112">
        <v>9</v>
      </c>
      <c r="G14112">
        <v>236</v>
      </c>
      <c r="H14112" t="str">
        <f>VLOOKUP(G14112,[1]OPERADORES!$A:$B,2,0)</f>
        <v>DANIEL</v>
      </c>
      <c r="I14112" t="s">
        <v>21</v>
      </c>
      <c r="J14112" t="s">
        <v>2167</v>
      </c>
      <c r="K14112" t="s">
        <v>2168</v>
      </c>
      <c r="L14112">
        <v>85397</v>
      </c>
      <c r="M14112" t="s">
        <v>368</v>
      </c>
      <c r="O14112" t="s">
        <v>11</v>
      </c>
      <c r="P14112">
        <v>5102</v>
      </c>
      <c r="Q14112">
        <v>1</v>
      </c>
      <c r="R14112">
        <v>649.64</v>
      </c>
      <c r="S14112">
        <v>649.64</v>
      </c>
      <c r="T14112">
        <v>447.41</v>
      </c>
      <c r="U14112">
        <v>31.13</v>
      </c>
      <c r="V14112" t="str">
        <f>VLOOKUP(L14112,'[2]tabela de preços'!$A:$D,4,0)</f>
        <v>BRASILUX</v>
      </c>
      <c r="W14112" t="str">
        <f>VLOOKUP(L14112,'[2]tabela de preços'!$A:$F,6,0)</f>
        <v>TINTA EM PÓ</v>
      </c>
      <c r="X14112" t="str">
        <f>VLOOKUP(L14112,'[2]tabela de preços'!$A:$G,7,0)</f>
        <v>INDUSTRIAL</v>
      </c>
    </row>
    <row r="14113" spans="1:24" x14ac:dyDescent="0.3">
      <c r="A14113" t="s">
        <v>2171</v>
      </c>
      <c r="C14113" t="s">
        <v>5568</v>
      </c>
      <c r="D14113" s="1">
        <v>46113</v>
      </c>
      <c r="E14113" t="s">
        <v>5569</v>
      </c>
      <c r="F14113">
        <v>9</v>
      </c>
      <c r="G14113">
        <v>174</v>
      </c>
      <c r="H14113" t="str">
        <f>VLOOKUP(G14113,[1]OPERADORES!$A:$B,2,0)</f>
        <v>MIRIÃ LOBATO RODRIGUES</v>
      </c>
      <c r="I14113" t="s">
        <v>21</v>
      </c>
      <c r="J14113" t="s">
        <v>2174</v>
      </c>
      <c r="K14113" t="s">
        <v>2175</v>
      </c>
      <c r="L14113">
        <v>84543</v>
      </c>
      <c r="M14113" t="s">
        <v>2671</v>
      </c>
      <c r="O14113" t="s">
        <v>11</v>
      </c>
      <c r="P14113">
        <v>5102</v>
      </c>
      <c r="Q14113">
        <v>1</v>
      </c>
      <c r="R14113">
        <v>88.49</v>
      </c>
      <c r="S14113">
        <v>88.49</v>
      </c>
      <c r="T14113">
        <v>67.17</v>
      </c>
      <c r="U14113">
        <v>24.09</v>
      </c>
      <c r="V14113" t="str">
        <f>VLOOKUP(L14113,'[2]tabela de preços'!$A:$D,4,0)</f>
        <v>VONIXX</v>
      </c>
      <c r="W14113" t="str">
        <f>VLOOKUP(L14113,'[2]tabela de preços'!$A:$F,6,0)</f>
        <v>LINHA DE HIGENIZAÇÃO E ESTÉTICA  AUTOMOTIVA</v>
      </c>
      <c r="X14113" t="str">
        <f>VLOOKUP(L14113,'[2]tabela de preços'!$A:$G,7,0)</f>
        <v>AUTOMOTIVO</v>
      </c>
    </row>
    <row r="14114" spans="1:24" x14ac:dyDescent="0.3">
      <c r="A14114" t="s">
        <v>2171</v>
      </c>
      <c r="C14114" t="s">
        <v>5568</v>
      </c>
      <c r="D14114" s="1">
        <v>46113</v>
      </c>
      <c r="E14114" t="s">
        <v>5569</v>
      </c>
      <c r="F14114">
        <v>9</v>
      </c>
      <c r="G14114">
        <v>174</v>
      </c>
      <c r="H14114" t="str">
        <f>VLOOKUP(G14114,[1]OPERADORES!$A:$B,2,0)</f>
        <v>MIRIÃ LOBATO RODRIGUES</v>
      </c>
      <c r="I14114" t="s">
        <v>21</v>
      </c>
      <c r="J14114" t="s">
        <v>2174</v>
      </c>
      <c r="K14114" t="s">
        <v>2175</v>
      </c>
      <c r="L14114">
        <v>22173</v>
      </c>
      <c r="M14114" t="s">
        <v>194</v>
      </c>
      <c r="O14114" t="s">
        <v>11</v>
      </c>
      <c r="P14114">
        <v>5102</v>
      </c>
      <c r="Q14114">
        <v>5</v>
      </c>
      <c r="R14114">
        <v>4.58</v>
      </c>
      <c r="S14114">
        <v>22.9</v>
      </c>
      <c r="T14114">
        <v>17.399999999999999</v>
      </c>
      <c r="U14114">
        <v>24.02</v>
      </c>
      <c r="V14114" t="str">
        <f>VLOOKUP(L14114,'[2]tabela de preços'!$A:$D,4,0)</f>
        <v>3M</v>
      </c>
      <c r="W14114" t="str">
        <f>VLOOKUP(L14114,'[2]tabela de preços'!$A:$F,6,0)</f>
        <v>FITA AUTOMOTIVA</v>
      </c>
      <c r="X14114" t="str">
        <f>VLOOKUP(L14114,'[2]tabela de preços'!$A:$G,7,0)</f>
        <v>AUTOMOTIVO</v>
      </c>
    </row>
    <row r="14115" spans="1:24" x14ac:dyDescent="0.3">
      <c r="A14115" t="s">
        <v>2171</v>
      </c>
      <c r="C14115" t="s">
        <v>5568</v>
      </c>
      <c r="D14115" s="1">
        <v>46113</v>
      </c>
      <c r="E14115" t="s">
        <v>5569</v>
      </c>
      <c r="F14115">
        <v>9</v>
      </c>
      <c r="G14115">
        <v>174</v>
      </c>
      <c r="H14115" t="str">
        <f>VLOOKUP(G14115,[1]OPERADORES!$A:$B,2,0)</f>
        <v>MIRIÃ LOBATO RODRIGUES</v>
      </c>
      <c r="I14115" t="s">
        <v>21</v>
      </c>
      <c r="J14115" t="s">
        <v>2174</v>
      </c>
      <c r="K14115" t="s">
        <v>2175</v>
      </c>
      <c r="L14115">
        <v>22188</v>
      </c>
      <c r="M14115" t="s">
        <v>78</v>
      </c>
      <c r="O14115" t="s">
        <v>11</v>
      </c>
      <c r="P14115">
        <v>5102</v>
      </c>
      <c r="Q14115">
        <v>3</v>
      </c>
      <c r="R14115">
        <v>14.35</v>
      </c>
      <c r="S14115">
        <v>43.05</v>
      </c>
      <c r="T14115">
        <v>32.67</v>
      </c>
      <c r="U14115">
        <v>24.11</v>
      </c>
      <c r="V14115" t="str">
        <f>VLOOKUP(L14115,'[2]tabela de preços'!$A:$D,4,0)</f>
        <v>3M</v>
      </c>
      <c r="W14115" t="str">
        <f>VLOOKUP(L14115,'[2]tabela de preços'!$A:$F,6,0)</f>
        <v>FITA AUTOMOTIVA</v>
      </c>
      <c r="X14115" t="str">
        <f>VLOOKUP(L14115,'[2]tabela de preços'!$A:$G,7,0)</f>
        <v>AUTOMOTIVO</v>
      </c>
    </row>
    <row r="14116" spans="1:24" x14ac:dyDescent="0.3">
      <c r="A14116" t="s">
        <v>2171</v>
      </c>
      <c r="C14116" t="s">
        <v>5568</v>
      </c>
      <c r="D14116" s="1">
        <v>46113</v>
      </c>
      <c r="E14116" t="s">
        <v>5569</v>
      </c>
      <c r="F14116">
        <v>9</v>
      </c>
      <c r="G14116">
        <v>174</v>
      </c>
      <c r="H14116" t="str">
        <f>VLOOKUP(G14116,[1]OPERADORES!$A:$B,2,0)</f>
        <v>MIRIÃ LOBATO RODRIGUES</v>
      </c>
      <c r="I14116" t="s">
        <v>21</v>
      </c>
      <c r="J14116" t="s">
        <v>2174</v>
      </c>
      <c r="K14116" t="s">
        <v>2175</v>
      </c>
      <c r="L14116">
        <v>23653</v>
      </c>
      <c r="M14116" t="s">
        <v>644</v>
      </c>
      <c r="O14116" t="s">
        <v>11</v>
      </c>
      <c r="P14116">
        <v>5102</v>
      </c>
      <c r="Q14116">
        <v>1</v>
      </c>
      <c r="R14116">
        <v>67.150000000000006</v>
      </c>
      <c r="S14116">
        <v>67.150000000000006</v>
      </c>
      <c r="T14116">
        <v>50.97</v>
      </c>
      <c r="U14116">
        <v>24.1</v>
      </c>
      <c r="V14116" t="str">
        <f>VLOOKUP(L14116,'[2]tabela de preços'!$A:$D,4,0)</f>
        <v>SIKKENS</v>
      </c>
      <c r="W14116" t="str">
        <f>VLOOKUP(L14116,'[2]tabela de preços'!$A:$F,6,0)</f>
        <v>CATALISADORES INDIVIDUAS</v>
      </c>
      <c r="X14116" t="str">
        <f>VLOOKUP(L14116,'[2]tabela de preços'!$A:$G,7,0)</f>
        <v>AUTOMOTIVO</v>
      </c>
    </row>
    <row r="14117" spans="1:24" x14ac:dyDescent="0.3">
      <c r="A14117" t="s">
        <v>2171</v>
      </c>
      <c r="C14117" t="s">
        <v>5568</v>
      </c>
      <c r="D14117" s="1">
        <v>46113</v>
      </c>
      <c r="E14117" t="s">
        <v>5569</v>
      </c>
      <c r="F14117">
        <v>9</v>
      </c>
      <c r="G14117">
        <v>174</v>
      </c>
      <c r="H14117" t="str">
        <f>VLOOKUP(G14117,[1]OPERADORES!$A:$B,2,0)</f>
        <v>MIRIÃ LOBATO RODRIGUES</v>
      </c>
      <c r="I14117" t="s">
        <v>21</v>
      </c>
      <c r="J14117" t="s">
        <v>2174</v>
      </c>
      <c r="K14117" t="s">
        <v>2175</v>
      </c>
      <c r="L14117">
        <v>9773</v>
      </c>
      <c r="M14117" t="s">
        <v>703</v>
      </c>
      <c r="O14117" t="s">
        <v>11</v>
      </c>
      <c r="P14117">
        <v>5102</v>
      </c>
      <c r="Q14117">
        <v>1</v>
      </c>
      <c r="R14117">
        <v>95.77</v>
      </c>
      <c r="S14117">
        <v>95.77</v>
      </c>
      <c r="T14117">
        <v>72.69</v>
      </c>
      <c r="U14117">
        <v>24.1</v>
      </c>
      <c r="V14117" t="str">
        <f>VLOOKUP(L14117,'[2]tabela de preços'!$A:$D,4,0)</f>
        <v>SIKKENS</v>
      </c>
      <c r="W14117" t="str">
        <f>VLOOKUP(L14117,'[2]tabela de preços'!$A:$F,6,0)</f>
        <v>CATALISADORES INDIVIDUAS</v>
      </c>
      <c r="X14117" t="str">
        <f>VLOOKUP(L14117,'[2]tabela de preços'!$A:$G,7,0)</f>
        <v>AUTOMOTIVO</v>
      </c>
    </row>
    <row r="14118" spans="1:24" x14ac:dyDescent="0.3">
      <c r="A14118" t="s">
        <v>2171</v>
      </c>
      <c r="C14118" t="s">
        <v>5568</v>
      </c>
      <c r="D14118" s="1">
        <v>46113</v>
      </c>
      <c r="E14118" t="s">
        <v>5569</v>
      </c>
      <c r="F14118">
        <v>9</v>
      </c>
      <c r="G14118">
        <v>174</v>
      </c>
      <c r="H14118" t="str">
        <f>VLOOKUP(G14118,[1]OPERADORES!$A:$B,2,0)</f>
        <v>MIRIÃ LOBATO RODRIGUES</v>
      </c>
      <c r="I14118" t="s">
        <v>21</v>
      </c>
      <c r="J14118" t="s">
        <v>2174</v>
      </c>
      <c r="K14118" t="s">
        <v>2175</v>
      </c>
      <c r="L14118">
        <v>10238</v>
      </c>
      <c r="M14118" t="s">
        <v>79</v>
      </c>
      <c r="O14118" t="s">
        <v>11</v>
      </c>
      <c r="P14118">
        <v>5102</v>
      </c>
      <c r="Q14118">
        <v>5</v>
      </c>
      <c r="R14118">
        <v>2.79</v>
      </c>
      <c r="S14118">
        <v>13.95</v>
      </c>
      <c r="T14118">
        <v>11.2</v>
      </c>
      <c r="U14118">
        <v>19.71</v>
      </c>
      <c r="V14118" t="str">
        <f>VLOOKUP(L14118,'[2]tabela de preços'!$A:$D,4,0)</f>
        <v>NORTON</v>
      </c>
      <c r="W14118" t="str">
        <f>VLOOKUP(L14118,'[2]tabela de preços'!$A:$F,6,0)</f>
        <v xml:space="preserve">DISCOS / LIXAS / ABRASIVOS </v>
      </c>
      <c r="X14118" t="str">
        <f>VLOOKUP(L14118,'[2]tabela de preços'!$A:$G,7,0)</f>
        <v>AUTOMOTIVO</v>
      </c>
    </row>
    <row r="14119" spans="1:24" x14ac:dyDescent="0.3">
      <c r="A14119" t="s">
        <v>2171</v>
      </c>
      <c r="C14119" t="s">
        <v>5568</v>
      </c>
      <c r="D14119" s="1">
        <v>46113</v>
      </c>
      <c r="E14119" t="s">
        <v>5569</v>
      </c>
      <c r="F14119">
        <v>9</v>
      </c>
      <c r="G14119">
        <v>174</v>
      </c>
      <c r="H14119" t="str">
        <f>VLOOKUP(G14119,[1]OPERADORES!$A:$B,2,0)</f>
        <v>MIRIÃ LOBATO RODRIGUES</v>
      </c>
      <c r="I14119" t="s">
        <v>21</v>
      </c>
      <c r="J14119" t="s">
        <v>2174</v>
      </c>
      <c r="K14119" t="s">
        <v>2175</v>
      </c>
      <c r="L14119">
        <v>10240</v>
      </c>
      <c r="M14119" t="s">
        <v>81</v>
      </c>
      <c r="O14119" t="s">
        <v>11</v>
      </c>
      <c r="P14119">
        <v>5102</v>
      </c>
      <c r="Q14119">
        <v>5</v>
      </c>
      <c r="R14119">
        <v>2.79</v>
      </c>
      <c r="S14119">
        <v>13.95</v>
      </c>
      <c r="T14119">
        <v>11.2</v>
      </c>
      <c r="U14119">
        <v>19.71</v>
      </c>
      <c r="V14119" t="str">
        <f>VLOOKUP(L14119,'[2]tabela de preços'!$A:$D,4,0)</f>
        <v>NORTON</v>
      </c>
      <c r="W14119" t="str">
        <f>VLOOKUP(L14119,'[2]tabela de preços'!$A:$F,6,0)</f>
        <v xml:space="preserve">DISCOS / LIXAS / ABRASIVOS </v>
      </c>
      <c r="X14119" t="str">
        <f>VLOOKUP(L14119,'[2]tabela de preços'!$A:$G,7,0)</f>
        <v>AUTOMOTIVO</v>
      </c>
    </row>
    <row r="14120" spans="1:24" x14ac:dyDescent="0.3">
      <c r="A14120" t="s">
        <v>2171</v>
      </c>
      <c r="C14120" t="s">
        <v>5568</v>
      </c>
      <c r="D14120" s="1">
        <v>46113</v>
      </c>
      <c r="E14120" t="s">
        <v>5569</v>
      </c>
      <c r="F14120">
        <v>9</v>
      </c>
      <c r="G14120">
        <v>174</v>
      </c>
      <c r="H14120" t="str">
        <f>VLOOKUP(G14120,[1]OPERADORES!$A:$B,2,0)</f>
        <v>MIRIÃ LOBATO RODRIGUES</v>
      </c>
      <c r="I14120" t="s">
        <v>21</v>
      </c>
      <c r="J14120" t="s">
        <v>2174</v>
      </c>
      <c r="K14120" t="s">
        <v>2175</v>
      </c>
      <c r="L14120">
        <v>10242</v>
      </c>
      <c r="M14120" t="s">
        <v>82</v>
      </c>
      <c r="O14120" t="s">
        <v>11</v>
      </c>
      <c r="P14120">
        <v>5102</v>
      </c>
      <c r="Q14120">
        <v>5</v>
      </c>
      <c r="R14120">
        <v>2.79</v>
      </c>
      <c r="S14120">
        <v>13.95</v>
      </c>
      <c r="T14120">
        <v>11.2</v>
      </c>
      <c r="U14120">
        <v>19.71</v>
      </c>
      <c r="V14120" t="str">
        <f>VLOOKUP(L14120,'[2]tabela de preços'!$A:$D,4,0)</f>
        <v>NORTON</v>
      </c>
      <c r="W14120" t="str">
        <f>VLOOKUP(L14120,'[2]tabela de preços'!$A:$F,6,0)</f>
        <v xml:space="preserve">DISCOS / LIXAS / ABRASIVOS </v>
      </c>
      <c r="X14120" t="str">
        <f>VLOOKUP(L14120,'[2]tabela de preços'!$A:$G,7,0)</f>
        <v>AUTOMOTIVO</v>
      </c>
    </row>
    <row r="14121" spans="1:24" x14ac:dyDescent="0.3">
      <c r="A14121" t="s">
        <v>2171</v>
      </c>
      <c r="C14121" t="s">
        <v>5568</v>
      </c>
      <c r="D14121" s="1">
        <v>46113</v>
      </c>
      <c r="E14121" t="s">
        <v>5569</v>
      </c>
      <c r="F14121">
        <v>9</v>
      </c>
      <c r="G14121">
        <v>174</v>
      </c>
      <c r="H14121" t="str">
        <f>VLOOKUP(G14121,[1]OPERADORES!$A:$B,2,0)</f>
        <v>MIRIÃ LOBATO RODRIGUES</v>
      </c>
      <c r="I14121" t="s">
        <v>21</v>
      </c>
      <c r="J14121" t="s">
        <v>2174</v>
      </c>
      <c r="K14121" t="s">
        <v>2175</v>
      </c>
      <c r="L14121">
        <v>10243</v>
      </c>
      <c r="M14121" t="s">
        <v>83</v>
      </c>
      <c r="O14121" t="s">
        <v>11</v>
      </c>
      <c r="P14121">
        <v>5102</v>
      </c>
      <c r="Q14121">
        <v>5</v>
      </c>
      <c r="R14121">
        <v>2.79</v>
      </c>
      <c r="S14121">
        <v>13.95</v>
      </c>
      <c r="T14121">
        <v>9.65</v>
      </c>
      <c r="U14121">
        <v>30.82</v>
      </c>
      <c r="V14121" t="str">
        <f>VLOOKUP(L14121,'[2]tabela de preços'!$A:$D,4,0)</f>
        <v>NORTON</v>
      </c>
      <c r="W14121" t="str">
        <f>VLOOKUP(L14121,'[2]tabela de preços'!$A:$F,6,0)</f>
        <v xml:space="preserve">DISCOS / LIXAS / ABRASIVOS </v>
      </c>
      <c r="X14121" t="str">
        <f>VLOOKUP(L14121,'[2]tabela de preços'!$A:$G,7,0)</f>
        <v>AUTOMOTIVO</v>
      </c>
    </row>
    <row r="14122" spans="1:24" x14ac:dyDescent="0.3">
      <c r="A14122" t="s">
        <v>2171</v>
      </c>
      <c r="C14122" t="s">
        <v>5568</v>
      </c>
      <c r="D14122" s="1">
        <v>46113</v>
      </c>
      <c r="E14122" t="s">
        <v>5569</v>
      </c>
      <c r="F14122">
        <v>9</v>
      </c>
      <c r="G14122">
        <v>174</v>
      </c>
      <c r="H14122" t="str">
        <f>VLOOKUP(G14122,[1]OPERADORES!$A:$B,2,0)</f>
        <v>MIRIÃ LOBATO RODRIGUES</v>
      </c>
      <c r="I14122" t="s">
        <v>21</v>
      </c>
      <c r="J14122" t="s">
        <v>2174</v>
      </c>
      <c r="K14122" t="s">
        <v>2175</v>
      </c>
      <c r="L14122">
        <v>10244</v>
      </c>
      <c r="M14122" t="s">
        <v>84</v>
      </c>
      <c r="O14122" t="s">
        <v>11</v>
      </c>
      <c r="P14122">
        <v>5102</v>
      </c>
      <c r="Q14122">
        <v>10</v>
      </c>
      <c r="R14122">
        <v>2.79</v>
      </c>
      <c r="S14122">
        <v>27.9</v>
      </c>
      <c r="T14122">
        <v>19.3</v>
      </c>
      <c r="U14122">
        <v>30.82</v>
      </c>
      <c r="V14122" t="str">
        <f>VLOOKUP(L14122,'[2]tabela de preços'!$A:$D,4,0)</f>
        <v>NORTON</v>
      </c>
      <c r="W14122" t="str">
        <f>VLOOKUP(L14122,'[2]tabela de preços'!$A:$F,6,0)</f>
        <v xml:space="preserve">DISCOS / LIXAS / ABRASIVOS </v>
      </c>
      <c r="X14122" t="str">
        <f>VLOOKUP(L14122,'[2]tabela de preços'!$A:$G,7,0)</f>
        <v>AUTOMOTIVO</v>
      </c>
    </row>
    <row r="14123" spans="1:24" x14ac:dyDescent="0.3">
      <c r="A14123" t="s">
        <v>2171</v>
      </c>
      <c r="C14123" t="s">
        <v>5568</v>
      </c>
      <c r="D14123" s="1">
        <v>46113</v>
      </c>
      <c r="E14123" t="s">
        <v>5569</v>
      </c>
      <c r="F14123">
        <v>9</v>
      </c>
      <c r="G14123">
        <v>174</v>
      </c>
      <c r="H14123" t="str">
        <f>VLOOKUP(G14123,[1]OPERADORES!$A:$B,2,0)</f>
        <v>MIRIÃ LOBATO RODRIGUES</v>
      </c>
      <c r="I14123" t="s">
        <v>21</v>
      </c>
      <c r="J14123" t="s">
        <v>2174</v>
      </c>
      <c r="K14123" t="s">
        <v>2175</v>
      </c>
      <c r="L14123">
        <v>10245</v>
      </c>
      <c r="M14123" t="s">
        <v>195</v>
      </c>
      <c r="O14123" t="s">
        <v>11</v>
      </c>
      <c r="P14123">
        <v>5102</v>
      </c>
      <c r="Q14123">
        <v>10</v>
      </c>
      <c r="R14123">
        <v>2.79</v>
      </c>
      <c r="S14123">
        <v>27.9</v>
      </c>
      <c r="T14123">
        <v>19.3</v>
      </c>
      <c r="U14123">
        <v>30.82</v>
      </c>
      <c r="V14123" t="str">
        <f>VLOOKUP(L14123,'[2]tabela de preços'!$A:$D,4,0)</f>
        <v>NORTON</v>
      </c>
      <c r="W14123" t="str">
        <f>VLOOKUP(L14123,'[2]tabela de preços'!$A:$F,6,0)</f>
        <v xml:space="preserve">DISCOS / LIXAS / ABRASIVOS </v>
      </c>
      <c r="X14123" t="str">
        <f>VLOOKUP(L14123,'[2]tabela de preços'!$A:$G,7,0)</f>
        <v>AUTOMOTIVO</v>
      </c>
    </row>
    <row r="14124" spans="1:24" x14ac:dyDescent="0.3">
      <c r="A14124" t="s">
        <v>2171</v>
      </c>
      <c r="C14124" t="s">
        <v>5568</v>
      </c>
      <c r="D14124" s="1">
        <v>46113</v>
      </c>
      <c r="E14124" t="s">
        <v>5569</v>
      </c>
      <c r="F14124">
        <v>9</v>
      </c>
      <c r="G14124">
        <v>174</v>
      </c>
      <c r="H14124" t="str">
        <f>VLOOKUP(G14124,[1]OPERADORES!$A:$B,2,0)</f>
        <v>MIRIÃ LOBATO RODRIGUES</v>
      </c>
      <c r="I14124" t="s">
        <v>21</v>
      </c>
      <c r="J14124" t="s">
        <v>2174</v>
      </c>
      <c r="K14124" t="s">
        <v>2175</v>
      </c>
      <c r="L14124">
        <v>10246</v>
      </c>
      <c r="M14124" t="s">
        <v>206</v>
      </c>
      <c r="O14124" t="s">
        <v>11</v>
      </c>
      <c r="P14124">
        <v>5102</v>
      </c>
      <c r="Q14124">
        <v>5</v>
      </c>
      <c r="R14124">
        <v>2.79</v>
      </c>
      <c r="S14124">
        <v>13.95</v>
      </c>
      <c r="T14124">
        <v>9.65</v>
      </c>
      <c r="U14124">
        <v>30.82</v>
      </c>
      <c r="V14124" t="str">
        <f>VLOOKUP(L14124,'[2]tabela de preços'!$A:$D,4,0)</f>
        <v>NORTON</v>
      </c>
      <c r="W14124" t="str">
        <f>VLOOKUP(L14124,'[2]tabela de preços'!$A:$F,6,0)</f>
        <v xml:space="preserve">DISCOS / LIXAS / ABRASIVOS </v>
      </c>
      <c r="X14124" t="str">
        <f>VLOOKUP(L14124,'[2]tabela de preços'!$A:$G,7,0)</f>
        <v>AUTOMOTIVO</v>
      </c>
    </row>
    <row r="14125" spans="1:24" x14ac:dyDescent="0.3">
      <c r="A14125" t="s">
        <v>2171</v>
      </c>
      <c r="C14125" t="s">
        <v>5568</v>
      </c>
      <c r="D14125" s="1">
        <v>46113</v>
      </c>
      <c r="E14125" t="s">
        <v>5569</v>
      </c>
      <c r="F14125">
        <v>9</v>
      </c>
      <c r="G14125">
        <v>174</v>
      </c>
      <c r="H14125" t="str">
        <f>VLOOKUP(G14125,[1]OPERADORES!$A:$B,2,0)</f>
        <v>MIRIÃ LOBATO RODRIGUES</v>
      </c>
      <c r="I14125" t="s">
        <v>21</v>
      </c>
      <c r="J14125" t="s">
        <v>2174</v>
      </c>
      <c r="K14125" t="s">
        <v>2175</v>
      </c>
      <c r="L14125">
        <v>84658</v>
      </c>
      <c r="M14125" t="s">
        <v>100</v>
      </c>
      <c r="O14125" t="s">
        <v>11</v>
      </c>
      <c r="P14125">
        <v>5102</v>
      </c>
      <c r="Q14125">
        <v>2</v>
      </c>
      <c r="R14125">
        <v>40.840000000000003</v>
      </c>
      <c r="S14125">
        <v>81.680000000000007</v>
      </c>
      <c r="T14125">
        <v>62</v>
      </c>
      <c r="U14125">
        <v>24.09</v>
      </c>
      <c r="V14125" t="str">
        <f>VLOOKUP(L14125,'[2]tabela de preços'!$A:$D,4,0)</f>
        <v>ANJO</v>
      </c>
      <c r="W14125" t="str">
        <f>VLOOKUP(L14125,'[2]tabela de preços'!$A:$F,6,0)</f>
        <v>MASSA POLIÉSTER</v>
      </c>
      <c r="X14125" t="str">
        <f>VLOOKUP(L14125,'[2]tabela de preços'!$A:$G,7,0)</f>
        <v>AUTOMOTIVO</v>
      </c>
    </row>
    <row r="14126" spans="1:24" x14ac:dyDescent="0.3">
      <c r="A14126" t="s">
        <v>2171</v>
      </c>
      <c r="C14126" t="s">
        <v>5568</v>
      </c>
      <c r="D14126" s="1">
        <v>46113</v>
      </c>
      <c r="E14126" t="s">
        <v>5569</v>
      </c>
      <c r="F14126">
        <v>9</v>
      </c>
      <c r="G14126">
        <v>174</v>
      </c>
      <c r="H14126" t="str">
        <f>VLOOKUP(G14126,[1]OPERADORES!$A:$B,2,0)</f>
        <v>MIRIÃ LOBATO RODRIGUES</v>
      </c>
      <c r="I14126" t="s">
        <v>21</v>
      </c>
      <c r="J14126" t="s">
        <v>2174</v>
      </c>
      <c r="K14126" t="s">
        <v>2175</v>
      </c>
      <c r="L14126">
        <v>23926</v>
      </c>
      <c r="M14126" t="s">
        <v>645</v>
      </c>
      <c r="O14126" t="s">
        <v>11</v>
      </c>
      <c r="P14126">
        <v>5403</v>
      </c>
      <c r="Q14126">
        <v>1</v>
      </c>
      <c r="R14126">
        <v>147.1</v>
      </c>
      <c r="S14126">
        <v>147.1</v>
      </c>
      <c r="T14126">
        <v>98.89</v>
      </c>
      <c r="U14126">
        <v>32.770000000000003</v>
      </c>
      <c r="V14126" t="str">
        <f>VLOOKUP(L14126,'[2]tabela de preços'!$A:$D,4,0)</f>
        <v>SIKKENS</v>
      </c>
      <c r="W14126" t="str">
        <f>VLOOKUP(L14126,'[2]tabela de preços'!$A:$F,6,0)</f>
        <v>PRIMER AUTOMOTIVO</v>
      </c>
      <c r="X14126" t="str">
        <f>VLOOKUP(L14126,'[2]tabela de preços'!$A:$G,7,0)</f>
        <v>AUTOMOTIVO</v>
      </c>
    </row>
    <row r="14127" spans="1:24" x14ac:dyDescent="0.3">
      <c r="A14127" t="s">
        <v>2171</v>
      </c>
      <c r="C14127" t="s">
        <v>5568</v>
      </c>
      <c r="D14127" s="1">
        <v>46113</v>
      </c>
      <c r="E14127" t="s">
        <v>5569</v>
      </c>
      <c r="F14127">
        <v>9</v>
      </c>
      <c r="G14127">
        <v>174</v>
      </c>
      <c r="H14127" t="str">
        <f>VLOOKUP(G14127,[1]OPERADORES!$A:$B,2,0)</f>
        <v>MIRIÃ LOBATO RODRIGUES</v>
      </c>
      <c r="I14127" t="s">
        <v>21</v>
      </c>
      <c r="J14127" t="s">
        <v>2174</v>
      </c>
      <c r="K14127" t="s">
        <v>2175</v>
      </c>
      <c r="L14127">
        <v>9994</v>
      </c>
      <c r="M14127" t="s">
        <v>2730</v>
      </c>
      <c r="O14127" t="s">
        <v>11</v>
      </c>
      <c r="P14127">
        <v>5102</v>
      </c>
      <c r="Q14127">
        <v>1</v>
      </c>
      <c r="R14127">
        <v>44.97</v>
      </c>
      <c r="S14127">
        <v>44.97</v>
      </c>
      <c r="T14127">
        <v>34.14</v>
      </c>
      <c r="U14127">
        <v>24.08</v>
      </c>
      <c r="V14127" t="str">
        <f>VLOOKUP(L14127,'[2]tabela de preços'!$A:$D,4,0)</f>
        <v>SIKKENS</v>
      </c>
      <c r="W14127" t="str">
        <f>VLOOKUP(L14127,'[2]tabela de preços'!$A:$F,6,0)</f>
        <v>DILUENTE</v>
      </c>
      <c r="X14127" t="str">
        <f>VLOOKUP(L14127,'[2]tabela de preços'!$A:$G,7,0)</f>
        <v>AUTOMOTIVO</v>
      </c>
    </row>
    <row r="14128" spans="1:24" x14ac:dyDescent="0.3">
      <c r="A14128" t="s">
        <v>2171</v>
      </c>
      <c r="C14128" t="s">
        <v>5568</v>
      </c>
      <c r="D14128" s="1">
        <v>46113</v>
      </c>
      <c r="E14128" t="s">
        <v>5569</v>
      </c>
      <c r="F14128">
        <v>9</v>
      </c>
      <c r="G14128">
        <v>174</v>
      </c>
      <c r="H14128" t="str">
        <f>VLOOKUP(G14128,[1]OPERADORES!$A:$B,2,0)</f>
        <v>MIRIÃ LOBATO RODRIGUES</v>
      </c>
      <c r="I14128" t="s">
        <v>21</v>
      </c>
      <c r="J14128" t="s">
        <v>2174</v>
      </c>
      <c r="K14128" t="s">
        <v>2175</v>
      </c>
      <c r="L14128">
        <v>10333</v>
      </c>
      <c r="M14128" t="s">
        <v>68</v>
      </c>
      <c r="O14128" t="s">
        <v>11</v>
      </c>
      <c r="P14128">
        <v>5102</v>
      </c>
      <c r="Q14128">
        <v>1</v>
      </c>
      <c r="R14128">
        <v>25.01</v>
      </c>
      <c r="S14128">
        <v>25.01</v>
      </c>
      <c r="T14128">
        <v>18.98</v>
      </c>
      <c r="U14128">
        <v>24.11</v>
      </c>
      <c r="V14128" t="str">
        <f>VLOOKUP(L14128,'[2]tabela de preços'!$A:$D,4,0)</f>
        <v>ANJO</v>
      </c>
      <c r="W14128" t="str">
        <f>VLOOKUP(L14128,'[2]tabela de preços'!$A:$F,6,0)</f>
        <v>REMOVEDOR PASTOSO</v>
      </c>
      <c r="X14128" t="str">
        <f>VLOOKUP(L14128,'[2]tabela de preços'!$A:$G,7,0)</f>
        <v>AUTOMOTIVO</v>
      </c>
    </row>
    <row r="14129" spans="1:24" x14ac:dyDescent="0.3">
      <c r="A14129" t="s">
        <v>2171</v>
      </c>
      <c r="C14129" t="s">
        <v>5568</v>
      </c>
      <c r="D14129" s="1">
        <v>46113</v>
      </c>
      <c r="E14129" t="s">
        <v>5569</v>
      </c>
      <c r="F14129">
        <v>9</v>
      </c>
      <c r="G14129">
        <v>174</v>
      </c>
      <c r="H14129" t="str">
        <f>VLOOKUP(G14129,[1]OPERADORES!$A:$B,2,0)</f>
        <v>MIRIÃ LOBATO RODRIGUES</v>
      </c>
      <c r="I14129" t="s">
        <v>21</v>
      </c>
      <c r="J14129" t="s">
        <v>2174</v>
      </c>
      <c r="K14129" t="s">
        <v>2175</v>
      </c>
      <c r="L14129">
        <v>85666</v>
      </c>
      <c r="M14129" t="s">
        <v>341</v>
      </c>
      <c r="O14129" t="s">
        <v>11</v>
      </c>
      <c r="P14129">
        <v>5403</v>
      </c>
      <c r="Q14129">
        <v>1</v>
      </c>
      <c r="R14129">
        <v>15.79</v>
      </c>
      <c r="S14129">
        <v>15.79</v>
      </c>
      <c r="T14129">
        <v>11.99</v>
      </c>
      <c r="U14129">
        <v>24.07</v>
      </c>
      <c r="V14129" t="str">
        <f>VLOOKUP(L14129,'[2]tabela de preços'!$A:$D,4,0)</f>
        <v>UNIPEGA</v>
      </c>
      <c r="W14129" t="str">
        <f>VLOOKUP(L14129,'[2]tabela de preços'!$A:$F,6,0)</f>
        <v xml:space="preserve">SPRAYS </v>
      </c>
      <c r="X14129" t="str">
        <f>VLOOKUP(L14129,'[2]tabela de preços'!$A:$G,7,0)</f>
        <v>AUTOMOTIVO</v>
      </c>
    </row>
    <row r="14130" spans="1:24" x14ac:dyDescent="0.3">
      <c r="A14130" t="s">
        <v>2171</v>
      </c>
      <c r="C14130" t="s">
        <v>5570</v>
      </c>
      <c r="D14130" s="1">
        <v>46113</v>
      </c>
      <c r="E14130" t="s">
        <v>5571</v>
      </c>
      <c r="F14130">
        <v>9</v>
      </c>
      <c r="G14130">
        <v>174</v>
      </c>
      <c r="H14130" t="str">
        <f>VLOOKUP(G14130,[1]OPERADORES!$A:$B,2,0)</f>
        <v>MIRIÃ LOBATO RODRIGUES</v>
      </c>
      <c r="I14130" t="s">
        <v>21</v>
      </c>
      <c r="J14130" t="s">
        <v>2174</v>
      </c>
      <c r="K14130" t="s">
        <v>2175</v>
      </c>
      <c r="L14130">
        <v>87184</v>
      </c>
      <c r="M14130" t="s">
        <v>3799</v>
      </c>
      <c r="O14130" t="s">
        <v>11</v>
      </c>
      <c r="P14130">
        <v>5102</v>
      </c>
      <c r="Q14130">
        <v>2</v>
      </c>
      <c r="R14130">
        <v>7.49</v>
      </c>
      <c r="S14130">
        <v>14.98</v>
      </c>
      <c r="T14130">
        <v>9.66</v>
      </c>
      <c r="U14130">
        <v>35.51</v>
      </c>
      <c r="V14130" t="str">
        <f>VLOOKUP(L14130,'[2]tabela de preços'!$A:$D,4,0)</f>
        <v>KERS</v>
      </c>
      <c r="W14130" t="str">
        <f>VLOOKUP(L14130,'[2]tabela de preços'!$A:$F,6,0)</f>
        <v>FLANELAS / PANOS</v>
      </c>
      <c r="X14130" t="str">
        <f>VLOOKUP(L14130,'[2]tabela de preços'!$A:$G,7,0)</f>
        <v>AUTOMOTIVO</v>
      </c>
    </row>
    <row r="14131" spans="1:24" x14ac:dyDescent="0.3">
      <c r="A14131" t="s">
        <v>2171</v>
      </c>
      <c r="C14131" t="s">
        <v>5570</v>
      </c>
      <c r="D14131" s="1">
        <v>46113</v>
      </c>
      <c r="E14131" t="s">
        <v>5571</v>
      </c>
      <c r="F14131">
        <v>9</v>
      </c>
      <c r="G14131">
        <v>174</v>
      </c>
      <c r="H14131" t="str">
        <f>VLOOKUP(G14131,[1]OPERADORES!$A:$B,2,0)</f>
        <v>MIRIÃ LOBATO RODRIGUES</v>
      </c>
      <c r="I14131" t="s">
        <v>21</v>
      </c>
      <c r="J14131" t="s">
        <v>2174</v>
      </c>
      <c r="K14131" t="s">
        <v>2175</v>
      </c>
      <c r="L14131">
        <v>21065</v>
      </c>
      <c r="M14131" t="s">
        <v>3351</v>
      </c>
      <c r="O14131" t="s">
        <v>11</v>
      </c>
      <c r="P14131">
        <v>5403</v>
      </c>
      <c r="Q14131">
        <v>1</v>
      </c>
      <c r="R14131">
        <v>44.46</v>
      </c>
      <c r="S14131">
        <v>44.46</v>
      </c>
      <c r="T14131">
        <v>33.74</v>
      </c>
      <c r="U14131">
        <v>24.11</v>
      </c>
      <c r="V14131" t="str">
        <f>VLOOKUP(L14131,'[2]tabela de preços'!$A:$D,4,0)</f>
        <v>WANDA</v>
      </c>
      <c r="W14131" t="str">
        <f>VLOOKUP(L14131,'[2]tabela de preços'!$A:$F,6,0)</f>
        <v>PRIMER AUTOMOTIVO</v>
      </c>
      <c r="X14131" t="str">
        <f>VLOOKUP(L14131,'[2]tabela de preços'!$A:$G,7,0)</f>
        <v>AUTOMOTIVO</v>
      </c>
    </row>
    <row r="14132" spans="1:24" x14ac:dyDescent="0.3">
      <c r="A14132" t="s">
        <v>2171</v>
      </c>
      <c r="C14132" t="s">
        <v>5905</v>
      </c>
      <c r="D14132" s="1">
        <v>46120</v>
      </c>
      <c r="E14132" t="s">
        <v>5906</v>
      </c>
      <c r="F14132">
        <v>9</v>
      </c>
      <c r="G14132">
        <v>174</v>
      </c>
      <c r="H14132" t="str">
        <f>VLOOKUP(G14132,[1]OPERADORES!$A:$B,2,0)</f>
        <v>MIRIÃ LOBATO RODRIGUES</v>
      </c>
      <c r="I14132" t="s">
        <v>21</v>
      </c>
      <c r="J14132" t="s">
        <v>2174</v>
      </c>
      <c r="K14132" t="s">
        <v>2175</v>
      </c>
      <c r="L14132">
        <v>23295</v>
      </c>
      <c r="M14132" t="s">
        <v>789</v>
      </c>
      <c r="O14132" t="s">
        <v>11</v>
      </c>
      <c r="P14132">
        <v>5403</v>
      </c>
      <c r="Q14132">
        <v>1</v>
      </c>
      <c r="R14132">
        <v>288.70999999999998</v>
      </c>
      <c r="S14132">
        <v>288.70999999999998</v>
      </c>
      <c r="T14132">
        <v>194.09</v>
      </c>
      <c r="U14132">
        <v>32.770000000000003</v>
      </c>
      <c r="V14132" t="str">
        <f>VLOOKUP(L14132,'[2]tabela de preços'!$A:$D,4,0)</f>
        <v>SIKKENS</v>
      </c>
      <c r="W14132" t="str">
        <f>VLOOKUP(L14132,'[2]tabela de preços'!$A:$F,6,0)</f>
        <v>VERNIZ AUTOMOTIVO</v>
      </c>
      <c r="X14132" t="str">
        <f>VLOOKUP(L14132,'[2]tabela de preços'!$A:$G,7,0)</f>
        <v>AUTOMOTIVO</v>
      </c>
    </row>
    <row r="14133" spans="1:24" x14ac:dyDescent="0.3">
      <c r="A14133" t="s">
        <v>2171</v>
      </c>
      <c r="C14133" t="s">
        <v>5905</v>
      </c>
      <c r="D14133" s="1">
        <v>46120</v>
      </c>
      <c r="E14133" t="s">
        <v>5906</v>
      </c>
      <c r="F14133">
        <v>9</v>
      </c>
      <c r="G14133">
        <v>174</v>
      </c>
      <c r="H14133" t="str">
        <f>VLOOKUP(G14133,[1]OPERADORES!$A:$B,2,0)</f>
        <v>MIRIÃ LOBATO RODRIGUES</v>
      </c>
      <c r="I14133" t="s">
        <v>21</v>
      </c>
      <c r="J14133" t="s">
        <v>2174</v>
      </c>
      <c r="K14133" t="s">
        <v>2175</v>
      </c>
      <c r="L14133">
        <v>9804</v>
      </c>
      <c r="M14133" t="s">
        <v>1190</v>
      </c>
      <c r="O14133" t="s">
        <v>11</v>
      </c>
      <c r="P14133">
        <v>5102</v>
      </c>
      <c r="Q14133">
        <v>1</v>
      </c>
      <c r="R14133">
        <v>37.04</v>
      </c>
      <c r="S14133">
        <v>37.04</v>
      </c>
      <c r="T14133">
        <v>28.11</v>
      </c>
      <c r="U14133">
        <v>24.11</v>
      </c>
      <c r="V14133" t="str">
        <f>VLOOKUP(L14133,'[2]tabela de preços'!$A:$D,4,0)</f>
        <v>WANDA</v>
      </c>
      <c r="W14133" t="str">
        <f>VLOOKUP(L14133,'[2]tabela de preços'!$A:$F,6,0)</f>
        <v>DESENGRAXANTE</v>
      </c>
      <c r="X14133" t="str">
        <f>VLOOKUP(L14133,'[2]tabela de preços'!$A:$G,7,0)</f>
        <v>AUTOMOTIVO</v>
      </c>
    </row>
    <row r="14134" spans="1:24" x14ac:dyDescent="0.3">
      <c r="A14134" t="s">
        <v>2171</v>
      </c>
      <c r="C14134" t="s">
        <v>5905</v>
      </c>
      <c r="D14134" s="1">
        <v>46120</v>
      </c>
      <c r="E14134" t="s">
        <v>5906</v>
      </c>
      <c r="F14134">
        <v>9</v>
      </c>
      <c r="G14134">
        <v>174</v>
      </c>
      <c r="H14134" t="str">
        <f>VLOOKUP(G14134,[1]OPERADORES!$A:$B,2,0)</f>
        <v>MIRIÃ LOBATO RODRIGUES</v>
      </c>
      <c r="I14134" t="s">
        <v>21</v>
      </c>
      <c r="J14134" t="s">
        <v>2174</v>
      </c>
      <c r="K14134" t="s">
        <v>2175</v>
      </c>
      <c r="L14134">
        <v>23653</v>
      </c>
      <c r="M14134" t="s">
        <v>644</v>
      </c>
      <c r="O14134" t="s">
        <v>11</v>
      </c>
      <c r="P14134">
        <v>5102</v>
      </c>
      <c r="Q14134">
        <v>2</v>
      </c>
      <c r="R14134">
        <v>67.150000000000006</v>
      </c>
      <c r="S14134">
        <v>134.30000000000001</v>
      </c>
      <c r="T14134">
        <v>101.94</v>
      </c>
      <c r="U14134">
        <v>24.1</v>
      </c>
      <c r="V14134" t="str">
        <f>VLOOKUP(L14134,'[2]tabela de preços'!$A:$D,4,0)</f>
        <v>SIKKENS</v>
      </c>
      <c r="W14134" t="str">
        <f>VLOOKUP(L14134,'[2]tabela de preços'!$A:$F,6,0)</f>
        <v>CATALISADORES INDIVIDUAS</v>
      </c>
      <c r="X14134" t="str">
        <f>VLOOKUP(L14134,'[2]tabela de preços'!$A:$G,7,0)</f>
        <v>AUTOMOTIVO</v>
      </c>
    </row>
    <row r="14135" spans="1:24" x14ac:dyDescent="0.3">
      <c r="A14135" t="s">
        <v>2171</v>
      </c>
      <c r="C14135" t="s">
        <v>5905</v>
      </c>
      <c r="D14135" s="1">
        <v>46120</v>
      </c>
      <c r="E14135" t="s">
        <v>5906</v>
      </c>
      <c r="F14135">
        <v>9</v>
      </c>
      <c r="G14135">
        <v>174</v>
      </c>
      <c r="H14135" t="str">
        <f>VLOOKUP(G14135,[1]OPERADORES!$A:$B,2,0)</f>
        <v>MIRIÃ LOBATO RODRIGUES</v>
      </c>
      <c r="I14135" t="s">
        <v>21</v>
      </c>
      <c r="J14135" t="s">
        <v>2174</v>
      </c>
      <c r="K14135" t="s">
        <v>2175</v>
      </c>
      <c r="L14135">
        <v>23296</v>
      </c>
      <c r="M14135" t="s">
        <v>2032</v>
      </c>
      <c r="O14135" t="s">
        <v>11</v>
      </c>
      <c r="P14135">
        <v>5102</v>
      </c>
      <c r="Q14135">
        <v>1</v>
      </c>
      <c r="R14135">
        <v>42.14</v>
      </c>
      <c r="S14135">
        <v>42.14</v>
      </c>
      <c r="T14135">
        <v>31.99</v>
      </c>
      <c r="U14135">
        <v>24.09</v>
      </c>
      <c r="V14135" t="str">
        <f>VLOOKUP(L14135,'[2]tabela de preços'!$A:$D,4,0)</f>
        <v>SIKKENS</v>
      </c>
      <c r="W14135" t="str">
        <f>VLOOKUP(L14135,'[2]tabela de preços'!$A:$F,6,0)</f>
        <v>CATALISADORES INDIVIDUAS</v>
      </c>
      <c r="X14135" t="str">
        <f>VLOOKUP(L14135,'[2]tabela de preços'!$A:$G,7,0)</f>
        <v>AUTOMOTIVO</v>
      </c>
    </row>
    <row r="14136" spans="1:24" x14ac:dyDescent="0.3">
      <c r="A14136" t="s">
        <v>2171</v>
      </c>
      <c r="C14136" t="s">
        <v>5905</v>
      </c>
      <c r="D14136" s="1">
        <v>46120</v>
      </c>
      <c r="E14136" t="s">
        <v>5906</v>
      </c>
      <c r="F14136">
        <v>9</v>
      </c>
      <c r="G14136">
        <v>174</v>
      </c>
      <c r="H14136" t="str">
        <f>VLOOKUP(G14136,[1]OPERADORES!$A:$B,2,0)</f>
        <v>MIRIÃ LOBATO RODRIGUES</v>
      </c>
      <c r="I14136" t="s">
        <v>21</v>
      </c>
      <c r="J14136" t="s">
        <v>2174</v>
      </c>
      <c r="K14136" t="s">
        <v>2175</v>
      </c>
      <c r="L14136">
        <v>9989</v>
      </c>
      <c r="M14136" t="s">
        <v>2560</v>
      </c>
      <c r="O14136" t="s">
        <v>11</v>
      </c>
      <c r="P14136">
        <v>5403</v>
      </c>
      <c r="Q14136">
        <v>1</v>
      </c>
      <c r="R14136">
        <v>57.66</v>
      </c>
      <c r="S14136">
        <v>57.66</v>
      </c>
      <c r="T14136">
        <v>43.76</v>
      </c>
      <c r="U14136">
        <v>24.11</v>
      </c>
      <c r="V14136" t="str">
        <f>VLOOKUP(L14136,'[2]tabela de preços'!$A:$D,4,0)</f>
        <v>SIKKENS</v>
      </c>
      <c r="W14136" t="str">
        <f>VLOOKUP(L14136,'[2]tabela de preços'!$A:$F,6,0)</f>
        <v>PRIMER AUTOMOTIVO</v>
      </c>
      <c r="X14136" t="str">
        <f>VLOOKUP(L14136,'[2]tabela de preços'!$A:$G,7,0)</f>
        <v>AUTOMOTIVO</v>
      </c>
    </row>
    <row r="14137" spans="1:24" x14ac:dyDescent="0.3">
      <c r="A14137" t="s">
        <v>2171</v>
      </c>
      <c r="C14137" t="s">
        <v>5907</v>
      </c>
      <c r="D14137" s="1">
        <v>46121</v>
      </c>
      <c r="E14137" t="s">
        <v>5908</v>
      </c>
      <c r="F14137">
        <v>9</v>
      </c>
      <c r="G14137">
        <v>174</v>
      </c>
      <c r="H14137" t="str">
        <f>VLOOKUP(G14137,[1]OPERADORES!$A:$B,2,0)</f>
        <v>MIRIÃ LOBATO RODRIGUES</v>
      </c>
      <c r="I14137" t="s">
        <v>21</v>
      </c>
      <c r="J14137" t="s">
        <v>2174</v>
      </c>
      <c r="K14137" t="s">
        <v>2175</v>
      </c>
      <c r="L14137">
        <v>23580</v>
      </c>
      <c r="M14137" t="s">
        <v>115</v>
      </c>
      <c r="O14137" t="s">
        <v>11</v>
      </c>
      <c r="P14137">
        <v>5102</v>
      </c>
      <c r="Q14137">
        <v>10</v>
      </c>
      <c r="R14137">
        <v>0.48</v>
      </c>
      <c r="S14137">
        <v>4.8</v>
      </c>
      <c r="T14137">
        <v>3.6</v>
      </c>
      <c r="U14137">
        <v>25</v>
      </c>
      <c r="V14137" t="str">
        <f>VLOOKUP(L14137,'[2]tabela de preços'!$A:$D,4,0)</f>
        <v>RENOVA COADORES</v>
      </c>
      <c r="W14137" t="str">
        <f>VLOOKUP(L14137,'[2]tabela de preços'!$A:$F,6,0)</f>
        <v>COADORES</v>
      </c>
      <c r="X14137" t="str">
        <f>VLOOKUP(L14137,'[2]tabela de preços'!$A:$G,7,0)</f>
        <v>AUTOMOTIVO</v>
      </c>
    </row>
    <row r="14138" spans="1:24" x14ac:dyDescent="0.3">
      <c r="A14138" t="s">
        <v>2171</v>
      </c>
      <c r="C14138" t="s">
        <v>5907</v>
      </c>
      <c r="D14138" s="1">
        <v>46121</v>
      </c>
      <c r="E14138" t="s">
        <v>5908</v>
      </c>
      <c r="F14138">
        <v>9</v>
      </c>
      <c r="G14138">
        <v>174</v>
      </c>
      <c r="H14138" t="str">
        <f>VLOOKUP(G14138,[1]OPERADORES!$A:$B,2,0)</f>
        <v>MIRIÃ LOBATO RODRIGUES</v>
      </c>
      <c r="I14138" t="s">
        <v>21</v>
      </c>
      <c r="J14138" t="s">
        <v>2174</v>
      </c>
      <c r="K14138" t="s">
        <v>2175</v>
      </c>
      <c r="L14138">
        <v>20321</v>
      </c>
      <c r="M14138" t="s">
        <v>639</v>
      </c>
      <c r="O14138" t="s">
        <v>11</v>
      </c>
      <c r="P14138">
        <v>5403</v>
      </c>
      <c r="Q14138">
        <v>2</v>
      </c>
      <c r="R14138">
        <v>34.6</v>
      </c>
      <c r="S14138">
        <v>69.2</v>
      </c>
      <c r="T14138">
        <v>49.34</v>
      </c>
      <c r="U14138">
        <v>28.7</v>
      </c>
      <c r="V14138" t="str">
        <f>VLOOKUP(L14138,'[2]tabela de preços'!$A:$D,4,0)</f>
        <v>SHERWIN WILLIAMS</v>
      </c>
      <c r="W14138" t="str">
        <f>VLOOKUP(L14138,'[2]tabela de preços'!$A:$F,6,0)</f>
        <v>TINTAS POLIÉSTER</v>
      </c>
      <c r="X14138" t="str">
        <f>VLOOKUP(L14138,'[2]tabela de preços'!$A:$G,7,0)</f>
        <v>AUTOMOTIVO</v>
      </c>
    </row>
    <row r="14139" spans="1:24" x14ac:dyDescent="0.3">
      <c r="A14139" t="s">
        <v>2171</v>
      </c>
      <c r="C14139" t="s">
        <v>5907</v>
      </c>
      <c r="D14139" s="1">
        <v>46121</v>
      </c>
      <c r="E14139" t="s">
        <v>5908</v>
      </c>
      <c r="F14139">
        <v>9</v>
      </c>
      <c r="G14139">
        <v>174</v>
      </c>
      <c r="H14139" t="str">
        <f>VLOOKUP(G14139,[1]OPERADORES!$A:$B,2,0)</f>
        <v>MIRIÃ LOBATO RODRIGUES</v>
      </c>
      <c r="I14139" t="s">
        <v>21</v>
      </c>
      <c r="J14139" t="s">
        <v>2174</v>
      </c>
      <c r="K14139" t="s">
        <v>2175</v>
      </c>
      <c r="L14139">
        <v>9995</v>
      </c>
      <c r="M14139" t="s">
        <v>704</v>
      </c>
      <c r="O14139" t="s">
        <v>11</v>
      </c>
      <c r="P14139">
        <v>5102</v>
      </c>
      <c r="Q14139">
        <v>1</v>
      </c>
      <c r="R14139">
        <v>186.07</v>
      </c>
      <c r="S14139">
        <v>186.07</v>
      </c>
      <c r="T14139">
        <v>141.22999999999999</v>
      </c>
      <c r="U14139">
        <v>24.1</v>
      </c>
      <c r="V14139" t="str">
        <f>VLOOKUP(L14139,'[2]tabela de preços'!$A:$D,4,0)</f>
        <v>SIKKENS</v>
      </c>
      <c r="W14139" t="str">
        <f>VLOOKUP(L14139,'[2]tabela de preços'!$A:$F,6,0)</f>
        <v>DILUENTE</v>
      </c>
      <c r="X14139" t="str">
        <f>VLOOKUP(L14139,'[2]tabela de preços'!$A:$G,7,0)</f>
        <v>AUTOMOTIVO</v>
      </c>
    </row>
    <row r="14140" spans="1:24" x14ac:dyDescent="0.3">
      <c r="A14140" t="s">
        <v>2171</v>
      </c>
      <c r="C14140" t="s">
        <v>5907</v>
      </c>
      <c r="D14140" s="1">
        <v>46121</v>
      </c>
      <c r="E14140" t="s">
        <v>5908</v>
      </c>
      <c r="F14140">
        <v>9</v>
      </c>
      <c r="G14140">
        <v>174</v>
      </c>
      <c r="H14140" t="str">
        <f>VLOOKUP(G14140,[1]OPERADORES!$A:$B,2,0)</f>
        <v>MIRIÃ LOBATO RODRIGUES</v>
      </c>
      <c r="I14140" t="s">
        <v>21</v>
      </c>
      <c r="J14140" t="s">
        <v>2174</v>
      </c>
      <c r="K14140" t="s">
        <v>2175</v>
      </c>
      <c r="L14140">
        <v>20239</v>
      </c>
      <c r="M14140" t="s">
        <v>2847</v>
      </c>
      <c r="O14140" t="s">
        <v>11</v>
      </c>
      <c r="P14140">
        <v>5102</v>
      </c>
      <c r="Q14140">
        <v>1</v>
      </c>
      <c r="R14140">
        <v>27.31</v>
      </c>
      <c r="S14140">
        <v>27.31</v>
      </c>
      <c r="T14140">
        <v>20.73</v>
      </c>
      <c r="U14140">
        <v>24.09</v>
      </c>
      <c r="V14140" t="str">
        <f>VLOOKUP(L14140,'[2]tabela de preços'!$A:$D,4,0)</f>
        <v>SIKA</v>
      </c>
      <c r="W14140" t="str">
        <f>VLOOKUP(L14140,'[2]tabela de preços'!$A:$F,6,0)</f>
        <v>VEDADORES / SELANTES</v>
      </c>
      <c r="X14140" t="str">
        <f>VLOOKUP(L14140,'[2]tabela de preços'!$A:$G,7,0)</f>
        <v>AUTOMOTIVO</v>
      </c>
    </row>
    <row r="14141" spans="1:24" x14ac:dyDescent="0.3">
      <c r="A14141" t="s">
        <v>2171</v>
      </c>
      <c r="C14141" t="s">
        <v>6105</v>
      </c>
      <c r="D14141" s="1">
        <v>46126</v>
      </c>
      <c r="E14141" t="s">
        <v>6106</v>
      </c>
      <c r="F14141">
        <v>9</v>
      </c>
      <c r="G14141">
        <v>174</v>
      </c>
      <c r="H14141" t="str">
        <f>VLOOKUP(G14141,[1]OPERADORES!$A:$B,2,0)</f>
        <v>MIRIÃ LOBATO RODRIGUES</v>
      </c>
      <c r="I14141" t="s">
        <v>21</v>
      </c>
      <c r="J14141" t="s">
        <v>2174</v>
      </c>
      <c r="K14141" t="s">
        <v>2175</v>
      </c>
      <c r="L14141">
        <v>20194</v>
      </c>
      <c r="M14141" t="s">
        <v>701</v>
      </c>
      <c r="O14141" t="s">
        <v>11</v>
      </c>
      <c r="P14141">
        <v>5403</v>
      </c>
      <c r="Q14141">
        <v>1</v>
      </c>
      <c r="R14141">
        <v>340.46</v>
      </c>
      <c r="S14141">
        <v>340.46</v>
      </c>
      <c r="T14141">
        <v>222.52</v>
      </c>
      <c r="U14141">
        <v>34.64</v>
      </c>
      <c r="V14141" t="str">
        <f>VLOOKUP(L14141,'[2]tabela de preços'!$A:$D,4,0)</f>
        <v>SIKKENS</v>
      </c>
      <c r="W14141" t="str">
        <f>VLOOKUP(L14141,'[2]tabela de preços'!$A:$F,6,0)</f>
        <v>VERNIZ AUTOMOTIVO</v>
      </c>
      <c r="X14141" t="str">
        <f>VLOOKUP(L14141,'[2]tabela de preços'!$A:$G,7,0)</f>
        <v>AUTOMOTIVO</v>
      </c>
    </row>
    <row r="14142" spans="1:24" x14ac:dyDescent="0.3">
      <c r="A14142" t="s">
        <v>2171</v>
      </c>
      <c r="C14142" t="s">
        <v>6105</v>
      </c>
      <c r="D14142" s="1">
        <v>46126</v>
      </c>
      <c r="E14142" t="s">
        <v>6106</v>
      </c>
      <c r="F14142">
        <v>9</v>
      </c>
      <c r="G14142">
        <v>174</v>
      </c>
      <c r="H14142" t="str">
        <f>VLOOKUP(G14142,[1]OPERADORES!$A:$B,2,0)</f>
        <v>MIRIÃ LOBATO RODRIGUES</v>
      </c>
      <c r="I14142" t="s">
        <v>21</v>
      </c>
      <c r="J14142" t="s">
        <v>2174</v>
      </c>
      <c r="K14142" t="s">
        <v>2175</v>
      </c>
      <c r="L14142">
        <v>9773</v>
      </c>
      <c r="M14142" t="s">
        <v>703</v>
      </c>
      <c r="O14142" t="s">
        <v>11</v>
      </c>
      <c r="P14142">
        <v>5102</v>
      </c>
      <c r="Q14142">
        <v>2</v>
      </c>
      <c r="R14142">
        <v>95.77</v>
      </c>
      <c r="S14142">
        <v>191.54</v>
      </c>
      <c r="T14142">
        <v>145.38</v>
      </c>
      <c r="U14142">
        <v>24.1</v>
      </c>
      <c r="V14142" t="str">
        <f>VLOOKUP(L14142,'[2]tabela de preços'!$A:$D,4,0)</f>
        <v>SIKKENS</v>
      </c>
      <c r="W14142" t="str">
        <f>VLOOKUP(L14142,'[2]tabela de preços'!$A:$F,6,0)</f>
        <v>CATALISADORES INDIVIDUAS</v>
      </c>
      <c r="X14142" t="str">
        <f>VLOOKUP(L14142,'[2]tabela de preços'!$A:$G,7,0)</f>
        <v>AUTOMOTIVO</v>
      </c>
    </row>
    <row r="14143" spans="1:24" x14ac:dyDescent="0.3">
      <c r="A14143" t="s">
        <v>2213</v>
      </c>
      <c r="C14143" t="s">
        <v>6260</v>
      </c>
      <c r="D14143" s="1">
        <v>46128</v>
      </c>
      <c r="E14143" t="s">
        <v>6261</v>
      </c>
      <c r="F14143">
        <v>9</v>
      </c>
      <c r="G14143">
        <v>236</v>
      </c>
      <c r="H14143" t="str">
        <f>VLOOKUP(G14143,[1]OPERADORES!$A:$B,2,0)</f>
        <v>DANIEL</v>
      </c>
      <c r="I14143" t="s">
        <v>21</v>
      </c>
      <c r="J14143" t="s">
        <v>1816</v>
      </c>
      <c r="K14143" t="s">
        <v>2216</v>
      </c>
      <c r="L14143">
        <v>84385</v>
      </c>
      <c r="M14143" t="s">
        <v>2012</v>
      </c>
      <c r="O14143" t="s">
        <v>11</v>
      </c>
      <c r="P14143">
        <v>5403</v>
      </c>
      <c r="Q14143">
        <v>1</v>
      </c>
      <c r="R14143">
        <v>169.9</v>
      </c>
      <c r="S14143">
        <v>169.9</v>
      </c>
      <c r="T14143">
        <v>137.61000000000001</v>
      </c>
      <c r="U14143">
        <v>19.010000000000002</v>
      </c>
      <c r="V14143" t="str">
        <f>VLOOKUP(L14143,'[2]tabela de preços'!$A:$D,4,0)</f>
        <v>BRASILUX</v>
      </c>
      <c r="W14143" t="str">
        <f>VLOOKUP(L14143,'[2]tabela de preços'!$A:$F,6,0)</f>
        <v>TINTA PARA PISO</v>
      </c>
      <c r="X14143" t="str">
        <f>VLOOKUP(L14143,'[2]tabela de preços'!$A:$G,7,0)</f>
        <v>IMOBILIÁRIO</v>
      </c>
    </row>
    <row r="14144" spans="1:24" x14ac:dyDescent="0.3">
      <c r="A14144" t="s">
        <v>2221</v>
      </c>
      <c r="B14144" t="s">
        <v>2222</v>
      </c>
      <c r="C14144" t="s">
        <v>6682</v>
      </c>
      <c r="D14144" s="1">
        <v>46140</v>
      </c>
      <c r="E14144" t="s">
        <v>6683</v>
      </c>
      <c r="F14144">
        <v>9</v>
      </c>
      <c r="G14144">
        <v>145</v>
      </c>
      <c r="H14144" t="str">
        <f>VLOOKUP(G14144,[1]OPERADORES!$A:$B,2,0)</f>
        <v xml:space="preserve">FABRICIA </v>
      </c>
      <c r="I14144" t="s">
        <v>21</v>
      </c>
      <c r="J14144" t="s">
        <v>2225</v>
      </c>
      <c r="K14144" t="s">
        <v>2226</v>
      </c>
      <c r="L14144">
        <v>23280</v>
      </c>
      <c r="M14144" t="s">
        <v>6684</v>
      </c>
      <c r="O14144" t="s">
        <v>11</v>
      </c>
      <c r="P14144">
        <v>5102</v>
      </c>
      <c r="Q14144">
        <v>3</v>
      </c>
      <c r="R14144" s="2">
        <v>2010.77</v>
      </c>
      <c r="S14144" s="2">
        <v>6032.31</v>
      </c>
      <c r="T14144" s="2">
        <v>5003.76</v>
      </c>
      <c r="U14144">
        <v>17.05</v>
      </c>
      <c r="V14144" t="str">
        <f>VLOOKUP(L14144,'[2]tabela de preços'!$A:$D,4,0)</f>
        <v>ANJO</v>
      </c>
      <c r="W14144" t="str">
        <f>VLOOKUP(L14144,'[2]tabela de preços'!$A:$F,6,0)</f>
        <v>THINNER DE LIMPEZA</v>
      </c>
      <c r="X14144" t="str">
        <f>VLOOKUP(L14144,'[2]tabela de preços'!$A:$G,7,0)</f>
        <v>THINNER</v>
      </c>
    </row>
    <row r="14145" spans="1:24" x14ac:dyDescent="0.3">
      <c r="A14145" t="s">
        <v>2231</v>
      </c>
      <c r="C14145" t="s">
        <v>6797</v>
      </c>
      <c r="D14145" s="1">
        <v>46142</v>
      </c>
      <c r="E14145" t="s">
        <v>6798</v>
      </c>
      <c r="F14145">
        <v>9</v>
      </c>
      <c r="G14145">
        <v>236</v>
      </c>
      <c r="H14145" t="str">
        <f>VLOOKUP(G14145,[1]OPERADORES!$A:$B,2,0)</f>
        <v>DANIEL</v>
      </c>
      <c r="I14145" t="s">
        <v>21</v>
      </c>
      <c r="J14145" t="s">
        <v>494</v>
      </c>
      <c r="K14145" t="s">
        <v>2234</v>
      </c>
      <c r="L14145">
        <v>84334</v>
      </c>
      <c r="M14145" t="s">
        <v>895</v>
      </c>
      <c r="O14145" t="s">
        <v>11</v>
      </c>
      <c r="P14145">
        <v>5403</v>
      </c>
      <c r="Q14145">
        <v>6</v>
      </c>
      <c r="R14145">
        <v>62.9</v>
      </c>
      <c r="S14145">
        <v>377.4</v>
      </c>
      <c r="T14145">
        <v>318.42</v>
      </c>
      <c r="U14145">
        <v>15.63</v>
      </c>
      <c r="V14145" t="str">
        <f>VLOOKUP(L14145,'[2]tabela de preços'!$A:$D,4,0)</f>
        <v>BRASILUX</v>
      </c>
      <c r="W14145" t="str">
        <f>VLOOKUP(L14145,'[2]tabela de preços'!$A:$F,6,0)</f>
        <v>ESMALTES</v>
      </c>
      <c r="X14145" t="str">
        <f>VLOOKUP(L14145,'[2]tabela de preços'!$A:$G,7,0)</f>
        <v>INDUSTRIAL</v>
      </c>
    </row>
    <row r="14146" spans="1:24" x14ac:dyDescent="0.3">
      <c r="A14146" t="s">
        <v>2231</v>
      </c>
      <c r="C14146" t="s">
        <v>6797</v>
      </c>
      <c r="D14146" s="1">
        <v>46142</v>
      </c>
      <c r="E14146" t="s">
        <v>6798</v>
      </c>
      <c r="F14146">
        <v>9</v>
      </c>
      <c r="G14146">
        <v>236</v>
      </c>
      <c r="H14146" t="str">
        <f>VLOOKUP(G14146,[1]OPERADORES!$A:$B,2,0)</f>
        <v>DANIEL</v>
      </c>
      <c r="I14146" t="s">
        <v>21</v>
      </c>
      <c r="J14146" t="s">
        <v>494</v>
      </c>
      <c r="K14146" t="s">
        <v>2234</v>
      </c>
      <c r="L14146">
        <v>85006</v>
      </c>
      <c r="M14146" t="s">
        <v>6799</v>
      </c>
      <c r="O14146" t="s">
        <v>11</v>
      </c>
      <c r="P14146">
        <v>5403</v>
      </c>
      <c r="Q14146">
        <v>1</v>
      </c>
      <c r="R14146">
        <v>185.84</v>
      </c>
      <c r="S14146">
        <v>185.84</v>
      </c>
      <c r="T14146">
        <v>141.06</v>
      </c>
      <c r="U14146">
        <v>24.1</v>
      </c>
      <c r="V14146" t="str">
        <f>VLOOKUP(L14146,'[2]tabela de preços'!$A:$D,4,0)</f>
        <v>BRASILUX</v>
      </c>
      <c r="W14146" t="str">
        <f>VLOOKUP(L14146,'[2]tabela de preços'!$A:$F,6,0)</f>
        <v>TINTA PARA PISO</v>
      </c>
      <c r="X14146" t="str">
        <f>VLOOKUP(L14146,'[2]tabela de preços'!$A:$G,7,0)</f>
        <v>IMOBILIÁRIO</v>
      </c>
    </row>
    <row r="14147" spans="1:24" x14ac:dyDescent="0.3">
      <c r="A14147" t="s">
        <v>2231</v>
      </c>
      <c r="C14147" t="s">
        <v>6797</v>
      </c>
      <c r="D14147" s="1">
        <v>46142</v>
      </c>
      <c r="E14147" t="s">
        <v>6798</v>
      </c>
      <c r="F14147">
        <v>9</v>
      </c>
      <c r="G14147">
        <v>236</v>
      </c>
      <c r="H14147" t="str">
        <f>VLOOKUP(G14147,[1]OPERADORES!$A:$B,2,0)</f>
        <v>DANIEL</v>
      </c>
      <c r="I14147" t="s">
        <v>21</v>
      </c>
      <c r="J14147" t="s">
        <v>494</v>
      </c>
      <c r="K14147" t="s">
        <v>2234</v>
      </c>
      <c r="L14147">
        <v>10298</v>
      </c>
      <c r="M14147" t="s">
        <v>85</v>
      </c>
      <c r="O14147" t="s">
        <v>11</v>
      </c>
      <c r="P14147">
        <v>5102</v>
      </c>
      <c r="Q14147">
        <v>8</v>
      </c>
      <c r="R14147">
        <v>66.760000000000005</v>
      </c>
      <c r="S14147">
        <v>534.08000000000004</v>
      </c>
      <c r="T14147">
        <v>409.36</v>
      </c>
      <c r="U14147">
        <v>23.35</v>
      </c>
      <c r="V14147" t="str">
        <f>VLOOKUP(L14147,'[2]tabela de preços'!$A:$D,4,0)</f>
        <v>ANJO</v>
      </c>
      <c r="W14147" t="str">
        <f>VLOOKUP(L14147,'[2]tabela de preços'!$A:$F,6,0)</f>
        <v>THINNER DE LIMPEZA</v>
      </c>
      <c r="X14147" t="str">
        <f>VLOOKUP(L14147,'[2]tabela de preços'!$A:$G,7,0)</f>
        <v>THINNER</v>
      </c>
    </row>
    <row r="14148" spans="1:24" x14ac:dyDescent="0.3">
      <c r="A14148" t="s">
        <v>2231</v>
      </c>
      <c r="C14148" t="s">
        <v>6797</v>
      </c>
      <c r="D14148" s="1">
        <v>46142</v>
      </c>
      <c r="E14148" t="s">
        <v>6798</v>
      </c>
      <c r="F14148">
        <v>9</v>
      </c>
      <c r="G14148">
        <v>236</v>
      </c>
      <c r="H14148" t="str">
        <f>VLOOKUP(G14148,[1]OPERADORES!$A:$B,2,0)</f>
        <v>DANIEL</v>
      </c>
      <c r="I14148" t="s">
        <v>21</v>
      </c>
      <c r="J14148" t="s">
        <v>494</v>
      </c>
      <c r="K14148" t="s">
        <v>2234</v>
      </c>
      <c r="L14148">
        <v>85643</v>
      </c>
      <c r="M14148" t="s">
        <v>476</v>
      </c>
      <c r="O14148" t="s">
        <v>11</v>
      </c>
      <c r="P14148">
        <v>5403</v>
      </c>
      <c r="Q14148">
        <v>6</v>
      </c>
      <c r="R14148">
        <v>8.49</v>
      </c>
      <c r="S14148">
        <v>50.94</v>
      </c>
      <c r="T14148">
        <v>40.26</v>
      </c>
      <c r="U14148">
        <v>20.97</v>
      </c>
      <c r="V14148" t="str">
        <f>VLOOKUP(L14148,'[2]tabela de preços'!$A:$D,4,0)</f>
        <v>UNIPEGA</v>
      </c>
      <c r="W14148" t="str">
        <f>VLOOKUP(L14148,'[2]tabela de preços'!$A:$F,6,0)</f>
        <v xml:space="preserve">SPRAYS </v>
      </c>
      <c r="X14148" t="str">
        <f>VLOOKUP(L14148,'[2]tabela de preços'!$A:$G,7,0)</f>
        <v>AUTOMOTIVO</v>
      </c>
    </row>
    <row r="14149" spans="1:24" x14ac:dyDescent="0.3">
      <c r="A14149" t="s">
        <v>2231</v>
      </c>
      <c r="C14149" t="s">
        <v>6797</v>
      </c>
      <c r="D14149" s="1">
        <v>46142</v>
      </c>
      <c r="E14149" t="s">
        <v>6798</v>
      </c>
      <c r="F14149">
        <v>9</v>
      </c>
      <c r="G14149">
        <v>236</v>
      </c>
      <c r="H14149" t="str">
        <f>VLOOKUP(G14149,[1]OPERADORES!$A:$B,2,0)</f>
        <v>DANIEL</v>
      </c>
      <c r="I14149" t="s">
        <v>21</v>
      </c>
      <c r="J14149" t="s">
        <v>494</v>
      </c>
      <c r="K14149" t="s">
        <v>2234</v>
      </c>
      <c r="L14149">
        <v>85652</v>
      </c>
      <c r="M14149" t="s">
        <v>6800</v>
      </c>
      <c r="O14149" t="s">
        <v>11</v>
      </c>
      <c r="P14149">
        <v>5403</v>
      </c>
      <c r="Q14149">
        <v>6</v>
      </c>
      <c r="R14149">
        <v>8.49</v>
      </c>
      <c r="S14149">
        <v>50.94</v>
      </c>
      <c r="T14149">
        <v>41.52</v>
      </c>
      <c r="U14149">
        <v>18.489999999999998</v>
      </c>
      <c r="V14149" t="str">
        <f>VLOOKUP(L14149,'[2]tabela de preços'!$A:$D,4,0)</f>
        <v>UNIPEGA</v>
      </c>
      <c r="W14149" t="str">
        <f>VLOOKUP(L14149,'[2]tabela de preços'!$A:$F,6,0)</f>
        <v xml:space="preserve">SPRAYS </v>
      </c>
      <c r="X14149" t="str">
        <f>VLOOKUP(L14149,'[2]tabela de preços'!$A:$G,7,0)</f>
        <v>AUTOMOTIVO</v>
      </c>
    </row>
    <row r="14150" spans="1:24" x14ac:dyDescent="0.3">
      <c r="A14150" t="s">
        <v>4431</v>
      </c>
      <c r="C14150" t="s">
        <v>5909</v>
      </c>
      <c r="D14150" s="1">
        <v>46120</v>
      </c>
      <c r="E14150" t="s">
        <v>5910</v>
      </c>
      <c r="F14150">
        <v>9</v>
      </c>
      <c r="G14150">
        <v>174</v>
      </c>
      <c r="H14150" t="str">
        <f>VLOOKUP(G14150,[1]OPERADORES!$A:$B,2,0)</f>
        <v>MIRIÃ LOBATO RODRIGUES</v>
      </c>
      <c r="I14150" t="s">
        <v>21</v>
      </c>
      <c r="J14150" t="s">
        <v>397</v>
      </c>
      <c r="K14150" t="s">
        <v>4434</v>
      </c>
      <c r="L14150">
        <v>23110</v>
      </c>
      <c r="M14150" t="s">
        <v>409</v>
      </c>
      <c r="O14150" t="s">
        <v>11</v>
      </c>
      <c r="P14150">
        <v>5102</v>
      </c>
      <c r="Q14150">
        <v>200</v>
      </c>
      <c r="R14150">
        <v>2.35</v>
      </c>
      <c r="S14150">
        <v>470</v>
      </c>
      <c r="T14150">
        <v>370</v>
      </c>
      <c r="U14150">
        <v>21.28</v>
      </c>
      <c r="V14150" t="str">
        <f>VLOOKUP(L14150,'[2]tabela de preços'!$A:$D,4,0)</f>
        <v>3M</v>
      </c>
      <c r="W14150" t="str">
        <f>VLOOKUP(L14150,'[2]tabela de preços'!$A:$F,6,0)</f>
        <v xml:space="preserve">DISCOS / LIXAS / ABRASIVOS </v>
      </c>
      <c r="X14150" t="str">
        <f>VLOOKUP(L14150,'[2]tabela de preços'!$A:$G,7,0)</f>
        <v>AUTOMOTIVO</v>
      </c>
    </row>
    <row r="14151" spans="1:24" x14ac:dyDescent="0.3">
      <c r="A14151" t="s">
        <v>4431</v>
      </c>
      <c r="C14151" t="s">
        <v>5909</v>
      </c>
      <c r="D14151" s="1">
        <v>46120</v>
      </c>
      <c r="E14151" t="s">
        <v>5910</v>
      </c>
      <c r="F14151">
        <v>9</v>
      </c>
      <c r="G14151">
        <v>174</v>
      </c>
      <c r="H14151" t="str">
        <f>VLOOKUP(G14151,[1]OPERADORES!$A:$B,2,0)</f>
        <v>MIRIÃ LOBATO RODRIGUES</v>
      </c>
      <c r="I14151" t="s">
        <v>21</v>
      </c>
      <c r="J14151" t="s">
        <v>397</v>
      </c>
      <c r="K14151" t="s">
        <v>4434</v>
      </c>
      <c r="L14151">
        <v>23106</v>
      </c>
      <c r="M14151" t="s">
        <v>403</v>
      </c>
      <c r="O14151" t="s">
        <v>11</v>
      </c>
      <c r="P14151">
        <v>5102</v>
      </c>
      <c r="Q14151">
        <v>200</v>
      </c>
      <c r="R14151">
        <v>2.35</v>
      </c>
      <c r="S14151">
        <v>470</v>
      </c>
      <c r="T14151">
        <v>384</v>
      </c>
      <c r="U14151">
        <v>18.3</v>
      </c>
      <c r="V14151" t="str">
        <f>VLOOKUP(L14151,'[2]tabela de preços'!$A:$D,4,0)</f>
        <v>3M</v>
      </c>
      <c r="W14151" t="str">
        <f>VLOOKUP(L14151,'[2]tabela de preços'!$A:$F,6,0)</f>
        <v xml:space="preserve">DISCOS / LIXAS / ABRASIVOS </v>
      </c>
      <c r="X14151" t="str">
        <f>VLOOKUP(L14151,'[2]tabela de preços'!$A:$G,7,0)</f>
        <v>AUTOMOTIVO</v>
      </c>
    </row>
    <row r="14152" spans="1:24" x14ac:dyDescent="0.3">
      <c r="A14152" t="s">
        <v>4431</v>
      </c>
      <c r="C14152" t="s">
        <v>5909</v>
      </c>
      <c r="D14152" s="1">
        <v>46120</v>
      </c>
      <c r="E14152" t="s">
        <v>5910</v>
      </c>
      <c r="F14152">
        <v>9</v>
      </c>
      <c r="G14152">
        <v>174</v>
      </c>
      <c r="H14152" t="str">
        <f>VLOOKUP(G14152,[1]OPERADORES!$A:$B,2,0)</f>
        <v>MIRIÃ LOBATO RODRIGUES</v>
      </c>
      <c r="I14152" t="s">
        <v>21</v>
      </c>
      <c r="J14152" t="s">
        <v>397</v>
      </c>
      <c r="K14152" t="s">
        <v>4434</v>
      </c>
      <c r="L14152">
        <v>10043</v>
      </c>
      <c r="M14152" t="s">
        <v>3771</v>
      </c>
      <c r="O14152" t="s">
        <v>11</v>
      </c>
      <c r="P14152">
        <v>5102</v>
      </c>
      <c r="Q14152">
        <v>15</v>
      </c>
      <c r="R14152">
        <v>4.8600000000000003</v>
      </c>
      <c r="S14152">
        <v>72.900000000000006</v>
      </c>
      <c r="T14152">
        <v>55.35</v>
      </c>
      <c r="U14152">
        <v>24.07</v>
      </c>
      <c r="V14152" t="str">
        <f>VLOOKUP(L14152,'[2]tabela de preços'!$A:$D,4,0)</f>
        <v>3M</v>
      </c>
      <c r="W14152" t="str">
        <f>VLOOKUP(L14152,'[2]tabela de preços'!$A:$F,6,0)</f>
        <v xml:space="preserve">OUTROS DISCOS </v>
      </c>
      <c r="X14152" t="str">
        <f>VLOOKUP(L14152,'[2]tabela de preços'!$A:$G,7,0)</f>
        <v>AUTOMOTIVO</v>
      </c>
    </row>
    <row r="14153" spans="1:24" x14ac:dyDescent="0.3">
      <c r="A14153" t="s">
        <v>4431</v>
      </c>
      <c r="C14153" t="s">
        <v>5909</v>
      </c>
      <c r="D14153" s="1">
        <v>46120</v>
      </c>
      <c r="E14153" t="s">
        <v>5910</v>
      </c>
      <c r="F14153">
        <v>9</v>
      </c>
      <c r="G14153">
        <v>174</v>
      </c>
      <c r="H14153" t="str">
        <f>VLOOKUP(G14153,[1]OPERADORES!$A:$B,2,0)</f>
        <v>MIRIÃ LOBATO RODRIGUES</v>
      </c>
      <c r="I14153" t="s">
        <v>21</v>
      </c>
      <c r="J14153" t="s">
        <v>397</v>
      </c>
      <c r="K14153" t="s">
        <v>4434</v>
      </c>
      <c r="L14153">
        <v>21135</v>
      </c>
      <c r="M14153" t="s">
        <v>4112</v>
      </c>
      <c r="O14153" t="s">
        <v>11</v>
      </c>
      <c r="P14153">
        <v>5102</v>
      </c>
      <c r="Q14153">
        <v>20</v>
      </c>
      <c r="R14153">
        <v>11</v>
      </c>
      <c r="S14153">
        <v>220</v>
      </c>
      <c r="T14153">
        <v>167</v>
      </c>
      <c r="U14153">
        <v>24.09</v>
      </c>
      <c r="V14153" t="str">
        <f>VLOOKUP(L14153,'[2]tabela de preços'!$A:$D,4,0)</f>
        <v>SCHWEERS</v>
      </c>
      <c r="W14153" t="str">
        <f>VLOOKUP(L14153,'[2]tabela de preços'!$A:$F,6,0)</f>
        <v>APLICADORES / ADAPTADORES / ENGATES / SUPORTES</v>
      </c>
      <c r="X14153" t="str">
        <f>VLOOKUP(L14153,'[2]tabela de preços'!$A:$G,7,0)</f>
        <v>AUTOMOTIVO</v>
      </c>
    </row>
    <row r="14154" spans="1:24" x14ac:dyDescent="0.3">
      <c r="A14154" t="s">
        <v>4431</v>
      </c>
      <c r="C14154" t="s">
        <v>5909</v>
      </c>
      <c r="D14154" s="1">
        <v>46120</v>
      </c>
      <c r="E14154" t="s">
        <v>5910</v>
      </c>
      <c r="F14154">
        <v>9</v>
      </c>
      <c r="G14154">
        <v>174</v>
      </c>
      <c r="H14154" t="str">
        <f>VLOOKUP(G14154,[1]OPERADORES!$A:$B,2,0)</f>
        <v>MIRIÃ LOBATO RODRIGUES</v>
      </c>
      <c r="I14154" t="s">
        <v>21</v>
      </c>
      <c r="J14154" t="s">
        <v>397</v>
      </c>
      <c r="K14154" t="s">
        <v>4434</v>
      </c>
      <c r="L14154">
        <v>20245</v>
      </c>
      <c r="M14154" t="s">
        <v>146</v>
      </c>
      <c r="O14154" t="s">
        <v>11</v>
      </c>
      <c r="P14154">
        <v>5102</v>
      </c>
      <c r="Q14154">
        <v>50</v>
      </c>
      <c r="R14154">
        <v>1.78</v>
      </c>
      <c r="S14154">
        <v>89</v>
      </c>
      <c r="T14154">
        <v>67.5</v>
      </c>
      <c r="U14154">
        <v>24.16</v>
      </c>
      <c r="V14154" t="str">
        <f>VLOOKUP(L14154,'[2]tabela de preços'!$A:$D,4,0)</f>
        <v>ATLAS</v>
      </c>
      <c r="W14154" t="str">
        <f>VLOOKUP(L14154,'[2]tabela de preços'!$A:$F,6,0)</f>
        <v>APLICADORES / ADAPTADORES / ENGATES / SUPORTES</v>
      </c>
      <c r="X14154" t="str">
        <f>VLOOKUP(L14154,'[2]tabela de preços'!$A:$G,7,0)</f>
        <v>AUTOMOTIVO</v>
      </c>
    </row>
    <row r="14155" spans="1:24" x14ac:dyDescent="0.3">
      <c r="A14155" t="s">
        <v>4431</v>
      </c>
      <c r="C14155" t="s">
        <v>5909</v>
      </c>
      <c r="D14155" s="1">
        <v>46120</v>
      </c>
      <c r="E14155" t="s">
        <v>5910</v>
      </c>
      <c r="F14155">
        <v>9</v>
      </c>
      <c r="G14155">
        <v>174</v>
      </c>
      <c r="H14155" t="str">
        <f>VLOOKUP(G14155,[1]OPERADORES!$A:$B,2,0)</f>
        <v>MIRIÃ LOBATO RODRIGUES</v>
      </c>
      <c r="I14155" t="s">
        <v>21</v>
      </c>
      <c r="J14155" t="s">
        <v>397</v>
      </c>
      <c r="K14155" t="s">
        <v>4434</v>
      </c>
      <c r="L14155">
        <v>10114</v>
      </c>
      <c r="M14155" t="s">
        <v>571</v>
      </c>
      <c r="O14155" t="s">
        <v>11</v>
      </c>
      <c r="P14155">
        <v>5102</v>
      </c>
      <c r="Q14155">
        <v>10</v>
      </c>
      <c r="R14155">
        <v>3.95</v>
      </c>
      <c r="S14155">
        <v>39.5</v>
      </c>
      <c r="T14155">
        <v>30</v>
      </c>
      <c r="U14155">
        <v>24.05</v>
      </c>
      <c r="V14155" t="str">
        <f>VLOOKUP(L14155,'[2]tabela de preços'!$A:$D,4,0)</f>
        <v>ATLAS</v>
      </c>
      <c r="W14155" t="str">
        <f>VLOOKUP(L14155,'[2]tabela de preços'!$A:$F,6,0)</f>
        <v>ROLOS / TRINCHAS / PINCÉIS / ESPÁTULAS</v>
      </c>
      <c r="X14155" t="str">
        <f>VLOOKUP(L14155,'[2]tabela de preços'!$A:$G,7,0)</f>
        <v>IMOBILIÁRIO</v>
      </c>
    </row>
    <row r="14156" spans="1:24" x14ac:dyDescent="0.3">
      <c r="A14156" t="s">
        <v>4431</v>
      </c>
      <c r="C14156" t="s">
        <v>5909</v>
      </c>
      <c r="D14156" s="1">
        <v>46120</v>
      </c>
      <c r="E14156" t="s">
        <v>5910</v>
      </c>
      <c r="F14156">
        <v>9</v>
      </c>
      <c r="G14156">
        <v>174</v>
      </c>
      <c r="H14156" t="str">
        <f>VLOOKUP(G14156,[1]OPERADORES!$A:$B,2,0)</f>
        <v>MIRIÃ LOBATO RODRIGUES</v>
      </c>
      <c r="I14156" t="s">
        <v>21</v>
      </c>
      <c r="J14156" t="s">
        <v>397</v>
      </c>
      <c r="K14156" t="s">
        <v>4434</v>
      </c>
      <c r="L14156">
        <v>10117</v>
      </c>
      <c r="M14156" t="s">
        <v>1043</v>
      </c>
      <c r="O14156" t="s">
        <v>11</v>
      </c>
      <c r="P14156">
        <v>5102</v>
      </c>
      <c r="Q14156">
        <v>10</v>
      </c>
      <c r="R14156">
        <v>6.52</v>
      </c>
      <c r="S14156">
        <v>65.2</v>
      </c>
      <c r="T14156">
        <v>49.5</v>
      </c>
      <c r="U14156">
        <v>24.08</v>
      </c>
      <c r="V14156" t="str">
        <f>VLOOKUP(L14156,'[2]tabela de preços'!$A:$D,4,0)</f>
        <v>ATLAS</v>
      </c>
      <c r="W14156" t="str">
        <f>VLOOKUP(L14156,'[2]tabela de preços'!$A:$F,6,0)</f>
        <v>ROLOS / TRINCHAS / PINCÉIS / ESPÁTULAS</v>
      </c>
      <c r="X14156" t="str">
        <f>VLOOKUP(L14156,'[2]tabela de preços'!$A:$G,7,0)</f>
        <v>IMOBILIÁRIO</v>
      </c>
    </row>
    <row r="14157" spans="1:24" x14ac:dyDescent="0.3">
      <c r="A14157" t="s">
        <v>4431</v>
      </c>
      <c r="C14157" t="s">
        <v>5909</v>
      </c>
      <c r="D14157" s="1">
        <v>46120</v>
      </c>
      <c r="E14157" t="s">
        <v>5910</v>
      </c>
      <c r="F14157">
        <v>9</v>
      </c>
      <c r="G14157">
        <v>174</v>
      </c>
      <c r="H14157" t="str">
        <f>VLOOKUP(G14157,[1]OPERADORES!$A:$B,2,0)</f>
        <v>MIRIÃ LOBATO RODRIGUES</v>
      </c>
      <c r="I14157" t="s">
        <v>21</v>
      </c>
      <c r="J14157" t="s">
        <v>397</v>
      </c>
      <c r="K14157" t="s">
        <v>4434</v>
      </c>
      <c r="L14157">
        <v>10118</v>
      </c>
      <c r="M14157" t="s">
        <v>572</v>
      </c>
      <c r="O14157" t="s">
        <v>11</v>
      </c>
      <c r="P14157">
        <v>5102</v>
      </c>
      <c r="Q14157">
        <v>10</v>
      </c>
      <c r="R14157">
        <v>5.0199999999999996</v>
      </c>
      <c r="S14157">
        <v>50.2</v>
      </c>
      <c r="T14157">
        <v>38.1</v>
      </c>
      <c r="U14157">
        <v>24.1</v>
      </c>
      <c r="V14157" t="str">
        <f>VLOOKUP(L14157,'[2]tabela de preços'!$A:$D,4,0)</f>
        <v>ATLAS</v>
      </c>
      <c r="W14157" t="str">
        <f>VLOOKUP(L14157,'[2]tabela de preços'!$A:$F,6,0)</f>
        <v>ROLOS / TRINCHAS / PINCÉIS / ESPÁTULAS</v>
      </c>
      <c r="X14157" t="str">
        <f>VLOOKUP(L14157,'[2]tabela de preços'!$A:$G,7,0)</f>
        <v>IMOBILIÁRIO</v>
      </c>
    </row>
    <row r="14158" spans="1:24" x14ac:dyDescent="0.3">
      <c r="A14158" t="s">
        <v>4431</v>
      </c>
      <c r="C14158" t="s">
        <v>6107</v>
      </c>
      <c r="D14158" s="1">
        <v>46126</v>
      </c>
      <c r="E14158" t="s">
        <v>6108</v>
      </c>
      <c r="F14158">
        <v>9</v>
      </c>
      <c r="G14158">
        <v>174</v>
      </c>
      <c r="H14158" t="str">
        <f>VLOOKUP(G14158,[1]OPERADORES!$A:$B,2,0)</f>
        <v>MIRIÃ LOBATO RODRIGUES</v>
      </c>
      <c r="I14158" t="s">
        <v>21</v>
      </c>
      <c r="J14158" t="s">
        <v>397</v>
      </c>
      <c r="K14158" t="s">
        <v>4434</v>
      </c>
      <c r="L14158">
        <v>87043</v>
      </c>
      <c r="M14158" t="s">
        <v>217</v>
      </c>
      <c r="O14158" t="s">
        <v>11</v>
      </c>
      <c r="P14158">
        <v>5102</v>
      </c>
      <c r="Q14158">
        <v>40</v>
      </c>
      <c r="R14158">
        <v>21.89</v>
      </c>
      <c r="S14158">
        <v>875.6</v>
      </c>
      <c r="T14158">
        <v>720.8</v>
      </c>
      <c r="U14158">
        <v>17.68</v>
      </c>
      <c r="V14158" t="str">
        <f>VLOOKUP(L14158,'[2]tabela de preços'!$A:$D,4,0)</f>
        <v>ROBERLO</v>
      </c>
      <c r="W14158" t="str">
        <f>VLOOKUP(L14158,'[2]tabela de preços'!$A:$F,6,0)</f>
        <v>MASSA POLIÉSTER</v>
      </c>
      <c r="X14158" t="str">
        <f>VLOOKUP(L14158,'[2]tabela de preços'!$A:$G,7,0)</f>
        <v>AUTOMOTIVO</v>
      </c>
    </row>
    <row r="14159" spans="1:24" x14ac:dyDescent="0.3">
      <c r="A14159" t="s">
        <v>4431</v>
      </c>
      <c r="C14159" t="s">
        <v>6155</v>
      </c>
      <c r="D14159" s="1">
        <v>46127</v>
      </c>
      <c r="E14159" t="s">
        <v>6156</v>
      </c>
      <c r="F14159">
        <v>9</v>
      </c>
      <c r="G14159">
        <v>174</v>
      </c>
      <c r="H14159" t="str">
        <f>VLOOKUP(G14159,[1]OPERADORES!$A:$B,2,0)</f>
        <v>MIRIÃ LOBATO RODRIGUES</v>
      </c>
      <c r="I14159" t="s">
        <v>21</v>
      </c>
      <c r="J14159" t="s">
        <v>397</v>
      </c>
      <c r="K14159" t="s">
        <v>4434</v>
      </c>
      <c r="L14159">
        <v>23399</v>
      </c>
      <c r="M14159" t="s">
        <v>462</v>
      </c>
      <c r="O14159" t="s">
        <v>11</v>
      </c>
      <c r="P14159">
        <v>5102</v>
      </c>
      <c r="Q14159">
        <v>2</v>
      </c>
      <c r="R14159">
        <v>231.14</v>
      </c>
      <c r="S14159">
        <v>462.28</v>
      </c>
      <c r="T14159">
        <v>350.88</v>
      </c>
      <c r="U14159">
        <v>24.1</v>
      </c>
      <c r="V14159" t="str">
        <f>VLOOKUP(L14159,'[2]tabela de preços'!$A:$D,4,0)</f>
        <v>3M</v>
      </c>
      <c r="W14159" t="str">
        <f>VLOOKUP(L14159,'[2]tabela de preços'!$A:$F,6,0)</f>
        <v>EPI´S</v>
      </c>
      <c r="X14159" t="str">
        <f>VLOOKUP(L14159,'[2]tabela de preços'!$A:$G,7,0)</f>
        <v>AUTOMOTIVO</v>
      </c>
    </row>
    <row r="14160" spans="1:24" x14ac:dyDescent="0.3">
      <c r="A14160" t="s">
        <v>4431</v>
      </c>
      <c r="C14160" t="s">
        <v>6262</v>
      </c>
      <c r="D14160" s="1">
        <v>46129</v>
      </c>
      <c r="E14160" t="s">
        <v>6263</v>
      </c>
      <c r="F14160">
        <v>9</v>
      </c>
      <c r="G14160">
        <v>174</v>
      </c>
      <c r="H14160" t="str">
        <f>VLOOKUP(G14160,[1]OPERADORES!$A:$B,2,0)</f>
        <v>MIRIÃ LOBATO RODRIGUES</v>
      </c>
      <c r="I14160" t="s">
        <v>21</v>
      </c>
      <c r="J14160" t="s">
        <v>397</v>
      </c>
      <c r="K14160" t="s">
        <v>4434</v>
      </c>
      <c r="L14160">
        <v>84223</v>
      </c>
      <c r="M14160" t="s">
        <v>3886</v>
      </c>
      <c r="O14160" t="s">
        <v>11</v>
      </c>
      <c r="P14160">
        <v>5403</v>
      </c>
      <c r="Q14160">
        <v>2</v>
      </c>
      <c r="R14160">
        <v>14.82</v>
      </c>
      <c r="S14160">
        <v>29.64</v>
      </c>
      <c r="T14160">
        <v>22.5</v>
      </c>
      <c r="U14160">
        <v>24.09</v>
      </c>
      <c r="V14160" t="str">
        <f>VLOOKUP(L14160,'[2]tabela de preços'!$A:$D,4,0)</f>
        <v>BRASILUX</v>
      </c>
      <c r="W14160" t="str">
        <f>VLOOKUP(L14160,'[2]tabela de preços'!$A:$F,6,0)</f>
        <v>ESMALTES</v>
      </c>
      <c r="X14160" t="str">
        <f>VLOOKUP(L14160,'[2]tabela de preços'!$A:$G,7,0)</f>
        <v>INDUSTRIAL</v>
      </c>
    </row>
    <row r="14161" spans="1:24" x14ac:dyDescent="0.3">
      <c r="A14161" t="s">
        <v>4431</v>
      </c>
      <c r="C14161" t="s">
        <v>6262</v>
      </c>
      <c r="D14161" s="1">
        <v>46129</v>
      </c>
      <c r="E14161" t="s">
        <v>6263</v>
      </c>
      <c r="F14161">
        <v>9</v>
      </c>
      <c r="G14161">
        <v>174</v>
      </c>
      <c r="H14161" t="str">
        <f>VLOOKUP(G14161,[1]OPERADORES!$A:$B,2,0)</f>
        <v>MIRIÃ LOBATO RODRIGUES</v>
      </c>
      <c r="I14161" t="s">
        <v>21</v>
      </c>
      <c r="J14161" t="s">
        <v>397</v>
      </c>
      <c r="K14161" t="s">
        <v>4434</v>
      </c>
      <c r="L14161">
        <v>84560</v>
      </c>
      <c r="M14161" t="s">
        <v>118</v>
      </c>
      <c r="O14161" t="s">
        <v>11</v>
      </c>
      <c r="P14161">
        <v>5102</v>
      </c>
      <c r="Q14161">
        <v>1</v>
      </c>
      <c r="R14161">
        <v>52.28</v>
      </c>
      <c r="S14161">
        <v>52.28</v>
      </c>
      <c r="T14161">
        <v>41.13</v>
      </c>
      <c r="U14161">
        <v>21.33</v>
      </c>
      <c r="V14161" t="str">
        <f>VLOOKUP(L14161,'[2]tabela de preços'!$A:$D,4,0)</f>
        <v>BRASILUX</v>
      </c>
      <c r="W14161" t="str">
        <f>VLOOKUP(L14161,'[2]tabela de preços'!$A:$F,6,0)</f>
        <v>THINNER DE LIMPEZA</v>
      </c>
      <c r="X14161" t="str">
        <f>VLOOKUP(L14161,'[2]tabela de preços'!$A:$G,7,0)</f>
        <v>THINNER</v>
      </c>
    </row>
    <row r="14162" spans="1:24" x14ac:dyDescent="0.3">
      <c r="A14162" t="s">
        <v>4431</v>
      </c>
      <c r="C14162" t="s">
        <v>6574</v>
      </c>
      <c r="D14162" s="1">
        <v>46139</v>
      </c>
      <c r="E14162" t="s">
        <v>6575</v>
      </c>
      <c r="F14162">
        <v>9</v>
      </c>
      <c r="G14162">
        <v>174</v>
      </c>
      <c r="H14162" t="str">
        <f>VLOOKUP(G14162,[1]OPERADORES!$A:$B,2,0)</f>
        <v>MIRIÃ LOBATO RODRIGUES</v>
      </c>
      <c r="I14162" t="s">
        <v>21</v>
      </c>
      <c r="J14162" t="s">
        <v>397</v>
      </c>
      <c r="K14162" t="s">
        <v>4434</v>
      </c>
      <c r="L14162">
        <v>23774</v>
      </c>
      <c r="M14162" t="s">
        <v>4569</v>
      </c>
      <c r="O14162" t="s">
        <v>11</v>
      </c>
      <c r="P14162">
        <v>5102</v>
      </c>
      <c r="Q14162">
        <v>10</v>
      </c>
      <c r="R14162">
        <v>4.74</v>
      </c>
      <c r="S14162">
        <v>47.4</v>
      </c>
      <c r="T14162">
        <v>36</v>
      </c>
      <c r="U14162">
        <v>24.05</v>
      </c>
      <c r="V14162" t="str">
        <f>VLOOKUP(L14162,'[2]tabela de preços'!$A:$D,4,0)</f>
        <v>SCHWEERS</v>
      </c>
      <c r="W14162" t="str">
        <f>VLOOKUP(L14162,'[2]tabela de preços'!$A:$F,6,0)</f>
        <v>APLICADORES / ADAPTADORES / ENGATES / SUPORTES</v>
      </c>
      <c r="X14162" t="str">
        <f>VLOOKUP(L14162,'[2]tabela de preços'!$A:$G,7,0)</f>
        <v>AUTOMOTIVO</v>
      </c>
    </row>
    <row r="14163" spans="1:24" x14ac:dyDescent="0.3">
      <c r="A14163" t="s">
        <v>4431</v>
      </c>
      <c r="C14163" t="s">
        <v>6574</v>
      </c>
      <c r="D14163" s="1">
        <v>46139</v>
      </c>
      <c r="E14163" t="s">
        <v>6575</v>
      </c>
      <c r="F14163">
        <v>9</v>
      </c>
      <c r="G14163">
        <v>174</v>
      </c>
      <c r="H14163" t="str">
        <f>VLOOKUP(G14163,[1]OPERADORES!$A:$B,2,0)</f>
        <v>MIRIÃ LOBATO RODRIGUES</v>
      </c>
      <c r="I14163" t="s">
        <v>21</v>
      </c>
      <c r="J14163" t="s">
        <v>397</v>
      </c>
      <c r="K14163" t="s">
        <v>4434</v>
      </c>
      <c r="L14163">
        <v>23110</v>
      </c>
      <c r="M14163" t="s">
        <v>409</v>
      </c>
      <c r="O14163" t="s">
        <v>11</v>
      </c>
      <c r="P14163">
        <v>5102</v>
      </c>
      <c r="Q14163">
        <v>250</v>
      </c>
      <c r="R14163">
        <v>2.35</v>
      </c>
      <c r="S14163">
        <v>587.5</v>
      </c>
      <c r="T14163">
        <v>462.5</v>
      </c>
      <c r="U14163">
        <v>21.28</v>
      </c>
      <c r="V14163" t="str">
        <f>VLOOKUP(L14163,'[2]tabela de preços'!$A:$D,4,0)</f>
        <v>3M</v>
      </c>
      <c r="W14163" t="str">
        <f>VLOOKUP(L14163,'[2]tabela de preços'!$A:$F,6,0)</f>
        <v xml:space="preserve">DISCOS / LIXAS / ABRASIVOS </v>
      </c>
      <c r="X14163" t="str">
        <f>VLOOKUP(L14163,'[2]tabela de preços'!$A:$G,7,0)</f>
        <v>AUTOMOTIVO</v>
      </c>
    </row>
    <row r="14164" spans="1:24" x14ac:dyDescent="0.3">
      <c r="A14164" t="s">
        <v>4431</v>
      </c>
      <c r="C14164" t="s">
        <v>6574</v>
      </c>
      <c r="D14164" s="1">
        <v>46139</v>
      </c>
      <c r="E14164" t="s">
        <v>6575</v>
      </c>
      <c r="F14164">
        <v>9</v>
      </c>
      <c r="G14164">
        <v>174</v>
      </c>
      <c r="H14164" t="str">
        <f>VLOOKUP(G14164,[1]OPERADORES!$A:$B,2,0)</f>
        <v>MIRIÃ LOBATO RODRIGUES</v>
      </c>
      <c r="I14164" t="s">
        <v>21</v>
      </c>
      <c r="J14164" t="s">
        <v>397</v>
      </c>
      <c r="K14164" t="s">
        <v>4434</v>
      </c>
      <c r="L14164">
        <v>23106</v>
      </c>
      <c r="M14164" t="s">
        <v>403</v>
      </c>
      <c r="O14164" t="s">
        <v>11</v>
      </c>
      <c r="P14164">
        <v>5102</v>
      </c>
      <c r="Q14164">
        <v>150</v>
      </c>
      <c r="R14164">
        <v>2.35</v>
      </c>
      <c r="S14164">
        <v>352.5</v>
      </c>
      <c r="T14164">
        <v>288</v>
      </c>
      <c r="U14164">
        <v>18.3</v>
      </c>
      <c r="V14164" t="str">
        <f>VLOOKUP(L14164,'[2]tabela de preços'!$A:$D,4,0)</f>
        <v>3M</v>
      </c>
      <c r="W14164" t="str">
        <f>VLOOKUP(L14164,'[2]tabela de preços'!$A:$F,6,0)</f>
        <v xml:space="preserve">DISCOS / LIXAS / ABRASIVOS </v>
      </c>
      <c r="X14164" t="str">
        <f>VLOOKUP(L14164,'[2]tabela de preços'!$A:$G,7,0)</f>
        <v>AUTOMOTIVO</v>
      </c>
    </row>
    <row r="14165" spans="1:24" x14ac:dyDescent="0.3">
      <c r="A14165" t="s">
        <v>4431</v>
      </c>
      <c r="C14165" t="s">
        <v>6574</v>
      </c>
      <c r="D14165" s="1">
        <v>46139</v>
      </c>
      <c r="E14165" t="s">
        <v>6575</v>
      </c>
      <c r="F14165">
        <v>9</v>
      </c>
      <c r="G14165">
        <v>174</v>
      </c>
      <c r="H14165" t="str">
        <f>VLOOKUP(G14165,[1]OPERADORES!$A:$B,2,0)</f>
        <v>MIRIÃ LOBATO RODRIGUES</v>
      </c>
      <c r="I14165" t="s">
        <v>21</v>
      </c>
      <c r="J14165" t="s">
        <v>397</v>
      </c>
      <c r="K14165" t="s">
        <v>4434</v>
      </c>
      <c r="L14165">
        <v>87043</v>
      </c>
      <c r="M14165" t="s">
        <v>217</v>
      </c>
      <c r="O14165" t="s">
        <v>11</v>
      </c>
      <c r="P14165">
        <v>5102</v>
      </c>
      <c r="Q14165">
        <v>40</v>
      </c>
      <c r="R14165">
        <v>21.89</v>
      </c>
      <c r="S14165">
        <v>875.6</v>
      </c>
      <c r="T14165">
        <v>720.8</v>
      </c>
      <c r="U14165">
        <v>17.68</v>
      </c>
      <c r="V14165" t="str">
        <f>VLOOKUP(L14165,'[2]tabela de preços'!$A:$D,4,0)</f>
        <v>ROBERLO</v>
      </c>
      <c r="W14165" t="str">
        <f>VLOOKUP(L14165,'[2]tabela de preços'!$A:$F,6,0)</f>
        <v>MASSA POLIÉSTER</v>
      </c>
      <c r="X14165" t="str">
        <f>VLOOKUP(L14165,'[2]tabela de preços'!$A:$G,7,0)</f>
        <v>AUTOMOTIVO</v>
      </c>
    </row>
    <row r="14166" spans="1:24" x14ac:dyDescent="0.3">
      <c r="A14166" t="s">
        <v>2236</v>
      </c>
      <c r="B14166" t="s">
        <v>2237</v>
      </c>
      <c r="C14166" t="s">
        <v>6056</v>
      </c>
      <c r="D14166" s="1">
        <v>46125</v>
      </c>
      <c r="E14166" t="s">
        <v>6057</v>
      </c>
      <c r="F14166">
        <v>9</v>
      </c>
      <c r="G14166">
        <v>236</v>
      </c>
      <c r="H14166" t="str">
        <f>VLOOKUP(G14166,[1]OPERADORES!$A:$B,2,0)</f>
        <v>DANIEL</v>
      </c>
      <c r="I14166" t="s">
        <v>21</v>
      </c>
      <c r="J14166" t="s">
        <v>2240</v>
      </c>
      <c r="K14166" t="s">
        <v>2241</v>
      </c>
      <c r="L14166">
        <v>85693</v>
      </c>
      <c r="M14166" t="s">
        <v>526</v>
      </c>
      <c r="O14166" t="s">
        <v>11</v>
      </c>
      <c r="P14166">
        <v>5102</v>
      </c>
      <c r="Q14166">
        <v>4</v>
      </c>
      <c r="R14166">
        <v>8.1</v>
      </c>
      <c r="S14166">
        <v>32.4</v>
      </c>
      <c r="T14166">
        <v>26.04</v>
      </c>
      <c r="U14166">
        <v>19.63</v>
      </c>
      <c r="V14166" t="str">
        <f>VLOOKUP(L14166,'[2]tabela de preços'!$A:$D,4,0)</f>
        <v>UNIPEGA</v>
      </c>
      <c r="W14166" t="str">
        <f>VLOOKUP(L14166,'[2]tabela de preços'!$A:$F,6,0)</f>
        <v>PU 40</v>
      </c>
      <c r="X14166" t="str">
        <f>VLOOKUP(L14166,'[2]tabela de preços'!$A:$G,7,0)</f>
        <v>IMOBILIÁRIO</v>
      </c>
    </row>
    <row r="14167" spans="1:24" x14ac:dyDescent="0.3">
      <c r="A14167" t="s">
        <v>2236</v>
      </c>
      <c r="B14167" t="s">
        <v>2237</v>
      </c>
      <c r="C14167" t="s">
        <v>6056</v>
      </c>
      <c r="D14167" s="1">
        <v>46125</v>
      </c>
      <c r="E14167" t="s">
        <v>6057</v>
      </c>
      <c r="F14167">
        <v>9</v>
      </c>
      <c r="G14167">
        <v>236</v>
      </c>
      <c r="H14167" t="str">
        <f>VLOOKUP(G14167,[1]OPERADORES!$A:$B,2,0)</f>
        <v>DANIEL</v>
      </c>
      <c r="I14167" t="s">
        <v>21</v>
      </c>
      <c r="J14167" t="s">
        <v>2240</v>
      </c>
      <c r="K14167" t="s">
        <v>2241</v>
      </c>
      <c r="L14167">
        <v>23716</v>
      </c>
      <c r="M14167" t="s">
        <v>220</v>
      </c>
      <c r="O14167" t="s">
        <v>11</v>
      </c>
      <c r="P14167">
        <v>5102</v>
      </c>
      <c r="Q14167">
        <v>3</v>
      </c>
      <c r="R14167">
        <v>41.66</v>
      </c>
      <c r="S14167">
        <v>124.98</v>
      </c>
      <c r="T14167">
        <v>92.7</v>
      </c>
      <c r="U14167">
        <v>25.83</v>
      </c>
      <c r="V14167" t="str">
        <f>VLOOKUP(L14167,'[2]tabela de preços'!$A:$D,4,0)</f>
        <v>NEW PAD</v>
      </c>
      <c r="W14167" t="str">
        <f>VLOOKUP(L14167,'[2]tabela de preços'!$A:$F,6,0)</f>
        <v>BOINAS PARA POLIMENTO</v>
      </c>
      <c r="X14167" t="str">
        <f>VLOOKUP(L14167,'[2]tabela de preços'!$A:$G,7,0)</f>
        <v>AUTOMOTIVO</v>
      </c>
    </row>
    <row r="14168" spans="1:24" x14ac:dyDescent="0.3">
      <c r="A14168" t="s">
        <v>2236</v>
      </c>
      <c r="B14168" t="s">
        <v>2237</v>
      </c>
      <c r="C14168" t="s">
        <v>6056</v>
      </c>
      <c r="D14168" s="1">
        <v>46125</v>
      </c>
      <c r="E14168" t="s">
        <v>6057</v>
      </c>
      <c r="F14168">
        <v>9</v>
      </c>
      <c r="G14168">
        <v>236</v>
      </c>
      <c r="H14168" t="str">
        <f>VLOOKUP(G14168,[1]OPERADORES!$A:$B,2,0)</f>
        <v>DANIEL</v>
      </c>
      <c r="I14168" t="s">
        <v>21</v>
      </c>
      <c r="J14168" t="s">
        <v>2240</v>
      </c>
      <c r="K14168" t="s">
        <v>2241</v>
      </c>
      <c r="L14168">
        <v>23602</v>
      </c>
      <c r="M14168" t="s">
        <v>5463</v>
      </c>
      <c r="O14168" t="s">
        <v>11</v>
      </c>
      <c r="P14168">
        <v>5403</v>
      </c>
      <c r="Q14168">
        <v>4</v>
      </c>
      <c r="R14168">
        <v>36.9</v>
      </c>
      <c r="S14168">
        <v>147.6</v>
      </c>
      <c r="T14168">
        <v>117.96</v>
      </c>
      <c r="U14168">
        <v>20.079999999999998</v>
      </c>
      <c r="V14168" t="str">
        <f>VLOOKUP(L14168,'[2]tabela de preços'!$A:$D,4,0)</f>
        <v>SHERWIN WILLIAMS</v>
      </c>
      <c r="W14168" t="str">
        <f>VLOOKUP(L14168,'[2]tabela de preços'!$A:$F,6,0)</f>
        <v>VERNIZ AUTOMOTIVO</v>
      </c>
      <c r="X14168" t="str">
        <f>VLOOKUP(L14168,'[2]tabela de preços'!$A:$G,7,0)</f>
        <v>AUTOMOTIVO</v>
      </c>
    </row>
    <row r="14169" spans="1:24" x14ac:dyDescent="0.3">
      <c r="A14169" t="s">
        <v>2236</v>
      </c>
      <c r="B14169" t="s">
        <v>2237</v>
      </c>
      <c r="C14169" t="s">
        <v>6056</v>
      </c>
      <c r="D14169" s="1">
        <v>46125</v>
      </c>
      <c r="E14169" t="s">
        <v>6057</v>
      </c>
      <c r="F14169">
        <v>9</v>
      </c>
      <c r="G14169">
        <v>236</v>
      </c>
      <c r="H14169" t="str">
        <f>VLOOKUP(G14169,[1]OPERADORES!$A:$B,2,0)</f>
        <v>DANIEL</v>
      </c>
      <c r="I14169" t="s">
        <v>21</v>
      </c>
      <c r="J14169" t="s">
        <v>2240</v>
      </c>
      <c r="K14169" t="s">
        <v>2241</v>
      </c>
      <c r="L14169">
        <v>23267</v>
      </c>
      <c r="M14169" t="s">
        <v>164</v>
      </c>
      <c r="O14169" t="s">
        <v>11</v>
      </c>
      <c r="P14169">
        <v>5102</v>
      </c>
      <c r="Q14169">
        <v>2</v>
      </c>
      <c r="R14169">
        <v>24.53</v>
      </c>
      <c r="S14169">
        <v>49.06</v>
      </c>
      <c r="T14169">
        <v>37.24</v>
      </c>
      <c r="U14169">
        <v>24.09</v>
      </c>
      <c r="V14169" t="str">
        <f>VLOOKUP(L14169,'[2]tabela de preços'!$A:$D,4,0)</f>
        <v>ANJO</v>
      </c>
      <c r="W14169" t="str">
        <f>VLOOKUP(L14169,'[2]tabela de preços'!$A:$F,6,0)</f>
        <v>MASSA POLIÉSTER</v>
      </c>
      <c r="X14169" t="str">
        <f>VLOOKUP(L14169,'[2]tabela de preços'!$A:$G,7,0)</f>
        <v>AUTOMOTIVO</v>
      </c>
    </row>
    <row r="14170" spans="1:24" x14ac:dyDescent="0.3">
      <c r="A14170" t="s">
        <v>2236</v>
      </c>
      <c r="B14170" t="s">
        <v>2237</v>
      </c>
      <c r="C14170" t="s">
        <v>6056</v>
      </c>
      <c r="D14170" s="1">
        <v>46125</v>
      </c>
      <c r="E14170" t="s">
        <v>6057</v>
      </c>
      <c r="F14170">
        <v>9</v>
      </c>
      <c r="G14170">
        <v>236</v>
      </c>
      <c r="H14170" t="str">
        <f>VLOOKUP(G14170,[1]OPERADORES!$A:$B,2,0)</f>
        <v>DANIEL</v>
      </c>
      <c r="I14170" t="s">
        <v>21</v>
      </c>
      <c r="J14170" t="s">
        <v>2240</v>
      </c>
      <c r="K14170" t="s">
        <v>2241</v>
      </c>
      <c r="L14170">
        <v>85164</v>
      </c>
      <c r="M14170" t="s">
        <v>278</v>
      </c>
      <c r="O14170" t="s">
        <v>11</v>
      </c>
      <c r="P14170">
        <v>5102</v>
      </c>
      <c r="Q14170">
        <v>4</v>
      </c>
      <c r="R14170">
        <v>13.81</v>
      </c>
      <c r="S14170">
        <v>55.24</v>
      </c>
      <c r="T14170">
        <v>40.96</v>
      </c>
      <c r="U14170">
        <v>25.85</v>
      </c>
      <c r="V14170" t="str">
        <f>VLOOKUP(L14170,'[2]tabela de preços'!$A:$D,4,0)</f>
        <v>BRASILUX</v>
      </c>
      <c r="W14170" t="str">
        <f>VLOOKUP(L14170,'[2]tabela de preços'!$A:$F,6,0)</f>
        <v>QUEROSENE</v>
      </c>
      <c r="X14170" t="str">
        <f>VLOOKUP(L14170,'[2]tabela de preços'!$A:$G,7,0)</f>
        <v>AUTOMOTIVO</v>
      </c>
    </row>
    <row r="14171" spans="1:24" x14ac:dyDescent="0.3">
      <c r="A14171" t="s">
        <v>2236</v>
      </c>
      <c r="B14171" t="s">
        <v>2237</v>
      </c>
      <c r="C14171" t="s">
        <v>6056</v>
      </c>
      <c r="D14171" s="1">
        <v>46125</v>
      </c>
      <c r="E14171" t="s">
        <v>6057</v>
      </c>
      <c r="F14171">
        <v>9</v>
      </c>
      <c r="G14171">
        <v>236</v>
      </c>
      <c r="H14171" t="str">
        <f>VLOOKUP(G14171,[1]OPERADORES!$A:$B,2,0)</f>
        <v>DANIEL</v>
      </c>
      <c r="I14171" t="s">
        <v>21</v>
      </c>
      <c r="J14171" t="s">
        <v>2240</v>
      </c>
      <c r="K14171" t="s">
        <v>2241</v>
      </c>
      <c r="L14171">
        <v>20414</v>
      </c>
      <c r="M14171" t="s">
        <v>112</v>
      </c>
      <c r="O14171" t="s">
        <v>11</v>
      </c>
      <c r="P14171">
        <v>5102</v>
      </c>
      <c r="Q14171">
        <v>4</v>
      </c>
      <c r="R14171">
        <v>22.39</v>
      </c>
      <c r="S14171">
        <v>89.56</v>
      </c>
      <c r="T14171">
        <v>73.64</v>
      </c>
      <c r="U14171">
        <v>17.78</v>
      </c>
      <c r="V14171" t="str">
        <f>VLOOKUP(L14171,'[2]tabela de preços'!$A:$D,4,0)</f>
        <v>SHERWIN WILLIAMS</v>
      </c>
      <c r="W14171" t="str">
        <f>VLOOKUP(L14171,'[2]tabela de preços'!$A:$F,6,0)</f>
        <v>DILUENTE</v>
      </c>
      <c r="X14171" t="str">
        <f>VLOOKUP(L14171,'[2]tabela de preços'!$A:$G,7,0)</f>
        <v>AUTOMOTIVO</v>
      </c>
    </row>
    <row r="14172" spans="1:24" x14ac:dyDescent="0.3">
      <c r="A14172" t="s">
        <v>2236</v>
      </c>
      <c r="B14172" t="s">
        <v>2237</v>
      </c>
      <c r="C14172" t="s">
        <v>6456</v>
      </c>
      <c r="D14172" s="1">
        <v>46134</v>
      </c>
      <c r="E14172" t="s">
        <v>6457</v>
      </c>
      <c r="F14172">
        <v>9</v>
      </c>
      <c r="G14172">
        <v>236</v>
      </c>
      <c r="H14172" t="str">
        <f>VLOOKUP(G14172,[1]OPERADORES!$A:$B,2,0)</f>
        <v>DANIEL</v>
      </c>
      <c r="I14172" t="s">
        <v>21</v>
      </c>
      <c r="J14172" t="s">
        <v>2240</v>
      </c>
      <c r="K14172" t="s">
        <v>2241</v>
      </c>
      <c r="L14172">
        <v>85693</v>
      </c>
      <c r="M14172" t="s">
        <v>526</v>
      </c>
      <c r="O14172" t="s">
        <v>11</v>
      </c>
      <c r="P14172">
        <v>5102</v>
      </c>
      <c r="Q14172">
        <v>10</v>
      </c>
      <c r="R14172">
        <v>8.1</v>
      </c>
      <c r="S14172">
        <v>81</v>
      </c>
      <c r="T14172">
        <v>65.099999999999994</v>
      </c>
      <c r="U14172">
        <v>19.63</v>
      </c>
      <c r="V14172" t="str">
        <f>VLOOKUP(L14172,'[2]tabela de preços'!$A:$D,4,0)</f>
        <v>UNIPEGA</v>
      </c>
      <c r="W14172" t="str">
        <f>VLOOKUP(L14172,'[2]tabela de preços'!$A:$F,6,0)</f>
        <v>PU 40</v>
      </c>
      <c r="X14172" t="str">
        <f>VLOOKUP(L14172,'[2]tabela de preços'!$A:$G,7,0)</f>
        <v>IMOBILIÁRIO</v>
      </c>
    </row>
    <row r="14173" spans="1:24" x14ac:dyDescent="0.3">
      <c r="A14173" t="s">
        <v>2236</v>
      </c>
      <c r="B14173" t="s">
        <v>2237</v>
      </c>
      <c r="C14173" t="s">
        <v>6456</v>
      </c>
      <c r="D14173" s="1">
        <v>46134</v>
      </c>
      <c r="E14173" t="s">
        <v>6457</v>
      </c>
      <c r="F14173">
        <v>9</v>
      </c>
      <c r="G14173">
        <v>236</v>
      </c>
      <c r="H14173" t="str">
        <f>VLOOKUP(G14173,[1]OPERADORES!$A:$B,2,0)</f>
        <v>DANIEL</v>
      </c>
      <c r="I14173" t="s">
        <v>21</v>
      </c>
      <c r="J14173" t="s">
        <v>2240</v>
      </c>
      <c r="K14173" t="s">
        <v>2241</v>
      </c>
      <c r="L14173">
        <v>23716</v>
      </c>
      <c r="M14173" t="s">
        <v>220</v>
      </c>
      <c r="O14173" t="s">
        <v>11</v>
      </c>
      <c r="P14173">
        <v>5102</v>
      </c>
      <c r="Q14173">
        <v>2</v>
      </c>
      <c r="R14173">
        <v>40.71</v>
      </c>
      <c r="S14173">
        <v>81.42</v>
      </c>
      <c r="T14173">
        <v>61.8</v>
      </c>
      <c r="U14173">
        <v>24.1</v>
      </c>
      <c r="V14173" t="str">
        <f>VLOOKUP(L14173,'[2]tabela de preços'!$A:$D,4,0)</f>
        <v>NEW PAD</v>
      </c>
      <c r="W14173" t="str">
        <f>VLOOKUP(L14173,'[2]tabela de preços'!$A:$F,6,0)</f>
        <v>BOINAS PARA POLIMENTO</v>
      </c>
      <c r="X14173" t="str">
        <f>VLOOKUP(L14173,'[2]tabela de preços'!$A:$G,7,0)</f>
        <v>AUTOMOTIVO</v>
      </c>
    </row>
    <row r="14174" spans="1:24" x14ac:dyDescent="0.3">
      <c r="A14174" t="s">
        <v>2236</v>
      </c>
      <c r="B14174" t="s">
        <v>2237</v>
      </c>
      <c r="C14174" t="s">
        <v>6456</v>
      </c>
      <c r="D14174" s="1">
        <v>46134</v>
      </c>
      <c r="E14174" t="s">
        <v>6457</v>
      </c>
      <c r="F14174">
        <v>9</v>
      </c>
      <c r="G14174">
        <v>236</v>
      </c>
      <c r="H14174" t="str">
        <f>VLOOKUP(G14174,[1]OPERADORES!$A:$B,2,0)</f>
        <v>DANIEL</v>
      </c>
      <c r="I14174" t="s">
        <v>21</v>
      </c>
      <c r="J14174" t="s">
        <v>2240</v>
      </c>
      <c r="K14174" t="s">
        <v>2241</v>
      </c>
      <c r="L14174">
        <v>21437</v>
      </c>
      <c r="M14174" t="s">
        <v>1832</v>
      </c>
      <c r="O14174" t="s">
        <v>11</v>
      </c>
      <c r="P14174">
        <v>5102</v>
      </c>
      <c r="Q14174">
        <v>2</v>
      </c>
      <c r="R14174">
        <v>9.17</v>
      </c>
      <c r="S14174">
        <v>18.34</v>
      </c>
      <c r="T14174">
        <v>13.92</v>
      </c>
      <c r="U14174">
        <v>24.1</v>
      </c>
      <c r="V14174" t="str">
        <f>VLOOKUP(L14174,'[2]tabela de preços'!$A:$D,4,0)</f>
        <v>ROBERLO</v>
      </c>
      <c r="W14174" t="str">
        <f>VLOOKUP(L14174,'[2]tabela de preços'!$A:$F,6,0)</f>
        <v>PRIMER AUTOMOTIVO</v>
      </c>
      <c r="X14174" t="str">
        <f>VLOOKUP(L14174,'[2]tabela de preços'!$A:$G,7,0)</f>
        <v>AUTOMOTIVO</v>
      </c>
    </row>
    <row r="14175" spans="1:24" x14ac:dyDescent="0.3">
      <c r="A14175" t="s">
        <v>2236</v>
      </c>
      <c r="B14175" t="s">
        <v>2237</v>
      </c>
      <c r="C14175" t="s">
        <v>6456</v>
      </c>
      <c r="D14175" s="1">
        <v>46134</v>
      </c>
      <c r="E14175" t="s">
        <v>6457</v>
      </c>
      <c r="F14175">
        <v>9</v>
      </c>
      <c r="G14175">
        <v>236</v>
      </c>
      <c r="H14175" t="str">
        <f>VLOOKUP(G14175,[1]OPERADORES!$A:$B,2,0)</f>
        <v>DANIEL</v>
      </c>
      <c r="I14175" t="s">
        <v>21</v>
      </c>
      <c r="J14175" t="s">
        <v>2240</v>
      </c>
      <c r="K14175" t="s">
        <v>2241</v>
      </c>
      <c r="L14175">
        <v>85670</v>
      </c>
      <c r="M14175" t="s">
        <v>981</v>
      </c>
      <c r="O14175" t="s">
        <v>11</v>
      </c>
      <c r="P14175">
        <v>5102</v>
      </c>
      <c r="Q14175">
        <v>4</v>
      </c>
      <c r="R14175">
        <v>12.63</v>
      </c>
      <c r="S14175">
        <v>50.52</v>
      </c>
      <c r="T14175">
        <v>37.04</v>
      </c>
      <c r="U14175">
        <v>26.68</v>
      </c>
      <c r="V14175" t="str">
        <f>VLOOKUP(L14175,'[2]tabela de preços'!$A:$D,4,0)</f>
        <v>UNIPEGA</v>
      </c>
      <c r="W14175" t="str">
        <f>VLOOKUP(L14175,'[2]tabela de preços'!$A:$F,6,0)</f>
        <v>ESPUMA EXPANSIVA</v>
      </c>
      <c r="X14175" t="str">
        <f>VLOOKUP(L14175,'[2]tabela de preços'!$A:$G,7,0)</f>
        <v>IMOBILIÁRIO</v>
      </c>
    </row>
    <row r="14176" spans="1:24" x14ac:dyDescent="0.3">
      <c r="A14176" t="s">
        <v>2236</v>
      </c>
      <c r="B14176" t="s">
        <v>2237</v>
      </c>
      <c r="C14176" t="s">
        <v>6456</v>
      </c>
      <c r="D14176" s="1">
        <v>46134</v>
      </c>
      <c r="E14176" t="s">
        <v>6457</v>
      </c>
      <c r="F14176">
        <v>9</v>
      </c>
      <c r="G14176">
        <v>236</v>
      </c>
      <c r="H14176" t="str">
        <f>VLOOKUP(G14176,[1]OPERADORES!$A:$B,2,0)</f>
        <v>DANIEL</v>
      </c>
      <c r="I14176" t="s">
        <v>21</v>
      </c>
      <c r="J14176" t="s">
        <v>2240</v>
      </c>
      <c r="K14176" t="s">
        <v>2241</v>
      </c>
      <c r="L14176">
        <v>23602</v>
      </c>
      <c r="M14176" t="s">
        <v>5463</v>
      </c>
      <c r="O14176" t="s">
        <v>11</v>
      </c>
      <c r="P14176">
        <v>5403</v>
      </c>
      <c r="Q14176">
        <v>6</v>
      </c>
      <c r="R14176">
        <v>36.9</v>
      </c>
      <c r="S14176">
        <v>221.4</v>
      </c>
      <c r="T14176">
        <v>176.94</v>
      </c>
      <c r="U14176">
        <v>20.079999999999998</v>
      </c>
      <c r="V14176" t="str">
        <f>VLOOKUP(L14176,'[2]tabela de preços'!$A:$D,4,0)</f>
        <v>SHERWIN WILLIAMS</v>
      </c>
      <c r="W14176" t="str">
        <f>VLOOKUP(L14176,'[2]tabela de preços'!$A:$F,6,0)</f>
        <v>VERNIZ AUTOMOTIVO</v>
      </c>
      <c r="X14176" t="str">
        <f>VLOOKUP(L14176,'[2]tabela de preços'!$A:$G,7,0)</f>
        <v>AUTOMOTIVO</v>
      </c>
    </row>
    <row r="14177" spans="1:24" x14ac:dyDescent="0.3">
      <c r="A14177" t="s">
        <v>2236</v>
      </c>
      <c r="B14177" t="s">
        <v>2237</v>
      </c>
      <c r="C14177" t="s">
        <v>6456</v>
      </c>
      <c r="D14177" s="1">
        <v>46134</v>
      </c>
      <c r="E14177" t="s">
        <v>6457</v>
      </c>
      <c r="F14177">
        <v>9</v>
      </c>
      <c r="G14177">
        <v>236</v>
      </c>
      <c r="H14177" t="str">
        <f>VLOOKUP(G14177,[1]OPERADORES!$A:$B,2,0)</f>
        <v>DANIEL</v>
      </c>
      <c r="I14177" t="s">
        <v>21</v>
      </c>
      <c r="J14177" t="s">
        <v>2240</v>
      </c>
      <c r="K14177" t="s">
        <v>2241</v>
      </c>
      <c r="L14177">
        <v>20525</v>
      </c>
      <c r="M14177" t="s">
        <v>137</v>
      </c>
      <c r="O14177" t="s">
        <v>11</v>
      </c>
      <c r="P14177">
        <v>5102</v>
      </c>
      <c r="Q14177">
        <v>2</v>
      </c>
      <c r="R14177">
        <v>12.58</v>
      </c>
      <c r="S14177">
        <v>25.16</v>
      </c>
      <c r="T14177">
        <v>19.100000000000001</v>
      </c>
      <c r="U14177">
        <v>24.09</v>
      </c>
      <c r="V14177" t="str">
        <f>VLOOKUP(L14177,'[2]tabela de preços'!$A:$D,4,0)</f>
        <v>SHERWIN WILLIAMS</v>
      </c>
      <c r="W14177" t="str">
        <f>VLOOKUP(L14177,'[2]tabela de preços'!$A:$F,6,0)</f>
        <v>MASSA DE PEQUENOS REPAROS</v>
      </c>
      <c r="X14177" t="str">
        <f>VLOOKUP(L14177,'[2]tabela de preços'!$A:$G,7,0)</f>
        <v>AUTOMOTIVO</v>
      </c>
    </row>
    <row r="14178" spans="1:24" x14ac:dyDescent="0.3">
      <c r="A14178" t="s">
        <v>2236</v>
      </c>
      <c r="B14178" t="s">
        <v>2237</v>
      </c>
      <c r="C14178" t="s">
        <v>6456</v>
      </c>
      <c r="D14178" s="1">
        <v>46134</v>
      </c>
      <c r="E14178" t="s">
        <v>6457</v>
      </c>
      <c r="F14178">
        <v>9</v>
      </c>
      <c r="G14178">
        <v>236</v>
      </c>
      <c r="H14178" t="str">
        <f>VLOOKUP(G14178,[1]OPERADORES!$A:$B,2,0)</f>
        <v>DANIEL</v>
      </c>
      <c r="I14178" t="s">
        <v>21</v>
      </c>
      <c r="J14178" t="s">
        <v>2240</v>
      </c>
      <c r="K14178" t="s">
        <v>2241</v>
      </c>
      <c r="L14178">
        <v>21436</v>
      </c>
      <c r="M14178" t="s">
        <v>1833</v>
      </c>
      <c r="O14178" t="s">
        <v>11</v>
      </c>
      <c r="P14178">
        <v>5102</v>
      </c>
      <c r="Q14178">
        <v>2</v>
      </c>
      <c r="R14178">
        <v>27.81</v>
      </c>
      <c r="S14178">
        <v>55.62</v>
      </c>
      <c r="T14178">
        <v>42.22</v>
      </c>
      <c r="U14178">
        <v>24.09</v>
      </c>
      <c r="V14178" t="str">
        <f>VLOOKUP(L14178,'[2]tabela de preços'!$A:$D,4,0)</f>
        <v>ROBERLO</v>
      </c>
      <c r="W14178" t="str">
        <f>VLOOKUP(L14178,'[2]tabela de preços'!$A:$F,6,0)</f>
        <v>PRIMER AUTOMOTIVO</v>
      </c>
      <c r="X14178" t="str">
        <f>VLOOKUP(L14178,'[2]tabela de preços'!$A:$G,7,0)</f>
        <v>AUTOMOTIVO</v>
      </c>
    </row>
    <row r="14179" spans="1:24" x14ac:dyDescent="0.3">
      <c r="A14179" t="s">
        <v>2236</v>
      </c>
      <c r="B14179" t="s">
        <v>2237</v>
      </c>
      <c r="C14179" t="s">
        <v>6456</v>
      </c>
      <c r="D14179" s="1">
        <v>46134</v>
      </c>
      <c r="E14179" t="s">
        <v>6457</v>
      </c>
      <c r="F14179">
        <v>9</v>
      </c>
      <c r="G14179">
        <v>236</v>
      </c>
      <c r="H14179" t="str">
        <f>VLOOKUP(G14179,[1]OPERADORES!$A:$B,2,0)</f>
        <v>DANIEL</v>
      </c>
      <c r="I14179" t="s">
        <v>21</v>
      </c>
      <c r="J14179" t="s">
        <v>2240</v>
      </c>
      <c r="K14179" t="s">
        <v>2241</v>
      </c>
      <c r="L14179">
        <v>20212</v>
      </c>
      <c r="M14179" t="s">
        <v>198</v>
      </c>
      <c r="O14179" t="s">
        <v>11</v>
      </c>
      <c r="P14179">
        <v>5403</v>
      </c>
      <c r="Q14179">
        <v>1</v>
      </c>
      <c r="R14179">
        <v>26.16</v>
      </c>
      <c r="S14179">
        <v>26.16</v>
      </c>
      <c r="T14179">
        <v>19.86</v>
      </c>
      <c r="U14179">
        <v>24.08</v>
      </c>
      <c r="V14179" t="str">
        <f>VLOOKUP(L14179,'[2]tabela de preços'!$A:$D,4,0)</f>
        <v>MAXI RUBBER</v>
      </c>
      <c r="W14179" t="str">
        <f>VLOOKUP(L14179,'[2]tabela de preços'!$A:$F,6,0)</f>
        <v>SELADORA P/ PLASTICO</v>
      </c>
      <c r="X14179" t="str">
        <f>VLOOKUP(L14179,'[2]tabela de preços'!$A:$G,7,0)</f>
        <v>AUTOMOTIVO</v>
      </c>
    </row>
    <row r="14180" spans="1:24" x14ac:dyDescent="0.3">
      <c r="A14180" t="s">
        <v>2236</v>
      </c>
      <c r="B14180" t="s">
        <v>2237</v>
      </c>
      <c r="C14180" t="s">
        <v>6576</v>
      </c>
      <c r="D14180" s="1">
        <v>46139</v>
      </c>
      <c r="E14180" t="s">
        <v>6577</v>
      </c>
      <c r="F14180">
        <v>9</v>
      </c>
      <c r="G14180">
        <v>236</v>
      </c>
      <c r="H14180" t="str">
        <f>VLOOKUP(G14180,[1]OPERADORES!$A:$B,2,0)</f>
        <v>DANIEL</v>
      </c>
      <c r="I14180" t="s">
        <v>21</v>
      </c>
      <c r="J14180" t="s">
        <v>2240</v>
      </c>
      <c r="K14180" t="s">
        <v>2241</v>
      </c>
      <c r="L14180">
        <v>21860</v>
      </c>
      <c r="M14180" t="s">
        <v>2038</v>
      </c>
      <c r="O14180" t="s">
        <v>11</v>
      </c>
      <c r="P14180">
        <v>5403</v>
      </c>
      <c r="Q14180">
        <v>1</v>
      </c>
      <c r="R14180">
        <v>63.48</v>
      </c>
      <c r="S14180">
        <v>63.48</v>
      </c>
      <c r="T14180">
        <v>46.54</v>
      </c>
      <c r="U14180">
        <v>26.69</v>
      </c>
      <c r="V14180" t="str">
        <f>VLOOKUP(L14180,'[2]tabela de preços'!$A:$D,4,0)</f>
        <v>SIKKENS</v>
      </c>
      <c r="W14180" t="str">
        <f>VLOOKUP(L14180,'[2]tabela de preços'!$A:$F,6,0)</f>
        <v>VERNIZ AUTOMOTIVO</v>
      </c>
      <c r="X14180" t="str">
        <f>VLOOKUP(L14180,'[2]tabela de preços'!$A:$G,7,0)</f>
        <v>AUTOMOTIVO</v>
      </c>
    </row>
    <row r="14181" spans="1:24" x14ac:dyDescent="0.3">
      <c r="A14181" t="s">
        <v>2236</v>
      </c>
      <c r="B14181" t="s">
        <v>2237</v>
      </c>
      <c r="C14181" t="s">
        <v>6576</v>
      </c>
      <c r="D14181" s="1">
        <v>46139</v>
      </c>
      <c r="E14181" t="s">
        <v>6577</v>
      </c>
      <c r="F14181">
        <v>9</v>
      </c>
      <c r="G14181">
        <v>236</v>
      </c>
      <c r="H14181" t="str">
        <f>VLOOKUP(G14181,[1]OPERADORES!$A:$B,2,0)</f>
        <v>DANIEL</v>
      </c>
      <c r="I14181" t="s">
        <v>21</v>
      </c>
      <c r="J14181" t="s">
        <v>2240</v>
      </c>
      <c r="K14181" t="s">
        <v>2241</v>
      </c>
      <c r="L14181">
        <v>21437</v>
      </c>
      <c r="M14181" t="s">
        <v>1832</v>
      </c>
      <c r="O14181" t="s">
        <v>11</v>
      </c>
      <c r="P14181">
        <v>5102</v>
      </c>
      <c r="Q14181">
        <v>4</v>
      </c>
      <c r="R14181">
        <v>9.17</v>
      </c>
      <c r="S14181">
        <v>36.68</v>
      </c>
      <c r="T14181">
        <v>27.84</v>
      </c>
      <c r="U14181">
        <v>24.1</v>
      </c>
      <c r="V14181" t="str">
        <f>VLOOKUP(L14181,'[2]tabela de preços'!$A:$D,4,0)</f>
        <v>ROBERLO</v>
      </c>
      <c r="W14181" t="str">
        <f>VLOOKUP(L14181,'[2]tabela de preços'!$A:$F,6,0)</f>
        <v>PRIMER AUTOMOTIVO</v>
      </c>
      <c r="X14181" t="str">
        <f>VLOOKUP(L14181,'[2]tabela de preços'!$A:$G,7,0)</f>
        <v>AUTOMOTIVO</v>
      </c>
    </row>
    <row r="14182" spans="1:24" x14ac:dyDescent="0.3">
      <c r="A14182" t="s">
        <v>2236</v>
      </c>
      <c r="B14182" t="s">
        <v>2237</v>
      </c>
      <c r="C14182" t="s">
        <v>6576</v>
      </c>
      <c r="D14182" s="1">
        <v>46139</v>
      </c>
      <c r="E14182" t="s">
        <v>6577</v>
      </c>
      <c r="F14182">
        <v>9</v>
      </c>
      <c r="G14182">
        <v>236</v>
      </c>
      <c r="H14182" t="str">
        <f>VLOOKUP(G14182,[1]OPERADORES!$A:$B,2,0)</f>
        <v>DANIEL</v>
      </c>
      <c r="I14182" t="s">
        <v>21</v>
      </c>
      <c r="J14182" t="s">
        <v>2240</v>
      </c>
      <c r="K14182" t="s">
        <v>2241</v>
      </c>
      <c r="L14182">
        <v>10226</v>
      </c>
      <c r="M14182" t="s">
        <v>145</v>
      </c>
      <c r="O14182" t="s">
        <v>11</v>
      </c>
      <c r="P14182">
        <v>5102</v>
      </c>
      <c r="Q14182">
        <v>15</v>
      </c>
      <c r="R14182">
        <v>2.89</v>
      </c>
      <c r="S14182">
        <v>43.35</v>
      </c>
      <c r="T14182">
        <v>36.75</v>
      </c>
      <c r="U14182">
        <v>15.22</v>
      </c>
      <c r="V14182" t="str">
        <f>VLOOKUP(L14182,'[2]tabela de preços'!$A:$D,4,0)</f>
        <v>NORTON</v>
      </c>
      <c r="W14182" t="str">
        <f>VLOOKUP(L14182,'[2]tabela de preços'!$A:$F,6,0)</f>
        <v xml:space="preserve">DISCOS / LIXAS / ABRASIVOS </v>
      </c>
      <c r="X14182" t="str">
        <f>VLOOKUP(L14182,'[2]tabela de preços'!$A:$G,7,0)</f>
        <v>AUTOMOTIVO</v>
      </c>
    </row>
    <row r="14183" spans="1:24" x14ac:dyDescent="0.3">
      <c r="A14183" t="s">
        <v>2236</v>
      </c>
      <c r="B14183" t="s">
        <v>2237</v>
      </c>
      <c r="C14183" t="s">
        <v>6576</v>
      </c>
      <c r="D14183" s="1">
        <v>46139</v>
      </c>
      <c r="E14183" t="s">
        <v>6577</v>
      </c>
      <c r="F14183">
        <v>9</v>
      </c>
      <c r="G14183">
        <v>236</v>
      </c>
      <c r="H14183" t="str">
        <f>VLOOKUP(G14183,[1]OPERADORES!$A:$B,2,0)</f>
        <v>DANIEL</v>
      </c>
      <c r="I14183" t="s">
        <v>21</v>
      </c>
      <c r="J14183" t="s">
        <v>2240</v>
      </c>
      <c r="K14183" t="s">
        <v>2241</v>
      </c>
      <c r="L14183">
        <v>10230</v>
      </c>
      <c r="M14183" t="s">
        <v>193</v>
      </c>
      <c r="O14183" t="s">
        <v>11</v>
      </c>
      <c r="P14183">
        <v>5102</v>
      </c>
      <c r="Q14183">
        <v>20</v>
      </c>
      <c r="R14183">
        <v>2.89</v>
      </c>
      <c r="S14183">
        <v>57.8</v>
      </c>
      <c r="T14183">
        <v>47.8</v>
      </c>
      <c r="U14183">
        <v>17.3</v>
      </c>
      <c r="V14183" t="str">
        <f>VLOOKUP(L14183,'[2]tabela de preços'!$A:$D,4,0)</f>
        <v>NORTON</v>
      </c>
      <c r="W14183" t="str">
        <f>VLOOKUP(L14183,'[2]tabela de preços'!$A:$F,6,0)</f>
        <v xml:space="preserve">DISCOS / LIXAS / ABRASIVOS </v>
      </c>
      <c r="X14183" t="str">
        <f>VLOOKUP(L14183,'[2]tabela de preços'!$A:$G,7,0)</f>
        <v>AUTOMOTIVO</v>
      </c>
    </row>
    <row r="14184" spans="1:24" x14ac:dyDescent="0.3">
      <c r="A14184" t="s">
        <v>2236</v>
      </c>
      <c r="B14184" t="s">
        <v>2237</v>
      </c>
      <c r="C14184" t="s">
        <v>6576</v>
      </c>
      <c r="D14184" s="1">
        <v>46139</v>
      </c>
      <c r="E14184" t="s">
        <v>6577</v>
      </c>
      <c r="F14184">
        <v>9</v>
      </c>
      <c r="G14184">
        <v>236</v>
      </c>
      <c r="H14184" t="str">
        <f>VLOOKUP(G14184,[1]OPERADORES!$A:$B,2,0)</f>
        <v>DANIEL</v>
      </c>
      <c r="I14184" t="s">
        <v>21</v>
      </c>
      <c r="J14184" t="s">
        <v>2240</v>
      </c>
      <c r="K14184" t="s">
        <v>2241</v>
      </c>
      <c r="L14184">
        <v>10234</v>
      </c>
      <c r="M14184" t="s">
        <v>157</v>
      </c>
      <c r="O14184" t="s">
        <v>11</v>
      </c>
      <c r="P14184">
        <v>5102</v>
      </c>
      <c r="Q14184">
        <v>20</v>
      </c>
      <c r="R14184">
        <v>2.89</v>
      </c>
      <c r="S14184">
        <v>57.8</v>
      </c>
      <c r="T14184">
        <v>49</v>
      </c>
      <c r="U14184">
        <v>15.22</v>
      </c>
      <c r="V14184" t="str">
        <f>VLOOKUP(L14184,'[2]tabela de preços'!$A:$D,4,0)</f>
        <v>NORTON</v>
      </c>
      <c r="W14184" t="str">
        <f>VLOOKUP(L14184,'[2]tabela de preços'!$A:$F,6,0)</f>
        <v xml:space="preserve">DISCOS / LIXAS / ABRASIVOS </v>
      </c>
      <c r="X14184" t="str">
        <f>VLOOKUP(L14184,'[2]tabela de preços'!$A:$G,7,0)</f>
        <v>AUTOMOTIVO</v>
      </c>
    </row>
    <row r="14185" spans="1:24" x14ac:dyDescent="0.3">
      <c r="A14185" t="s">
        <v>2236</v>
      </c>
      <c r="B14185" t="s">
        <v>2237</v>
      </c>
      <c r="C14185" t="s">
        <v>6576</v>
      </c>
      <c r="D14185" s="1">
        <v>46139</v>
      </c>
      <c r="E14185" t="s">
        <v>6577</v>
      </c>
      <c r="F14185">
        <v>9</v>
      </c>
      <c r="G14185">
        <v>236</v>
      </c>
      <c r="H14185" t="str">
        <f>VLOOKUP(G14185,[1]OPERADORES!$A:$B,2,0)</f>
        <v>DANIEL</v>
      </c>
      <c r="I14185" t="s">
        <v>21</v>
      </c>
      <c r="J14185" t="s">
        <v>2240</v>
      </c>
      <c r="K14185" t="s">
        <v>2241</v>
      </c>
      <c r="L14185">
        <v>21862</v>
      </c>
      <c r="M14185" t="s">
        <v>2040</v>
      </c>
      <c r="O14185" t="s">
        <v>11</v>
      </c>
      <c r="P14185">
        <v>5102</v>
      </c>
      <c r="Q14185">
        <v>1</v>
      </c>
      <c r="R14185">
        <v>30.3</v>
      </c>
      <c r="S14185">
        <v>30.3</v>
      </c>
      <c r="T14185">
        <v>21.72</v>
      </c>
      <c r="U14185">
        <v>28.32</v>
      </c>
      <c r="V14185" t="str">
        <f>VLOOKUP(L14185,'[2]tabela de preços'!$A:$D,4,0)</f>
        <v>SIKKENS</v>
      </c>
      <c r="W14185" t="str">
        <f>VLOOKUP(L14185,'[2]tabela de preços'!$A:$F,6,0)</f>
        <v>CATALISADORES INDIVIDUAS</v>
      </c>
      <c r="X14185" t="str">
        <f>VLOOKUP(L14185,'[2]tabela de preços'!$A:$G,7,0)</f>
        <v>AUTOMOTIVO</v>
      </c>
    </row>
    <row r="14186" spans="1:24" x14ac:dyDescent="0.3">
      <c r="A14186" t="s">
        <v>2236</v>
      </c>
      <c r="B14186" t="s">
        <v>2237</v>
      </c>
      <c r="C14186" t="s">
        <v>6576</v>
      </c>
      <c r="D14186" s="1">
        <v>46139</v>
      </c>
      <c r="E14186" t="s">
        <v>6577</v>
      </c>
      <c r="F14186">
        <v>9</v>
      </c>
      <c r="G14186">
        <v>236</v>
      </c>
      <c r="H14186" t="str">
        <f>VLOOKUP(G14186,[1]OPERADORES!$A:$B,2,0)</f>
        <v>DANIEL</v>
      </c>
      <c r="I14186" t="s">
        <v>21</v>
      </c>
      <c r="J14186" t="s">
        <v>2240</v>
      </c>
      <c r="K14186" t="s">
        <v>2241</v>
      </c>
      <c r="L14186">
        <v>20021</v>
      </c>
      <c r="M14186" t="s">
        <v>5785</v>
      </c>
      <c r="O14186" t="s">
        <v>11</v>
      </c>
      <c r="P14186">
        <v>5102</v>
      </c>
      <c r="Q14186">
        <v>10</v>
      </c>
      <c r="R14186">
        <v>3.55</v>
      </c>
      <c r="S14186">
        <v>35.5</v>
      </c>
      <c r="T14186">
        <v>26</v>
      </c>
      <c r="U14186">
        <v>26.76</v>
      </c>
      <c r="V14186" t="str">
        <f>VLOOKUP(L14186,'[2]tabela de preços'!$A:$D,4,0)</f>
        <v>3M</v>
      </c>
      <c r="W14186" t="str">
        <f>VLOOKUP(L14186,'[2]tabela de preços'!$A:$F,6,0)</f>
        <v>LIXA DÁGUA</v>
      </c>
      <c r="X14186" t="str">
        <f>VLOOKUP(L14186,'[2]tabela de preços'!$A:$G,7,0)</f>
        <v>AUTOMOTIVO</v>
      </c>
    </row>
    <row r="14187" spans="1:24" x14ac:dyDescent="0.3">
      <c r="A14187" t="s">
        <v>2236</v>
      </c>
      <c r="B14187" t="s">
        <v>2237</v>
      </c>
      <c r="C14187" t="s">
        <v>6576</v>
      </c>
      <c r="D14187" s="1">
        <v>46139</v>
      </c>
      <c r="E14187" t="s">
        <v>6577</v>
      </c>
      <c r="F14187">
        <v>9</v>
      </c>
      <c r="G14187">
        <v>236</v>
      </c>
      <c r="H14187" t="str">
        <f>VLOOKUP(G14187,[1]OPERADORES!$A:$B,2,0)</f>
        <v>DANIEL</v>
      </c>
      <c r="I14187" t="s">
        <v>21</v>
      </c>
      <c r="J14187" t="s">
        <v>2240</v>
      </c>
      <c r="K14187" t="s">
        <v>2241</v>
      </c>
      <c r="L14187">
        <v>21436</v>
      </c>
      <c r="M14187" t="s">
        <v>1833</v>
      </c>
      <c r="O14187" t="s">
        <v>11</v>
      </c>
      <c r="P14187">
        <v>5102</v>
      </c>
      <c r="Q14187">
        <v>4</v>
      </c>
      <c r="R14187">
        <v>27.81</v>
      </c>
      <c r="S14187">
        <v>111.24</v>
      </c>
      <c r="T14187">
        <v>84.44</v>
      </c>
      <c r="U14187">
        <v>24.09</v>
      </c>
      <c r="V14187" t="str">
        <f>VLOOKUP(L14187,'[2]tabela de preços'!$A:$D,4,0)</f>
        <v>ROBERLO</v>
      </c>
      <c r="W14187" t="str">
        <f>VLOOKUP(L14187,'[2]tabela de preços'!$A:$F,6,0)</f>
        <v>PRIMER AUTOMOTIVO</v>
      </c>
      <c r="X14187" t="str">
        <f>VLOOKUP(L14187,'[2]tabela de preços'!$A:$G,7,0)</f>
        <v>AUTOMOTIVO</v>
      </c>
    </row>
    <row r="14188" spans="1:24" x14ac:dyDescent="0.3">
      <c r="A14188" t="s">
        <v>2236</v>
      </c>
      <c r="B14188" t="s">
        <v>2237</v>
      </c>
      <c r="C14188" t="s">
        <v>6576</v>
      </c>
      <c r="D14188" s="1">
        <v>46139</v>
      </c>
      <c r="E14188" t="s">
        <v>6577</v>
      </c>
      <c r="F14188">
        <v>9</v>
      </c>
      <c r="G14188">
        <v>236</v>
      </c>
      <c r="H14188" t="str">
        <f>VLOOKUP(G14188,[1]OPERADORES!$A:$B,2,0)</f>
        <v>DANIEL</v>
      </c>
      <c r="I14188" t="s">
        <v>21</v>
      </c>
      <c r="J14188" t="s">
        <v>2240</v>
      </c>
      <c r="K14188" t="s">
        <v>2241</v>
      </c>
      <c r="L14188">
        <v>20414</v>
      </c>
      <c r="M14188" t="s">
        <v>112</v>
      </c>
      <c r="O14188" t="s">
        <v>11</v>
      </c>
      <c r="P14188">
        <v>5102</v>
      </c>
      <c r="Q14188">
        <v>4</v>
      </c>
      <c r="R14188">
        <v>22.39</v>
      </c>
      <c r="S14188">
        <v>89.56</v>
      </c>
      <c r="T14188">
        <v>73.64</v>
      </c>
      <c r="U14188">
        <v>17.78</v>
      </c>
      <c r="V14188" t="str">
        <f>VLOOKUP(L14188,'[2]tabela de preços'!$A:$D,4,0)</f>
        <v>SHERWIN WILLIAMS</v>
      </c>
      <c r="W14188" t="str">
        <f>VLOOKUP(L14188,'[2]tabela de preços'!$A:$F,6,0)</f>
        <v>DILUENTE</v>
      </c>
      <c r="X14188" t="str">
        <f>VLOOKUP(L14188,'[2]tabela de preços'!$A:$G,7,0)</f>
        <v>AUTOMOTIVO</v>
      </c>
    </row>
    <row r="14189" spans="1:24" x14ac:dyDescent="0.3">
      <c r="A14189" t="s">
        <v>3317</v>
      </c>
      <c r="C14189" t="s">
        <v>6458</v>
      </c>
      <c r="D14189" s="1">
        <v>46134</v>
      </c>
      <c r="E14189" t="s">
        <v>6459</v>
      </c>
      <c r="F14189">
        <v>9</v>
      </c>
      <c r="G14189">
        <v>145</v>
      </c>
      <c r="H14189" t="str">
        <f>VLOOKUP(G14189,[1]OPERADORES!$A:$B,2,0)</f>
        <v xml:space="preserve">FABRICIA </v>
      </c>
      <c r="I14189" t="s">
        <v>21</v>
      </c>
      <c r="J14189" t="s">
        <v>3320</v>
      </c>
      <c r="K14189" t="s">
        <v>3321</v>
      </c>
      <c r="L14189">
        <v>85318</v>
      </c>
      <c r="M14189" t="s">
        <v>258</v>
      </c>
      <c r="O14189" t="s">
        <v>11</v>
      </c>
      <c r="P14189">
        <v>5102</v>
      </c>
      <c r="Q14189">
        <v>1</v>
      </c>
      <c r="R14189">
        <v>772.59</v>
      </c>
      <c r="S14189">
        <v>772.59</v>
      </c>
      <c r="T14189">
        <v>608.1</v>
      </c>
      <c r="U14189">
        <v>21.29</v>
      </c>
      <c r="V14189" t="str">
        <f>VLOOKUP(L14189,'[2]tabela de preços'!$A:$D,4,0)</f>
        <v>BRASILUX</v>
      </c>
      <c r="W14189" t="str">
        <f>VLOOKUP(L14189,'[2]tabela de preços'!$A:$F,6,0)</f>
        <v>TINTA EM PÓ</v>
      </c>
      <c r="X14189" t="str">
        <f>VLOOKUP(L14189,'[2]tabela de preços'!$A:$G,7,0)</f>
        <v>INDUSTRIAL</v>
      </c>
    </row>
    <row r="14190" spans="1:24" x14ac:dyDescent="0.3">
      <c r="A14190" t="s">
        <v>2259</v>
      </c>
      <c r="B14190" t="s">
        <v>2260</v>
      </c>
      <c r="C14190" t="s">
        <v>5911</v>
      </c>
      <c r="D14190" s="1">
        <v>46120</v>
      </c>
      <c r="E14190" t="s">
        <v>5912</v>
      </c>
      <c r="F14190">
        <v>9</v>
      </c>
      <c r="G14190">
        <v>174</v>
      </c>
      <c r="H14190" t="str">
        <f>VLOOKUP(G14190,[1]OPERADORES!$A:$B,2,0)</f>
        <v>MIRIÃ LOBATO RODRIGUES</v>
      </c>
      <c r="I14190" t="s">
        <v>21</v>
      </c>
      <c r="J14190" t="s">
        <v>762</v>
      </c>
      <c r="K14190" t="s">
        <v>2263</v>
      </c>
      <c r="L14190">
        <v>85164</v>
      </c>
      <c r="M14190" t="s">
        <v>278</v>
      </c>
      <c r="O14190" t="s">
        <v>11</v>
      </c>
      <c r="P14190">
        <v>5102</v>
      </c>
      <c r="Q14190">
        <v>8</v>
      </c>
      <c r="R14190">
        <v>14.28</v>
      </c>
      <c r="S14190">
        <v>114.24</v>
      </c>
      <c r="T14190">
        <v>81.92</v>
      </c>
      <c r="U14190">
        <v>28.29</v>
      </c>
      <c r="V14190" t="str">
        <f>VLOOKUP(L14190,'[2]tabela de preços'!$A:$D,4,0)</f>
        <v>BRASILUX</v>
      </c>
      <c r="W14190" t="str">
        <f>VLOOKUP(L14190,'[2]tabela de preços'!$A:$F,6,0)</f>
        <v>QUEROSENE</v>
      </c>
      <c r="X14190" t="str">
        <f>VLOOKUP(L14190,'[2]tabela de preços'!$A:$G,7,0)</f>
        <v>AUTOMOTIVO</v>
      </c>
    </row>
    <row r="14191" spans="1:24" x14ac:dyDescent="0.3">
      <c r="A14191" t="s">
        <v>2259</v>
      </c>
      <c r="B14191" t="s">
        <v>2260</v>
      </c>
      <c r="C14191" t="s">
        <v>5913</v>
      </c>
      <c r="D14191" s="1">
        <v>46121</v>
      </c>
      <c r="E14191" t="s">
        <v>5914</v>
      </c>
      <c r="F14191">
        <v>9</v>
      </c>
      <c r="G14191">
        <v>174</v>
      </c>
      <c r="H14191" t="str">
        <f>VLOOKUP(G14191,[1]OPERADORES!$A:$B,2,0)</f>
        <v>MIRIÃ LOBATO RODRIGUES</v>
      </c>
      <c r="I14191" t="s">
        <v>21</v>
      </c>
      <c r="J14191" t="s">
        <v>762</v>
      </c>
      <c r="K14191" t="s">
        <v>2263</v>
      </c>
      <c r="L14191">
        <v>23440</v>
      </c>
      <c r="M14191" t="s">
        <v>5915</v>
      </c>
      <c r="O14191" t="s">
        <v>11</v>
      </c>
      <c r="P14191">
        <v>5102</v>
      </c>
      <c r="Q14191">
        <v>1</v>
      </c>
      <c r="R14191">
        <v>26.84</v>
      </c>
      <c r="S14191">
        <v>26.84</v>
      </c>
      <c r="T14191">
        <v>19.239999999999998</v>
      </c>
      <c r="U14191">
        <v>28.32</v>
      </c>
      <c r="V14191" t="str">
        <f>VLOOKUP(L14191,'[2]tabela de preços'!$A:$D,4,0)</f>
        <v>VONIXX</v>
      </c>
      <c r="W14191" t="str">
        <f>VLOOKUP(L14191,'[2]tabela de preços'!$A:$F,6,0)</f>
        <v>LINHA DE HIGENIZAÇÃO E ESTÉTICA  AUTOMOTIVA</v>
      </c>
      <c r="X14191" t="str">
        <f>VLOOKUP(L14191,'[2]tabela de preços'!$A:$G,7,0)</f>
        <v>AUTOMOTIVO</v>
      </c>
    </row>
    <row r="14192" spans="1:24" x14ac:dyDescent="0.3">
      <c r="A14192" t="s">
        <v>2259</v>
      </c>
      <c r="B14192" t="s">
        <v>2260</v>
      </c>
      <c r="C14192" t="s">
        <v>5913</v>
      </c>
      <c r="D14192" s="1">
        <v>46121</v>
      </c>
      <c r="E14192" t="s">
        <v>5914</v>
      </c>
      <c r="F14192">
        <v>9</v>
      </c>
      <c r="G14192">
        <v>174</v>
      </c>
      <c r="H14192" t="str">
        <f>VLOOKUP(G14192,[1]OPERADORES!$A:$B,2,0)</f>
        <v>MIRIÃ LOBATO RODRIGUES</v>
      </c>
      <c r="I14192" t="s">
        <v>21</v>
      </c>
      <c r="J14192" t="s">
        <v>762</v>
      </c>
      <c r="K14192" t="s">
        <v>2263</v>
      </c>
      <c r="L14192">
        <v>83872</v>
      </c>
      <c r="M14192" t="s">
        <v>1076</v>
      </c>
      <c r="O14192" t="s">
        <v>11</v>
      </c>
      <c r="P14192">
        <v>5102</v>
      </c>
      <c r="Q14192">
        <v>1</v>
      </c>
      <c r="R14192">
        <v>24.75</v>
      </c>
      <c r="S14192">
        <v>24.75</v>
      </c>
      <c r="T14192">
        <v>18.149999999999999</v>
      </c>
      <c r="U14192">
        <v>26.67</v>
      </c>
      <c r="V14192" t="str">
        <f>VLOOKUP(L14192,'[2]tabela de preços'!$A:$D,4,0)</f>
        <v>VONIXX</v>
      </c>
      <c r="W14192" t="str">
        <f>VLOOKUP(L14192,'[2]tabela de preços'!$A:$F,6,0)</f>
        <v>LINHA DE HIGENIZAÇÃO E ESTÉTICA  AUTOMOTIVA</v>
      </c>
      <c r="X14192" t="str">
        <f>VLOOKUP(L14192,'[2]tabela de preços'!$A:$G,7,0)</f>
        <v>AUTOMOTIVO</v>
      </c>
    </row>
    <row r="14193" spans="1:24" x14ac:dyDescent="0.3">
      <c r="A14193" t="s">
        <v>3442</v>
      </c>
      <c r="C14193" t="s">
        <v>6460</v>
      </c>
      <c r="D14193" s="1">
        <v>46135</v>
      </c>
      <c r="E14193" t="s">
        <v>6461</v>
      </c>
      <c r="F14193">
        <v>9</v>
      </c>
      <c r="G14193">
        <v>197</v>
      </c>
      <c r="H14193" t="str">
        <f>VLOOKUP(G14193,[1]OPERADORES!$A:$B,2,0)</f>
        <v xml:space="preserve">POLIANA LORRANE DE AMORIM </v>
      </c>
      <c r="I14193" t="s">
        <v>21</v>
      </c>
      <c r="J14193" t="s">
        <v>2128</v>
      </c>
      <c r="K14193" t="s">
        <v>3445</v>
      </c>
      <c r="L14193">
        <v>84032</v>
      </c>
      <c r="M14193" t="s">
        <v>1573</v>
      </c>
      <c r="O14193" t="s">
        <v>11</v>
      </c>
      <c r="P14193">
        <v>5102</v>
      </c>
      <c r="Q14193">
        <v>1</v>
      </c>
      <c r="R14193">
        <v>99.38</v>
      </c>
      <c r="S14193">
        <v>99.38</v>
      </c>
      <c r="T14193">
        <v>75.430000000000007</v>
      </c>
      <c r="U14193">
        <v>24.1</v>
      </c>
      <c r="V14193" t="str">
        <f>VLOOKUP(L14193,'[2]tabela de preços'!$A:$D,4,0)</f>
        <v>BRASILUX</v>
      </c>
      <c r="W14193" t="str">
        <f>VLOOKUP(L14193,'[2]tabela de preços'!$A:$F,6,0)</f>
        <v>MASSA CORRIDA / ACRÍLICA</v>
      </c>
      <c r="X14193" t="str">
        <f>VLOOKUP(L14193,'[2]tabela de preços'!$A:$G,7,0)</f>
        <v>IMOBILIÁRIO</v>
      </c>
    </row>
    <row r="14194" spans="1:24" x14ac:dyDescent="0.3">
      <c r="A14194" t="s">
        <v>3442</v>
      </c>
      <c r="C14194" t="s">
        <v>6460</v>
      </c>
      <c r="D14194" s="1">
        <v>46135</v>
      </c>
      <c r="E14194" t="s">
        <v>6461</v>
      </c>
      <c r="F14194">
        <v>9</v>
      </c>
      <c r="G14194">
        <v>197</v>
      </c>
      <c r="H14194" t="str">
        <f>VLOOKUP(G14194,[1]OPERADORES!$A:$B,2,0)</f>
        <v xml:space="preserve">POLIANA LORRANE DE AMORIM </v>
      </c>
      <c r="I14194" t="s">
        <v>21</v>
      </c>
      <c r="J14194" t="s">
        <v>2128</v>
      </c>
      <c r="K14194" t="s">
        <v>3445</v>
      </c>
      <c r="L14194">
        <v>87030</v>
      </c>
      <c r="M14194" t="s">
        <v>3447</v>
      </c>
      <c r="O14194" t="s">
        <v>11</v>
      </c>
      <c r="P14194">
        <v>5403</v>
      </c>
      <c r="Q14194">
        <v>8</v>
      </c>
      <c r="R14194">
        <v>97.37</v>
      </c>
      <c r="S14194">
        <v>778.96</v>
      </c>
      <c r="T14194">
        <v>591.20000000000005</v>
      </c>
      <c r="U14194">
        <v>24.1</v>
      </c>
      <c r="V14194" t="str">
        <f>VLOOKUP(L14194,'[2]tabela de preços'!$A:$D,4,0)</f>
        <v>BRASILUX</v>
      </c>
      <c r="W14194" t="str">
        <f>VLOOKUP(L14194,'[2]tabela de preços'!$A:$F,6,0)</f>
        <v>MOVELEIRA</v>
      </c>
      <c r="X14194" t="str">
        <f>VLOOKUP(L14194,'[2]tabela de preços'!$A:$G,7,0)</f>
        <v>MOVELEIRA</v>
      </c>
    </row>
    <row r="14195" spans="1:24" x14ac:dyDescent="0.3">
      <c r="A14195" t="s">
        <v>2289</v>
      </c>
      <c r="C14195" t="s">
        <v>6578</v>
      </c>
      <c r="D14195" s="1">
        <v>46139</v>
      </c>
      <c r="E14195" t="s">
        <v>6579</v>
      </c>
      <c r="F14195">
        <v>9</v>
      </c>
      <c r="G14195">
        <v>231</v>
      </c>
      <c r="H14195" t="str">
        <f>VLOOKUP(G14195,[1]OPERADORES!$A:$B,2,0)</f>
        <v>EDIJANE</v>
      </c>
      <c r="I14195" t="s">
        <v>21</v>
      </c>
      <c r="J14195" t="s">
        <v>66</v>
      </c>
      <c r="K14195" t="s">
        <v>2292</v>
      </c>
      <c r="L14195">
        <v>16</v>
      </c>
      <c r="M14195" t="s">
        <v>5334</v>
      </c>
      <c r="O14195" t="s">
        <v>11</v>
      </c>
      <c r="P14195">
        <v>5102</v>
      </c>
      <c r="Q14195">
        <v>50</v>
      </c>
      <c r="R14195">
        <v>2.9</v>
      </c>
      <c r="S14195">
        <v>145</v>
      </c>
      <c r="T14195">
        <v>110</v>
      </c>
      <c r="U14195">
        <v>24.14</v>
      </c>
      <c r="V14195" t="str">
        <f>VLOOKUP(L14195,'[2]tabela de preços'!$A:$D,4,0)</f>
        <v>3M</v>
      </c>
      <c r="W14195" t="str">
        <f>VLOOKUP(L14195,'[2]tabela de preços'!$A:$F,6,0)</f>
        <v>LIXA DÁGUA</v>
      </c>
      <c r="X14195" t="str">
        <f>VLOOKUP(L14195,'[2]tabela de preços'!$A:$G,7,0)</f>
        <v>AUTOMOTIVO</v>
      </c>
    </row>
    <row r="14196" spans="1:24" x14ac:dyDescent="0.3">
      <c r="A14196" t="s">
        <v>2289</v>
      </c>
      <c r="C14196" t="s">
        <v>6578</v>
      </c>
      <c r="D14196" s="1">
        <v>46139</v>
      </c>
      <c r="E14196" t="s">
        <v>6579</v>
      </c>
      <c r="F14196">
        <v>9</v>
      </c>
      <c r="G14196">
        <v>231</v>
      </c>
      <c r="H14196" t="str">
        <f>VLOOKUP(G14196,[1]OPERADORES!$A:$B,2,0)</f>
        <v>EDIJANE</v>
      </c>
      <c r="I14196" t="s">
        <v>21</v>
      </c>
      <c r="J14196" t="s">
        <v>66</v>
      </c>
      <c r="K14196" t="s">
        <v>2292</v>
      </c>
      <c r="L14196">
        <v>10238</v>
      </c>
      <c r="M14196" t="s">
        <v>79</v>
      </c>
      <c r="O14196" t="s">
        <v>11</v>
      </c>
      <c r="P14196">
        <v>5102</v>
      </c>
      <c r="Q14196">
        <v>50</v>
      </c>
      <c r="R14196">
        <v>3.55</v>
      </c>
      <c r="S14196">
        <v>177.5</v>
      </c>
      <c r="T14196">
        <v>118</v>
      </c>
      <c r="U14196">
        <v>33.520000000000003</v>
      </c>
      <c r="V14196" t="str">
        <f>VLOOKUP(L14196,'[2]tabela de preços'!$A:$D,4,0)</f>
        <v>NORTON</v>
      </c>
      <c r="W14196" t="str">
        <f>VLOOKUP(L14196,'[2]tabela de preços'!$A:$F,6,0)</f>
        <v xml:space="preserve">DISCOS / LIXAS / ABRASIVOS </v>
      </c>
      <c r="X14196" t="str">
        <f>VLOOKUP(L14196,'[2]tabela de preços'!$A:$G,7,0)</f>
        <v>AUTOMOTIVO</v>
      </c>
    </row>
    <row r="14197" spans="1:24" x14ac:dyDescent="0.3">
      <c r="A14197" t="s">
        <v>2289</v>
      </c>
      <c r="C14197" t="s">
        <v>6578</v>
      </c>
      <c r="D14197" s="1">
        <v>46139</v>
      </c>
      <c r="E14197" t="s">
        <v>6579</v>
      </c>
      <c r="F14197">
        <v>9</v>
      </c>
      <c r="G14197">
        <v>231</v>
      </c>
      <c r="H14197" t="str">
        <f>VLOOKUP(G14197,[1]OPERADORES!$A:$B,2,0)</f>
        <v>EDIJANE</v>
      </c>
      <c r="I14197" t="s">
        <v>21</v>
      </c>
      <c r="J14197" t="s">
        <v>66</v>
      </c>
      <c r="K14197" t="s">
        <v>2292</v>
      </c>
      <c r="L14197">
        <v>87043</v>
      </c>
      <c r="M14197" t="s">
        <v>217</v>
      </c>
      <c r="O14197" t="s">
        <v>11</v>
      </c>
      <c r="P14197">
        <v>5102</v>
      </c>
      <c r="Q14197">
        <v>6</v>
      </c>
      <c r="R14197">
        <v>21.89</v>
      </c>
      <c r="S14197">
        <v>131.34</v>
      </c>
      <c r="T14197">
        <v>108.12</v>
      </c>
      <c r="U14197">
        <v>17.68</v>
      </c>
      <c r="V14197" t="str">
        <f>VLOOKUP(L14197,'[2]tabela de preços'!$A:$D,4,0)</f>
        <v>ROBERLO</v>
      </c>
      <c r="W14197" t="str">
        <f>VLOOKUP(L14197,'[2]tabela de preços'!$A:$F,6,0)</f>
        <v>MASSA POLIÉSTER</v>
      </c>
      <c r="X14197" t="str">
        <f>VLOOKUP(L14197,'[2]tabela de preços'!$A:$G,7,0)</f>
        <v>AUTOMOTIVO</v>
      </c>
    </row>
    <row r="14198" spans="1:24" x14ac:dyDescent="0.3">
      <c r="A14198" t="s">
        <v>2289</v>
      </c>
      <c r="C14198" t="s">
        <v>6578</v>
      </c>
      <c r="D14198" s="1">
        <v>46139</v>
      </c>
      <c r="E14198" t="s">
        <v>6579</v>
      </c>
      <c r="F14198">
        <v>9</v>
      </c>
      <c r="G14198">
        <v>231</v>
      </c>
      <c r="H14198" t="str">
        <f>VLOOKUP(G14198,[1]OPERADORES!$A:$B,2,0)</f>
        <v>EDIJANE</v>
      </c>
      <c r="I14198" t="s">
        <v>21</v>
      </c>
      <c r="J14198" t="s">
        <v>66</v>
      </c>
      <c r="K14198" t="s">
        <v>2292</v>
      </c>
      <c r="L14198">
        <v>10297</v>
      </c>
      <c r="M14198" t="s">
        <v>41</v>
      </c>
      <c r="O14198" t="s">
        <v>11</v>
      </c>
      <c r="P14198">
        <v>5102</v>
      </c>
      <c r="Q14198">
        <v>4</v>
      </c>
      <c r="R14198">
        <v>13.06</v>
      </c>
      <c r="S14198">
        <v>52.24</v>
      </c>
      <c r="T14198">
        <v>39.64</v>
      </c>
      <c r="U14198">
        <v>24.12</v>
      </c>
      <c r="V14198" t="str">
        <f>VLOOKUP(L14198,'[2]tabela de preços'!$A:$D,4,0)</f>
        <v>ANJO</v>
      </c>
      <c r="W14198" t="str">
        <f>VLOOKUP(L14198,'[2]tabela de preços'!$A:$F,6,0)</f>
        <v>THINNER DE LIMPEZA</v>
      </c>
      <c r="X14198" t="str">
        <f>VLOOKUP(L14198,'[2]tabela de preços'!$A:$G,7,0)</f>
        <v>THINNER</v>
      </c>
    </row>
    <row r="14199" spans="1:24" x14ac:dyDescent="0.3">
      <c r="A14199" t="s">
        <v>2293</v>
      </c>
      <c r="C14199" t="s">
        <v>5968</v>
      </c>
      <c r="D14199" s="1">
        <v>46122</v>
      </c>
      <c r="E14199" t="s">
        <v>5969</v>
      </c>
      <c r="F14199">
        <v>9</v>
      </c>
      <c r="G14199">
        <v>197</v>
      </c>
      <c r="H14199" t="str">
        <f>VLOOKUP(G14199,[1]OPERADORES!$A:$B,2,0)</f>
        <v xml:space="preserve">POLIANA LORRANE DE AMORIM </v>
      </c>
      <c r="I14199" t="s">
        <v>21</v>
      </c>
      <c r="J14199" t="s">
        <v>2296</v>
      </c>
      <c r="K14199" t="s">
        <v>2297</v>
      </c>
      <c r="L14199">
        <v>84616</v>
      </c>
      <c r="M14199" t="s">
        <v>2298</v>
      </c>
      <c r="O14199" t="s">
        <v>11</v>
      </c>
      <c r="P14199">
        <v>5403</v>
      </c>
      <c r="Q14199">
        <v>2</v>
      </c>
      <c r="R14199">
        <v>65.8</v>
      </c>
      <c r="S14199">
        <v>131.6</v>
      </c>
      <c r="T14199">
        <v>99.88</v>
      </c>
      <c r="U14199">
        <v>24.1</v>
      </c>
      <c r="V14199" t="str">
        <f>VLOOKUP(L14199,'[2]tabela de preços'!$A:$D,4,0)</f>
        <v>BRASILUX</v>
      </c>
      <c r="W14199" t="str">
        <f>VLOOKUP(L14199,'[2]tabela de preços'!$A:$F,6,0)</f>
        <v>BASES IMOBILIÁRIAS</v>
      </c>
      <c r="X14199" t="str">
        <f>VLOOKUP(L14199,'[2]tabela de preços'!$A:$G,7,0)</f>
        <v>IMOBILIÁRIO</v>
      </c>
    </row>
    <row r="14200" spans="1:24" x14ac:dyDescent="0.3">
      <c r="A14200" t="s">
        <v>2293</v>
      </c>
      <c r="C14200" t="s">
        <v>5968</v>
      </c>
      <c r="D14200" s="1">
        <v>46122</v>
      </c>
      <c r="E14200" t="s">
        <v>5969</v>
      </c>
      <c r="F14200">
        <v>9</v>
      </c>
      <c r="G14200">
        <v>197</v>
      </c>
      <c r="H14200" t="str">
        <f>VLOOKUP(G14200,[1]OPERADORES!$A:$B,2,0)</f>
        <v xml:space="preserve">POLIANA LORRANE DE AMORIM </v>
      </c>
      <c r="I14200" t="s">
        <v>21</v>
      </c>
      <c r="J14200" t="s">
        <v>2296</v>
      </c>
      <c r="K14200" t="s">
        <v>2297</v>
      </c>
      <c r="L14200">
        <v>85053</v>
      </c>
      <c r="M14200" t="s">
        <v>2305</v>
      </c>
      <c r="O14200" t="s">
        <v>11</v>
      </c>
      <c r="P14200">
        <v>5102</v>
      </c>
      <c r="Q14200">
        <v>4</v>
      </c>
      <c r="R14200">
        <v>5.22</v>
      </c>
      <c r="S14200">
        <v>20.88</v>
      </c>
      <c r="T14200">
        <v>15.84</v>
      </c>
      <c r="U14200">
        <v>24.14</v>
      </c>
      <c r="V14200" t="str">
        <f>VLOOKUP(L14200,'[2]tabela de preços'!$A:$D,4,0)</f>
        <v>ATLAS</v>
      </c>
      <c r="W14200" t="str">
        <f>VLOOKUP(L14200,'[2]tabela de preços'!$A:$F,6,0)</f>
        <v>ROLOS / TRINCHAS / PINCÉIS / ESPÁTULAS</v>
      </c>
      <c r="X14200" t="str">
        <f>VLOOKUP(L14200,'[2]tabela de preços'!$A:$G,7,0)</f>
        <v>IMOBILIÁRIO</v>
      </c>
    </row>
    <row r="14201" spans="1:24" x14ac:dyDescent="0.3">
      <c r="A14201" t="s">
        <v>2293</v>
      </c>
      <c r="C14201" t="s">
        <v>5968</v>
      </c>
      <c r="D14201" s="1">
        <v>46122</v>
      </c>
      <c r="E14201" t="s">
        <v>5969</v>
      </c>
      <c r="F14201">
        <v>9</v>
      </c>
      <c r="G14201">
        <v>197</v>
      </c>
      <c r="H14201" t="str">
        <f>VLOOKUP(G14201,[1]OPERADORES!$A:$B,2,0)</f>
        <v xml:space="preserve">POLIANA LORRANE DE AMORIM </v>
      </c>
      <c r="I14201" t="s">
        <v>21</v>
      </c>
      <c r="J14201" t="s">
        <v>2296</v>
      </c>
      <c r="K14201" t="s">
        <v>2297</v>
      </c>
      <c r="L14201">
        <v>84134</v>
      </c>
      <c r="M14201" t="s">
        <v>589</v>
      </c>
      <c r="O14201" t="s">
        <v>11</v>
      </c>
      <c r="P14201">
        <v>5403</v>
      </c>
      <c r="Q14201">
        <v>6</v>
      </c>
      <c r="R14201">
        <v>7.93</v>
      </c>
      <c r="S14201">
        <v>47.58</v>
      </c>
      <c r="T14201">
        <v>36.119999999999997</v>
      </c>
      <c r="U14201">
        <v>24.09</v>
      </c>
      <c r="V14201" t="str">
        <f>VLOOKUP(L14201,'[2]tabela de preços'!$A:$D,4,0)</f>
        <v>BRASILUX</v>
      </c>
      <c r="W14201" t="str">
        <f>VLOOKUP(L14201,'[2]tabela de preços'!$A:$F,6,0)</f>
        <v>ESMALTES</v>
      </c>
      <c r="X14201" t="str">
        <f>VLOOKUP(L14201,'[2]tabela de preços'!$A:$G,7,0)</f>
        <v>INDUSTRIAL</v>
      </c>
    </row>
    <row r="14202" spans="1:24" x14ac:dyDescent="0.3">
      <c r="A14202" t="s">
        <v>2293</v>
      </c>
      <c r="C14202" t="s">
        <v>5968</v>
      </c>
      <c r="D14202" s="1">
        <v>46122</v>
      </c>
      <c r="E14202" t="s">
        <v>5969</v>
      </c>
      <c r="F14202">
        <v>9</v>
      </c>
      <c r="G14202">
        <v>197</v>
      </c>
      <c r="H14202" t="str">
        <f>VLOOKUP(G14202,[1]OPERADORES!$A:$B,2,0)</f>
        <v xml:space="preserve">POLIANA LORRANE DE AMORIM </v>
      </c>
      <c r="I14202" t="s">
        <v>21</v>
      </c>
      <c r="J14202" t="s">
        <v>2296</v>
      </c>
      <c r="K14202" t="s">
        <v>2297</v>
      </c>
      <c r="L14202">
        <v>84142</v>
      </c>
      <c r="M14202" t="s">
        <v>1594</v>
      </c>
      <c r="O14202" t="s">
        <v>11</v>
      </c>
      <c r="P14202">
        <v>5403</v>
      </c>
      <c r="Q14202">
        <v>4</v>
      </c>
      <c r="R14202">
        <v>69.92</v>
      </c>
      <c r="S14202">
        <v>279.68</v>
      </c>
      <c r="T14202">
        <v>212.28</v>
      </c>
      <c r="U14202">
        <v>24.1</v>
      </c>
      <c r="V14202" t="str">
        <f>VLOOKUP(L14202,'[2]tabela de preços'!$A:$D,4,0)</f>
        <v>BRASILUX</v>
      </c>
      <c r="W14202" t="str">
        <f>VLOOKUP(L14202,'[2]tabela de preços'!$A:$F,6,0)</f>
        <v>ESMALTES</v>
      </c>
      <c r="X14202" t="str">
        <f>VLOOKUP(L14202,'[2]tabela de preços'!$A:$G,7,0)</f>
        <v>INDUSTRIAL</v>
      </c>
    </row>
    <row r="14203" spans="1:24" x14ac:dyDescent="0.3">
      <c r="A14203" t="s">
        <v>2293</v>
      </c>
      <c r="C14203" t="s">
        <v>5968</v>
      </c>
      <c r="D14203" s="1">
        <v>46122</v>
      </c>
      <c r="E14203" t="s">
        <v>5969</v>
      </c>
      <c r="F14203">
        <v>9</v>
      </c>
      <c r="G14203">
        <v>197</v>
      </c>
      <c r="H14203" t="str">
        <f>VLOOKUP(G14203,[1]OPERADORES!$A:$B,2,0)</f>
        <v xml:space="preserve">POLIANA LORRANE DE AMORIM </v>
      </c>
      <c r="I14203" t="s">
        <v>21</v>
      </c>
      <c r="J14203" t="s">
        <v>2296</v>
      </c>
      <c r="K14203" t="s">
        <v>2297</v>
      </c>
      <c r="L14203">
        <v>84143</v>
      </c>
      <c r="M14203" t="s">
        <v>1706</v>
      </c>
      <c r="O14203" t="s">
        <v>11</v>
      </c>
      <c r="P14203">
        <v>5403</v>
      </c>
      <c r="Q14203">
        <v>4</v>
      </c>
      <c r="R14203">
        <v>21.42</v>
      </c>
      <c r="S14203">
        <v>85.68</v>
      </c>
      <c r="T14203">
        <v>65.040000000000006</v>
      </c>
      <c r="U14203">
        <v>24.09</v>
      </c>
      <c r="V14203" t="str">
        <f>VLOOKUP(L14203,'[2]tabela de preços'!$A:$D,4,0)</f>
        <v>BRASILUX</v>
      </c>
      <c r="W14203" t="str">
        <f>VLOOKUP(L14203,'[2]tabela de preços'!$A:$F,6,0)</f>
        <v>ESMALTES</v>
      </c>
      <c r="X14203" t="str">
        <f>VLOOKUP(L14203,'[2]tabela de preços'!$A:$G,7,0)</f>
        <v>INDUSTRIAL</v>
      </c>
    </row>
    <row r="14204" spans="1:24" x14ac:dyDescent="0.3">
      <c r="A14204" t="s">
        <v>2293</v>
      </c>
      <c r="C14204" t="s">
        <v>5968</v>
      </c>
      <c r="D14204" s="1">
        <v>46122</v>
      </c>
      <c r="E14204" t="s">
        <v>5969</v>
      </c>
      <c r="F14204">
        <v>9</v>
      </c>
      <c r="G14204">
        <v>197</v>
      </c>
      <c r="H14204" t="str">
        <f>VLOOKUP(G14204,[1]OPERADORES!$A:$B,2,0)</f>
        <v xml:space="preserve">POLIANA LORRANE DE AMORIM </v>
      </c>
      <c r="I14204" t="s">
        <v>21</v>
      </c>
      <c r="J14204" t="s">
        <v>2296</v>
      </c>
      <c r="K14204" t="s">
        <v>2297</v>
      </c>
      <c r="L14204">
        <v>84144</v>
      </c>
      <c r="M14204" t="s">
        <v>1287</v>
      </c>
      <c r="O14204" t="s">
        <v>11</v>
      </c>
      <c r="P14204">
        <v>5403</v>
      </c>
      <c r="Q14204">
        <v>1</v>
      </c>
      <c r="R14204">
        <v>69.92</v>
      </c>
      <c r="S14204">
        <v>69.92</v>
      </c>
      <c r="T14204">
        <v>53.07</v>
      </c>
      <c r="U14204">
        <v>24.1</v>
      </c>
      <c r="V14204" t="str">
        <f>VLOOKUP(L14204,'[2]tabela de preços'!$A:$D,4,0)</f>
        <v>BRASILUX</v>
      </c>
      <c r="W14204" t="str">
        <f>VLOOKUP(L14204,'[2]tabela de preços'!$A:$F,6,0)</f>
        <v>ESMALTES</v>
      </c>
      <c r="X14204" t="str">
        <f>VLOOKUP(L14204,'[2]tabela de preços'!$A:$G,7,0)</f>
        <v>INDUSTRIAL</v>
      </c>
    </row>
    <row r="14205" spans="1:24" x14ac:dyDescent="0.3">
      <c r="A14205" t="s">
        <v>2293</v>
      </c>
      <c r="C14205" t="s">
        <v>5968</v>
      </c>
      <c r="D14205" s="1">
        <v>46122</v>
      </c>
      <c r="E14205" t="s">
        <v>5969</v>
      </c>
      <c r="F14205">
        <v>9</v>
      </c>
      <c r="G14205">
        <v>197</v>
      </c>
      <c r="H14205" t="str">
        <f>VLOOKUP(G14205,[1]OPERADORES!$A:$B,2,0)</f>
        <v xml:space="preserve">POLIANA LORRANE DE AMORIM </v>
      </c>
      <c r="I14205" t="s">
        <v>21</v>
      </c>
      <c r="J14205" t="s">
        <v>2296</v>
      </c>
      <c r="K14205" t="s">
        <v>2297</v>
      </c>
      <c r="L14205">
        <v>84139</v>
      </c>
      <c r="M14205" t="s">
        <v>590</v>
      </c>
      <c r="O14205" t="s">
        <v>11</v>
      </c>
      <c r="P14205">
        <v>5403</v>
      </c>
      <c r="Q14205">
        <v>3</v>
      </c>
      <c r="R14205">
        <v>8.1300000000000008</v>
      </c>
      <c r="S14205">
        <v>24.39</v>
      </c>
      <c r="T14205">
        <v>18.54</v>
      </c>
      <c r="U14205">
        <v>23.99</v>
      </c>
      <c r="V14205" t="str">
        <f>VLOOKUP(L14205,'[2]tabela de preços'!$A:$D,4,0)</f>
        <v>BRASILUX</v>
      </c>
      <c r="W14205" t="str">
        <f>VLOOKUP(L14205,'[2]tabela de preços'!$A:$F,6,0)</f>
        <v>ESMALTES</v>
      </c>
      <c r="X14205" t="str">
        <f>VLOOKUP(L14205,'[2]tabela de preços'!$A:$G,7,0)</f>
        <v>INDUSTRIAL</v>
      </c>
    </row>
    <row r="14206" spans="1:24" x14ac:dyDescent="0.3">
      <c r="A14206" t="s">
        <v>2293</v>
      </c>
      <c r="C14206" t="s">
        <v>5968</v>
      </c>
      <c r="D14206" s="1">
        <v>46122</v>
      </c>
      <c r="E14206" t="s">
        <v>5969</v>
      </c>
      <c r="F14206">
        <v>9</v>
      </c>
      <c r="G14206">
        <v>197</v>
      </c>
      <c r="H14206" t="str">
        <f>VLOOKUP(G14206,[1]OPERADORES!$A:$B,2,0)</f>
        <v xml:space="preserve">POLIANA LORRANE DE AMORIM </v>
      </c>
      <c r="I14206" t="s">
        <v>21</v>
      </c>
      <c r="J14206" t="s">
        <v>2296</v>
      </c>
      <c r="K14206" t="s">
        <v>2297</v>
      </c>
      <c r="L14206">
        <v>84174</v>
      </c>
      <c r="M14206" t="s">
        <v>1532</v>
      </c>
      <c r="O14206" t="s">
        <v>11</v>
      </c>
      <c r="P14206">
        <v>5403</v>
      </c>
      <c r="Q14206">
        <v>1</v>
      </c>
      <c r="R14206">
        <v>92.33</v>
      </c>
      <c r="S14206">
        <v>92.33</v>
      </c>
      <c r="T14206">
        <v>70.08</v>
      </c>
      <c r="U14206">
        <v>24.1</v>
      </c>
      <c r="V14206" t="str">
        <f>VLOOKUP(L14206,'[2]tabela de preços'!$A:$D,4,0)</f>
        <v>BRASILUX</v>
      </c>
      <c r="W14206" t="str">
        <f>VLOOKUP(L14206,'[2]tabela de preços'!$A:$F,6,0)</f>
        <v>ESMALTES</v>
      </c>
      <c r="X14206" t="str">
        <f>VLOOKUP(L14206,'[2]tabela de preços'!$A:$G,7,0)</f>
        <v>INDUSTRIAL</v>
      </c>
    </row>
    <row r="14207" spans="1:24" x14ac:dyDescent="0.3">
      <c r="A14207" t="s">
        <v>2293</v>
      </c>
      <c r="C14207" t="s">
        <v>5968</v>
      </c>
      <c r="D14207" s="1">
        <v>46122</v>
      </c>
      <c r="E14207" t="s">
        <v>5969</v>
      </c>
      <c r="F14207">
        <v>9</v>
      </c>
      <c r="G14207">
        <v>197</v>
      </c>
      <c r="H14207" t="str">
        <f>VLOOKUP(G14207,[1]OPERADORES!$A:$B,2,0)</f>
        <v xml:space="preserve">POLIANA LORRANE DE AMORIM </v>
      </c>
      <c r="I14207" t="s">
        <v>21</v>
      </c>
      <c r="J14207" t="s">
        <v>2296</v>
      </c>
      <c r="K14207" t="s">
        <v>2297</v>
      </c>
      <c r="L14207">
        <v>84177</v>
      </c>
      <c r="M14207" t="s">
        <v>1718</v>
      </c>
      <c r="O14207" t="s">
        <v>11</v>
      </c>
      <c r="P14207">
        <v>5403</v>
      </c>
      <c r="Q14207">
        <v>2</v>
      </c>
      <c r="R14207">
        <v>32.67</v>
      </c>
      <c r="S14207">
        <v>65.34</v>
      </c>
      <c r="T14207">
        <v>49.6</v>
      </c>
      <c r="U14207">
        <v>24.09</v>
      </c>
      <c r="V14207" t="str">
        <f>VLOOKUP(L14207,'[2]tabela de preços'!$A:$D,4,0)</f>
        <v>BRASILUX</v>
      </c>
      <c r="W14207" t="str">
        <f>VLOOKUP(L14207,'[2]tabela de preços'!$A:$F,6,0)</f>
        <v>ESMALTES</v>
      </c>
      <c r="X14207" t="str">
        <f>VLOOKUP(L14207,'[2]tabela de preços'!$A:$G,7,0)</f>
        <v>INDUSTRIAL</v>
      </c>
    </row>
    <row r="14208" spans="1:24" x14ac:dyDescent="0.3">
      <c r="A14208" t="s">
        <v>2293</v>
      </c>
      <c r="C14208" t="s">
        <v>5968</v>
      </c>
      <c r="D14208" s="1">
        <v>46122</v>
      </c>
      <c r="E14208" t="s">
        <v>5969</v>
      </c>
      <c r="F14208">
        <v>9</v>
      </c>
      <c r="G14208">
        <v>197</v>
      </c>
      <c r="H14208" t="str">
        <f>VLOOKUP(G14208,[1]OPERADORES!$A:$B,2,0)</f>
        <v xml:space="preserve">POLIANA LORRANE DE AMORIM </v>
      </c>
      <c r="I14208" t="s">
        <v>21</v>
      </c>
      <c r="J14208" t="s">
        <v>2296</v>
      </c>
      <c r="K14208" t="s">
        <v>2297</v>
      </c>
      <c r="L14208">
        <v>85268</v>
      </c>
      <c r="M14208" t="s">
        <v>3812</v>
      </c>
      <c r="O14208" t="s">
        <v>11</v>
      </c>
      <c r="P14208">
        <v>5403</v>
      </c>
      <c r="Q14208">
        <v>1</v>
      </c>
      <c r="R14208">
        <v>101.71</v>
      </c>
      <c r="S14208">
        <v>101.71</v>
      </c>
      <c r="T14208">
        <v>77.2</v>
      </c>
      <c r="U14208">
        <v>24.1</v>
      </c>
      <c r="V14208" t="str">
        <f>VLOOKUP(L14208,'[2]tabela de preços'!$A:$D,4,0)</f>
        <v>BRASILUX</v>
      </c>
      <c r="W14208" t="str">
        <f>VLOOKUP(L14208,'[2]tabela de preços'!$A:$F,6,0)</f>
        <v>ESMALTES</v>
      </c>
      <c r="X14208" t="str">
        <f>VLOOKUP(L14208,'[2]tabela de preços'!$A:$G,7,0)</f>
        <v>INDUSTRIAL</v>
      </c>
    </row>
    <row r="14209" spans="1:24" x14ac:dyDescent="0.3">
      <c r="A14209" t="s">
        <v>2293</v>
      </c>
      <c r="C14209" t="s">
        <v>5968</v>
      </c>
      <c r="D14209" s="1">
        <v>46122</v>
      </c>
      <c r="E14209" t="s">
        <v>5969</v>
      </c>
      <c r="F14209">
        <v>9</v>
      </c>
      <c r="G14209">
        <v>197</v>
      </c>
      <c r="H14209" t="str">
        <f>VLOOKUP(G14209,[1]OPERADORES!$A:$B,2,0)</f>
        <v xml:space="preserve">POLIANA LORRANE DE AMORIM </v>
      </c>
      <c r="I14209" t="s">
        <v>21</v>
      </c>
      <c r="J14209" t="s">
        <v>2296</v>
      </c>
      <c r="K14209" t="s">
        <v>2297</v>
      </c>
      <c r="L14209">
        <v>23364</v>
      </c>
      <c r="M14209" t="s">
        <v>3548</v>
      </c>
      <c r="O14209" t="s">
        <v>11</v>
      </c>
      <c r="P14209">
        <v>5102</v>
      </c>
      <c r="Q14209">
        <v>6</v>
      </c>
      <c r="R14209">
        <v>6.47</v>
      </c>
      <c r="S14209">
        <v>38.82</v>
      </c>
      <c r="T14209">
        <v>29.46</v>
      </c>
      <c r="U14209">
        <v>24.11</v>
      </c>
      <c r="V14209" t="str">
        <f>VLOOKUP(L14209,'[2]tabela de preços'!$A:$D,4,0)</f>
        <v>AUTO AMERICA</v>
      </c>
      <c r="W14209" t="str">
        <f>VLOOKUP(L14209,'[2]tabela de preços'!$A:$F,6,0)</f>
        <v>FLANELAS / PANOS</v>
      </c>
      <c r="X14209" t="str">
        <f>VLOOKUP(L14209,'[2]tabela de preços'!$A:$G,7,0)</f>
        <v>AUTOMOTIVO</v>
      </c>
    </row>
    <row r="14210" spans="1:24" x14ac:dyDescent="0.3">
      <c r="A14210" t="s">
        <v>2293</v>
      </c>
      <c r="C14210" t="s">
        <v>5968</v>
      </c>
      <c r="D14210" s="1">
        <v>46122</v>
      </c>
      <c r="E14210" t="s">
        <v>5969</v>
      </c>
      <c r="F14210">
        <v>9</v>
      </c>
      <c r="G14210">
        <v>197</v>
      </c>
      <c r="H14210" t="str">
        <f>VLOOKUP(G14210,[1]OPERADORES!$A:$B,2,0)</f>
        <v xml:space="preserve">POLIANA LORRANE DE AMORIM </v>
      </c>
      <c r="I14210" t="s">
        <v>21</v>
      </c>
      <c r="J14210" t="s">
        <v>2296</v>
      </c>
      <c r="K14210" t="s">
        <v>2297</v>
      </c>
      <c r="L14210">
        <v>84113</v>
      </c>
      <c r="M14210" t="s">
        <v>737</v>
      </c>
      <c r="O14210" t="s">
        <v>11</v>
      </c>
      <c r="P14210">
        <v>5403</v>
      </c>
      <c r="Q14210">
        <v>1</v>
      </c>
      <c r="R14210">
        <v>164.21</v>
      </c>
      <c r="S14210">
        <v>164.21</v>
      </c>
      <c r="T14210">
        <v>120.39</v>
      </c>
      <c r="U14210">
        <v>26.69</v>
      </c>
      <c r="V14210" t="str">
        <f>VLOOKUP(L14210,'[2]tabela de preços'!$A:$D,4,0)</f>
        <v>BRASILUX</v>
      </c>
      <c r="W14210" t="str">
        <f>VLOOKUP(L14210,'[2]tabela de preços'!$A:$F,6,0)</f>
        <v>EPOXI</v>
      </c>
      <c r="X14210" t="str">
        <f>VLOOKUP(L14210,'[2]tabela de preços'!$A:$G,7,0)</f>
        <v>INDUSTRIAL</v>
      </c>
    </row>
    <row r="14211" spans="1:24" x14ac:dyDescent="0.3">
      <c r="A14211" t="s">
        <v>2293</v>
      </c>
      <c r="C14211" t="s">
        <v>6462</v>
      </c>
      <c r="D14211" s="1">
        <v>46134</v>
      </c>
      <c r="E14211" t="s">
        <v>6463</v>
      </c>
      <c r="F14211">
        <v>9</v>
      </c>
      <c r="G14211">
        <v>197</v>
      </c>
      <c r="H14211" t="str">
        <f>VLOOKUP(G14211,[1]OPERADORES!$A:$B,2,0)</f>
        <v xml:space="preserve">POLIANA LORRANE DE AMORIM </v>
      </c>
      <c r="I14211" t="s">
        <v>21</v>
      </c>
      <c r="J14211" t="s">
        <v>2296</v>
      </c>
      <c r="K14211" t="s">
        <v>2297</v>
      </c>
      <c r="L14211">
        <v>84617</v>
      </c>
      <c r="M14211" t="s">
        <v>3336</v>
      </c>
      <c r="O14211" t="s">
        <v>11</v>
      </c>
      <c r="P14211">
        <v>5403</v>
      </c>
      <c r="Q14211">
        <v>1</v>
      </c>
      <c r="R14211">
        <v>301.23</v>
      </c>
      <c r="S14211">
        <v>301.23</v>
      </c>
      <c r="T14211">
        <v>228.64</v>
      </c>
      <c r="U14211">
        <v>24.1</v>
      </c>
      <c r="V14211" t="str">
        <f>VLOOKUP(L14211,'[2]tabela de preços'!$A:$D,4,0)</f>
        <v>BRASILUX</v>
      </c>
      <c r="W14211" t="str">
        <f>VLOOKUP(L14211,'[2]tabela de preços'!$A:$F,6,0)</f>
        <v>BASES IMOBILIÁRIAS</v>
      </c>
      <c r="X14211" t="str">
        <f>VLOOKUP(L14211,'[2]tabela de preços'!$A:$G,7,0)</f>
        <v>IMOBILIÁRIO</v>
      </c>
    </row>
    <row r="14212" spans="1:24" x14ac:dyDescent="0.3">
      <c r="A14212" t="s">
        <v>2293</v>
      </c>
      <c r="C14212" t="s">
        <v>6462</v>
      </c>
      <c r="D14212" s="1">
        <v>46134</v>
      </c>
      <c r="E14212" t="s">
        <v>6463</v>
      </c>
      <c r="F14212">
        <v>9</v>
      </c>
      <c r="G14212">
        <v>197</v>
      </c>
      <c r="H14212" t="str">
        <f>VLOOKUP(G14212,[1]OPERADORES!$A:$B,2,0)</f>
        <v xml:space="preserve">POLIANA LORRANE DE AMORIM </v>
      </c>
      <c r="I14212" t="s">
        <v>21</v>
      </c>
      <c r="J14212" t="s">
        <v>2296</v>
      </c>
      <c r="K14212" t="s">
        <v>2297</v>
      </c>
      <c r="L14212">
        <v>84615</v>
      </c>
      <c r="M14212" t="s">
        <v>2304</v>
      </c>
      <c r="O14212" t="s">
        <v>11</v>
      </c>
      <c r="P14212">
        <v>5403</v>
      </c>
      <c r="Q14212">
        <v>3</v>
      </c>
      <c r="R14212">
        <v>17.91</v>
      </c>
      <c r="S14212">
        <v>53.73</v>
      </c>
      <c r="T14212">
        <v>40.770000000000003</v>
      </c>
      <c r="U14212">
        <v>24.12</v>
      </c>
      <c r="V14212" t="str">
        <f>VLOOKUP(L14212,'[2]tabela de preços'!$A:$D,4,0)</f>
        <v>BRASILUX</v>
      </c>
      <c r="W14212" t="str">
        <f>VLOOKUP(L14212,'[2]tabela de preços'!$A:$F,6,0)</f>
        <v>BASES IMOBILIÁRIAS</v>
      </c>
      <c r="X14212" t="str">
        <f>VLOOKUP(L14212,'[2]tabela de preços'!$A:$G,7,0)</f>
        <v>IMOBILIÁRIO</v>
      </c>
    </row>
    <row r="14213" spans="1:24" x14ac:dyDescent="0.3">
      <c r="A14213" t="s">
        <v>2293</v>
      </c>
      <c r="C14213" t="s">
        <v>6462</v>
      </c>
      <c r="D14213" s="1">
        <v>46134</v>
      </c>
      <c r="E14213" t="s">
        <v>6463</v>
      </c>
      <c r="F14213">
        <v>9</v>
      </c>
      <c r="G14213">
        <v>197</v>
      </c>
      <c r="H14213" t="str">
        <f>VLOOKUP(G14213,[1]OPERADORES!$A:$B,2,0)</f>
        <v xml:space="preserve">POLIANA LORRANE DE AMORIM </v>
      </c>
      <c r="I14213" t="s">
        <v>21</v>
      </c>
      <c r="J14213" t="s">
        <v>2296</v>
      </c>
      <c r="K14213" t="s">
        <v>2297</v>
      </c>
      <c r="L14213">
        <v>84188</v>
      </c>
      <c r="M14213" t="s">
        <v>1557</v>
      </c>
      <c r="O14213" t="s">
        <v>11</v>
      </c>
      <c r="P14213">
        <v>5403</v>
      </c>
      <c r="Q14213">
        <v>2</v>
      </c>
      <c r="R14213">
        <v>87.39</v>
      </c>
      <c r="S14213">
        <v>174.78</v>
      </c>
      <c r="T14213">
        <v>132.66</v>
      </c>
      <c r="U14213">
        <v>24.1</v>
      </c>
      <c r="V14213" t="str">
        <f>VLOOKUP(L14213,'[2]tabela de preços'!$A:$D,4,0)</f>
        <v>BRASILUX</v>
      </c>
      <c r="W14213" t="str">
        <f>VLOOKUP(L14213,'[2]tabela de preços'!$A:$F,6,0)</f>
        <v>LINHA MOVELEIRA</v>
      </c>
      <c r="X14213" t="str">
        <f>VLOOKUP(L14213,'[2]tabela de preços'!$A:$G,7,0)</f>
        <v>MOVELEIRA</v>
      </c>
    </row>
    <row r="14214" spans="1:24" x14ac:dyDescent="0.3">
      <c r="A14214" t="s">
        <v>2293</v>
      </c>
      <c r="C14214" t="s">
        <v>6462</v>
      </c>
      <c r="D14214" s="1">
        <v>46134</v>
      </c>
      <c r="E14214" t="s">
        <v>6463</v>
      </c>
      <c r="F14214">
        <v>9</v>
      </c>
      <c r="G14214">
        <v>197</v>
      </c>
      <c r="H14214" t="str">
        <f>VLOOKUP(G14214,[1]OPERADORES!$A:$B,2,0)</f>
        <v xml:space="preserve">POLIANA LORRANE DE AMORIM </v>
      </c>
      <c r="I14214" t="s">
        <v>21</v>
      </c>
      <c r="J14214" t="s">
        <v>2296</v>
      </c>
      <c r="K14214" t="s">
        <v>2297</v>
      </c>
      <c r="L14214">
        <v>84191</v>
      </c>
      <c r="M14214" t="s">
        <v>889</v>
      </c>
      <c r="O14214" t="s">
        <v>11</v>
      </c>
      <c r="P14214">
        <v>5403</v>
      </c>
      <c r="Q14214">
        <v>4</v>
      </c>
      <c r="R14214">
        <v>22.02</v>
      </c>
      <c r="S14214">
        <v>88.08</v>
      </c>
      <c r="T14214">
        <v>66.88</v>
      </c>
      <c r="U14214">
        <v>24.07</v>
      </c>
      <c r="V14214" t="str">
        <f>VLOOKUP(L14214,'[2]tabela de preços'!$A:$D,4,0)</f>
        <v>BRASILUX</v>
      </c>
      <c r="W14214" t="str">
        <f>VLOOKUP(L14214,'[2]tabela de preços'!$A:$F,6,0)</f>
        <v>LINHA MOVELEIRA</v>
      </c>
      <c r="X14214" t="str">
        <f>VLOOKUP(L14214,'[2]tabela de preços'!$A:$G,7,0)</f>
        <v>MOVELEIRA</v>
      </c>
    </row>
    <row r="14215" spans="1:24" x14ac:dyDescent="0.3">
      <c r="A14215" t="s">
        <v>2293</v>
      </c>
      <c r="C14215" t="s">
        <v>6462</v>
      </c>
      <c r="D14215" s="1">
        <v>46134</v>
      </c>
      <c r="E14215" t="s">
        <v>6463</v>
      </c>
      <c r="F14215">
        <v>9</v>
      </c>
      <c r="G14215">
        <v>197</v>
      </c>
      <c r="H14215" t="str">
        <f>VLOOKUP(G14215,[1]OPERADORES!$A:$B,2,0)</f>
        <v xml:space="preserve">POLIANA LORRANE DE AMORIM </v>
      </c>
      <c r="I14215" t="s">
        <v>21</v>
      </c>
      <c r="J14215" t="s">
        <v>2296</v>
      </c>
      <c r="K14215" t="s">
        <v>2297</v>
      </c>
      <c r="L14215">
        <v>84178</v>
      </c>
      <c r="M14215" t="s">
        <v>5988</v>
      </c>
      <c r="O14215" t="s">
        <v>11</v>
      </c>
      <c r="P14215">
        <v>5403</v>
      </c>
      <c r="Q14215">
        <v>1</v>
      </c>
      <c r="R14215">
        <v>24.75</v>
      </c>
      <c r="S14215">
        <v>24.75</v>
      </c>
      <c r="T14215">
        <v>18.79</v>
      </c>
      <c r="U14215">
        <v>24.08</v>
      </c>
      <c r="V14215" t="str">
        <f>VLOOKUP(L14215,'[2]tabela de preços'!$A:$D,4,0)</f>
        <v>BRASILUX</v>
      </c>
      <c r="W14215" t="str">
        <f>VLOOKUP(L14215,'[2]tabela de preços'!$A:$F,6,0)</f>
        <v>ESMALTES</v>
      </c>
      <c r="X14215" t="str">
        <f>VLOOKUP(L14215,'[2]tabela de preços'!$A:$G,7,0)</f>
        <v>INDUSTRIAL</v>
      </c>
    </row>
    <row r="14216" spans="1:24" x14ac:dyDescent="0.3">
      <c r="A14216" t="s">
        <v>2293</v>
      </c>
      <c r="C14216" t="s">
        <v>6462</v>
      </c>
      <c r="D14216" s="1">
        <v>46134</v>
      </c>
      <c r="E14216" t="s">
        <v>6463</v>
      </c>
      <c r="F14216">
        <v>9</v>
      </c>
      <c r="G14216">
        <v>197</v>
      </c>
      <c r="H14216" t="str">
        <f>VLOOKUP(G14216,[1]OPERADORES!$A:$B,2,0)</f>
        <v xml:space="preserve">POLIANA LORRANE DE AMORIM </v>
      </c>
      <c r="I14216" t="s">
        <v>21</v>
      </c>
      <c r="J14216" t="s">
        <v>2296</v>
      </c>
      <c r="K14216" t="s">
        <v>2297</v>
      </c>
      <c r="L14216">
        <v>86892</v>
      </c>
      <c r="M14216" t="s">
        <v>1801</v>
      </c>
      <c r="O14216" t="s">
        <v>11</v>
      </c>
      <c r="P14216">
        <v>5403</v>
      </c>
      <c r="Q14216">
        <v>8</v>
      </c>
      <c r="R14216">
        <v>56.86</v>
      </c>
      <c r="S14216">
        <v>454.88</v>
      </c>
      <c r="T14216">
        <v>369.84</v>
      </c>
      <c r="U14216">
        <v>18.7</v>
      </c>
      <c r="V14216" t="str">
        <f>VLOOKUP(L14216,'[2]tabela de preços'!$A:$D,4,0)</f>
        <v>VEDACIT</v>
      </c>
      <c r="W14216" t="str">
        <f>VLOOKUP(L14216,'[2]tabela de preços'!$A:$F,6,0)</f>
        <v>IMPERMEABILIZANTES</v>
      </c>
      <c r="X14216" t="str">
        <f>VLOOKUP(L14216,'[2]tabela de preços'!$A:$G,7,0)</f>
        <v>IMOBILIÁRIO</v>
      </c>
    </row>
    <row r="14217" spans="1:24" x14ac:dyDescent="0.3">
      <c r="A14217" t="s">
        <v>2293</v>
      </c>
      <c r="C14217" t="s">
        <v>6462</v>
      </c>
      <c r="D14217" s="1">
        <v>46134</v>
      </c>
      <c r="E14217" t="s">
        <v>6463</v>
      </c>
      <c r="F14217">
        <v>9</v>
      </c>
      <c r="G14217">
        <v>197</v>
      </c>
      <c r="H14217" t="str">
        <f>VLOOKUP(G14217,[1]OPERADORES!$A:$B,2,0)</f>
        <v xml:space="preserve">POLIANA LORRANE DE AMORIM </v>
      </c>
      <c r="I14217" t="s">
        <v>21</v>
      </c>
      <c r="J14217" t="s">
        <v>2296</v>
      </c>
      <c r="K14217" t="s">
        <v>2297</v>
      </c>
      <c r="L14217">
        <v>84169</v>
      </c>
      <c r="M14217" t="s">
        <v>5989</v>
      </c>
      <c r="O14217" t="s">
        <v>11</v>
      </c>
      <c r="P14217">
        <v>5403</v>
      </c>
      <c r="Q14217">
        <v>2</v>
      </c>
      <c r="R14217">
        <v>23.63</v>
      </c>
      <c r="S14217">
        <v>47.26</v>
      </c>
      <c r="T14217">
        <v>35.46</v>
      </c>
      <c r="U14217">
        <v>24.97</v>
      </c>
      <c r="V14217" t="str">
        <f>VLOOKUP(L14217,'[2]tabela de preços'!$A:$D,4,0)</f>
        <v>BRASILUX</v>
      </c>
      <c r="W14217" t="str">
        <f>VLOOKUP(L14217,'[2]tabela de preços'!$A:$F,6,0)</f>
        <v>ESMALTES</v>
      </c>
      <c r="X14217" t="str">
        <f>VLOOKUP(L14217,'[2]tabela de preços'!$A:$G,7,0)</f>
        <v>INDUSTRIAL</v>
      </c>
    </row>
    <row r="14218" spans="1:24" x14ac:dyDescent="0.3">
      <c r="A14218" t="s">
        <v>2293</v>
      </c>
      <c r="C14218" t="s">
        <v>6462</v>
      </c>
      <c r="D14218" s="1">
        <v>46134</v>
      </c>
      <c r="E14218" t="s">
        <v>6463</v>
      </c>
      <c r="F14218">
        <v>9</v>
      </c>
      <c r="G14218">
        <v>197</v>
      </c>
      <c r="H14218" t="str">
        <f>VLOOKUP(G14218,[1]OPERADORES!$A:$B,2,0)</f>
        <v xml:space="preserve">POLIANA LORRANE DE AMORIM </v>
      </c>
      <c r="I14218" t="s">
        <v>21</v>
      </c>
      <c r="J14218" t="s">
        <v>2296</v>
      </c>
      <c r="K14218" t="s">
        <v>2297</v>
      </c>
      <c r="L14218">
        <v>85698</v>
      </c>
      <c r="M14218" t="s">
        <v>1946</v>
      </c>
      <c r="O14218" t="s">
        <v>11</v>
      </c>
      <c r="P14218">
        <v>5102</v>
      </c>
      <c r="Q14218">
        <v>2</v>
      </c>
      <c r="R14218">
        <v>129.9</v>
      </c>
      <c r="S14218">
        <v>259.8</v>
      </c>
      <c r="T14218">
        <v>207.72</v>
      </c>
      <c r="U14218">
        <v>20.05</v>
      </c>
      <c r="V14218" t="str">
        <f>VLOOKUP(L14218,'[2]tabela de preços'!$A:$D,4,0)</f>
        <v>SIMAPPEL</v>
      </c>
      <c r="W14218" t="str">
        <f>VLOOKUP(L14218,'[2]tabela de preços'!$A:$F,6,0)</f>
        <v>PAPELAO ONDULADO</v>
      </c>
      <c r="X14218" t="str">
        <f>VLOOKUP(L14218,'[2]tabela de preços'!$A:$G,7,0)</f>
        <v>IMOBILIÁRIO</v>
      </c>
    </row>
    <row r="14219" spans="1:24" x14ac:dyDescent="0.3">
      <c r="A14219" t="s">
        <v>2293</v>
      </c>
      <c r="C14219" t="s">
        <v>6729</v>
      </c>
      <c r="D14219" s="1">
        <v>46141</v>
      </c>
      <c r="E14219" t="s">
        <v>6730</v>
      </c>
      <c r="F14219">
        <v>9</v>
      </c>
      <c r="G14219">
        <v>197</v>
      </c>
      <c r="H14219" t="str">
        <f>VLOOKUP(G14219,[1]OPERADORES!$A:$B,2,0)</f>
        <v xml:space="preserve">POLIANA LORRANE DE AMORIM </v>
      </c>
      <c r="I14219" t="s">
        <v>21</v>
      </c>
      <c r="J14219" t="s">
        <v>2296</v>
      </c>
      <c r="K14219" t="s">
        <v>2297</v>
      </c>
      <c r="L14219">
        <v>84616</v>
      </c>
      <c r="M14219" t="s">
        <v>2298</v>
      </c>
      <c r="O14219" t="s">
        <v>11</v>
      </c>
      <c r="P14219">
        <v>5403</v>
      </c>
      <c r="Q14219">
        <v>8</v>
      </c>
      <c r="R14219">
        <v>65.8</v>
      </c>
      <c r="S14219">
        <v>526.4</v>
      </c>
      <c r="T14219">
        <v>399.52</v>
      </c>
      <c r="U14219">
        <v>24.1</v>
      </c>
      <c r="V14219" t="str">
        <f>VLOOKUP(L14219,'[2]tabela de preços'!$A:$D,4,0)</f>
        <v>BRASILUX</v>
      </c>
      <c r="W14219" t="str">
        <f>VLOOKUP(L14219,'[2]tabela de preços'!$A:$F,6,0)</f>
        <v>BASES IMOBILIÁRIAS</v>
      </c>
      <c r="X14219" t="str">
        <f>VLOOKUP(L14219,'[2]tabela de preços'!$A:$G,7,0)</f>
        <v>IMOBILIÁRIO</v>
      </c>
    </row>
    <row r="14220" spans="1:24" x14ac:dyDescent="0.3">
      <c r="A14220" t="s">
        <v>2293</v>
      </c>
      <c r="C14220" t="s">
        <v>6729</v>
      </c>
      <c r="D14220" s="1">
        <v>46141</v>
      </c>
      <c r="E14220" t="s">
        <v>6730</v>
      </c>
      <c r="F14220">
        <v>9</v>
      </c>
      <c r="G14220">
        <v>197</v>
      </c>
      <c r="H14220" t="str">
        <f>VLOOKUP(G14220,[1]OPERADORES!$A:$B,2,0)</f>
        <v xml:space="preserve">POLIANA LORRANE DE AMORIM </v>
      </c>
      <c r="I14220" t="s">
        <v>21</v>
      </c>
      <c r="J14220" t="s">
        <v>2296</v>
      </c>
      <c r="K14220" t="s">
        <v>2297</v>
      </c>
      <c r="L14220">
        <v>84615</v>
      </c>
      <c r="M14220" t="s">
        <v>2304</v>
      </c>
      <c r="O14220" t="s">
        <v>11</v>
      </c>
      <c r="P14220">
        <v>5403</v>
      </c>
      <c r="Q14220">
        <v>1</v>
      </c>
      <c r="R14220">
        <v>17.91</v>
      </c>
      <c r="S14220">
        <v>17.91</v>
      </c>
      <c r="T14220">
        <v>13.59</v>
      </c>
      <c r="U14220">
        <v>24.12</v>
      </c>
      <c r="V14220" t="str">
        <f>VLOOKUP(L14220,'[2]tabela de preços'!$A:$D,4,0)</f>
        <v>BRASILUX</v>
      </c>
      <c r="W14220" t="str">
        <f>VLOOKUP(L14220,'[2]tabela de preços'!$A:$F,6,0)</f>
        <v>BASES IMOBILIÁRIAS</v>
      </c>
      <c r="X14220" t="str">
        <f>VLOOKUP(L14220,'[2]tabela de preços'!$A:$G,7,0)</f>
        <v>IMOBILIÁRIO</v>
      </c>
    </row>
    <row r="14221" spans="1:24" x14ac:dyDescent="0.3">
      <c r="A14221" t="s">
        <v>2293</v>
      </c>
      <c r="C14221" t="s">
        <v>6729</v>
      </c>
      <c r="D14221" s="1">
        <v>46141</v>
      </c>
      <c r="E14221" t="s">
        <v>6730</v>
      </c>
      <c r="F14221">
        <v>9</v>
      </c>
      <c r="G14221">
        <v>197</v>
      </c>
      <c r="H14221" t="str">
        <f>VLOOKUP(G14221,[1]OPERADORES!$A:$B,2,0)</f>
        <v xml:space="preserve">POLIANA LORRANE DE AMORIM </v>
      </c>
      <c r="I14221" t="s">
        <v>21</v>
      </c>
      <c r="J14221" t="s">
        <v>2296</v>
      </c>
      <c r="K14221" t="s">
        <v>2297</v>
      </c>
      <c r="L14221">
        <v>84746</v>
      </c>
      <c r="M14221" t="s">
        <v>3331</v>
      </c>
      <c r="O14221" t="s">
        <v>11</v>
      </c>
      <c r="P14221">
        <v>5403</v>
      </c>
      <c r="Q14221">
        <v>2</v>
      </c>
      <c r="R14221">
        <v>17.71</v>
      </c>
      <c r="S14221">
        <v>35.42</v>
      </c>
      <c r="T14221">
        <v>26.9</v>
      </c>
      <c r="U14221">
        <v>24.05</v>
      </c>
      <c r="V14221" t="str">
        <f>VLOOKUP(L14221,'[2]tabela de preços'!$A:$D,4,0)</f>
        <v>BRASILUX</v>
      </c>
      <c r="W14221" t="str">
        <f>VLOOKUP(L14221,'[2]tabela de preços'!$A:$F,6,0)</f>
        <v>BASES IMOBILIÁRIAS</v>
      </c>
      <c r="X14221" t="str">
        <f>VLOOKUP(L14221,'[2]tabela de preços'!$A:$G,7,0)</f>
        <v>IMOBILIÁRIO</v>
      </c>
    </row>
    <row r="14222" spans="1:24" x14ac:dyDescent="0.3">
      <c r="A14222" t="s">
        <v>2293</v>
      </c>
      <c r="C14222" t="s">
        <v>6729</v>
      </c>
      <c r="D14222" s="1">
        <v>46141</v>
      </c>
      <c r="E14222" t="s">
        <v>6730</v>
      </c>
      <c r="F14222">
        <v>9</v>
      </c>
      <c r="G14222">
        <v>197</v>
      </c>
      <c r="H14222" t="str">
        <f>VLOOKUP(G14222,[1]OPERADORES!$A:$B,2,0)</f>
        <v xml:space="preserve">POLIANA LORRANE DE AMORIM </v>
      </c>
      <c r="I14222" t="s">
        <v>21</v>
      </c>
      <c r="J14222" t="s">
        <v>2296</v>
      </c>
      <c r="K14222" t="s">
        <v>2297</v>
      </c>
      <c r="L14222">
        <v>85053</v>
      </c>
      <c r="M14222" t="s">
        <v>2305</v>
      </c>
      <c r="O14222" t="s">
        <v>11</v>
      </c>
      <c r="P14222">
        <v>5102</v>
      </c>
      <c r="Q14222">
        <v>6</v>
      </c>
      <c r="R14222">
        <v>5.22</v>
      </c>
      <c r="S14222">
        <v>31.32</v>
      </c>
      <c r="T14222">
        <v>23.76</v>
      </c>
      <c r="U14222">
        <v>24.14</v>
      </c>
      <c r="V14222" t="str">
        <f>VLOOKUP(L14222,'[2]tabela de preços'!$A:$D,4,0)</f>
        <v>ATLAS</v>
      </c>
      <c r="W14222" t="str">
        <f>VLOOKUP(L14222,'[2]tabela de preços'!$A:$F,6,0)</f>
        <v>ROLOS / TRINCHAS / PINCÉIS / ESPÁTULAS</v>
      </c>
      <c r="X14222" t="str">
        <f>VLOOKUP(L14222,'[2]tabela de preços'!$A:$G,7,0)</f>
        <v>IMOBILIÁRIO</v>
      </c>
    </row>
    <row r="14223" spans="1:24" x14ac:dyDescent="0.3">
      <c r="A14223" t="s">
        <v>2293</v>
      </c>
      <c r="C14223" t="s">
        <v>6729</v>
      </c>
      <c r="D14223" s="1">
        <v>46141</v>
      </c>
      <c r="E14223" t="s">
        <v>6730</v>
      </c>
      <c r="F14223">
        <v>9</v>
      </c>
      <c r="G14223">
        <v>197</v>
      </c>
      <c r="H14223" t="str">
        <f>VLOOKUP(G14223,[1]OPERADORES!$A:$B,2,0)</f>
        <v xml:space="preserve">POLIANA LORRANE DE AMORIM </v>
      </c>
      <c r="I14223" t="s">
        <v>21</v>
      </c>
      <c r="J14223" t="s">
        <v>2296</v>
      </c>
      <c r="K14223" t="s">
        <v>2297</v>
      </c>
      <c r="L14223">
        <v>84438</v>
      </c>
      <c r="M14223" t="s">
        <v>1955</v>
      </c>
      <c r="O14223" t="s">
        <v>11</v>
      </c>
      <c r="P14223">
        <v>5102</v>
      </c>
      <c r="Q14223">
        <v>8</v>
      </c>
      <c r="R14223">
        <v>7.16</v>
      </c>
      <c r="S14223">
        <v>57.28</v>
      </c>
      <c r="T14223">
        <v>43.44</v>
      </c>
      <c r="U14223">
        <v>24.16</v>
      </c>
      <c r="V14223" t="str">
        <f>VLOOKUP(L14223,'[2]tabela de preços'!$A:$D,4,0)</f>
        <v>ATLAS</v>
      </c>
      <c r="W14223" t="str">
        <f>VLOOKUP(L14223,'[2]tabela de preços'!$A:$F,6,0)</f>
        <v>ROLOS / TRINCHAS / PINCÉIS / ESPÁTULAS</v>
      </c>
      <c r="X14223" t="str">
        <f>VLOOKUP(L14223,'[2]tabela de preços'!$A:$G,7,0)</f>
        <v>IMOBILIÁRIO</v>
      </c>
    </row>
    <row r="14224" spans="1:24" x14ac:dyDescent="0.3">
      <c r="A14224" t="s">
        <v>2293</v>
      </c>
      <c r="C14224" t="s">
        <v>6729</v>
      </c>
      <c r="D14224" s="1">
        <v>46141</v>
      </c>
      <c r="E14224" t="s">
        <v>6730</v>
      </c>
      <c r="F14224">
        <v>9</v>
      </c>
      <c r="G14224">
        <v>197</v>
      </c>
      <c r="H14224" t="str">
        <f>VLOOKUP(G14224,[1]OPERADORES!$A:$B,2,0)</f>
        <v xml:space="preserve">POLIANA LORRANE DE AMORIM </v>
      </c>
      <c r="I14224" t="s">
        <v>21</v>
      </c>
      <c r="J14224" t="s">
        <v>2296</v>
      </c>
      <c r="K14224" t="s">
        <v>2297</v>
      </c>
      <c r="L14224">
        <v>84692</v>
      </c>
      <c r="M14224" t="s">
        <v>6731</v>
      </c>
      <c r="O14224" t="s">
        <v>11</v>
      </c>
      <c r="P14224">
        <v>5403</v>
      </c>
      <c r="Q14224">
        <v>3</v>
      </c>
      <c r="R14224">
        <v>8.5299999999999994</v>
      </c>
      <c r="S14224">
        <v>25.59</v>
      </c>
      <c r="T14224">
        <v>19.41</v>
      </c>
      <c r="U14224">
        <v>24.15</v>
      </c>
      <c r="V14224" t="str">
        <f>VLOOKUP(L14224,'[2]tabela de preços'!$A:$D,4,0)</f>
        <v>BRASILUX</v>
      </c>
      <c r="W14224" t="str">
        <f>VLOOKUP(L14224,'[2]tabela de preços'!$A:$F,6,0)</f>
        <v>LINHA MOVELEIRA</v>
      </c>
      <c r="X14224" t="str">
        <f>VLOOKUP(L14224,'[2]tabela de preços'!$A:$G,7,0)</f>
        <v>MOVELEIRA</v>
      </c>
    </row>
    <row r="14225" spans="1:24" x14ac:dyDescent="0.3">
      <c r="A14225" t="s">
        <v>2293</v>
      </c>
      <c r="C14225" t="s">
        <v>6729</v>
      </c>
      <c r="D14225" s="1">
        <v>46141</v>
      </c>
      <c r="E14225" t="s">
        <v>6730</v>
      </c>
      <c r="F14225">
        <v>9</v>
      </c>
      <c r="G14225">
        <v>197</v>
      </c>
      <c r="H14225" t="str">
        <f>VLOOKUP(G14225,[1]OPERADORES!$A:$B,2,0)</f>
        <v xml:space="preserve">POLIANA LORRANE DE AMORIM </v>
      </c>
      <c r="I14225" t="s">
        <v>21</v>
      </c>
      <c r="J14225" t="s">
        <v>2296</v>
      </c>
      <c r="K14225" t="s">
        <v>2297</v>
      </c>
      <c r="L14225">
        <v>84329</v>
      </c>
      <c r="M14225" t="s">
        <v>285</v>
      </c>
      <c r="O14225" t="s">
        <v>11</v>
      </c>
      <c r="P14225">
        <v>5403</v>
      </c>
      <c r="Q14225">
        <v>1</v>
      </c>
      <c r="R14225">
        <v>62.9</v>
      </c>
      <c r="S14225">
        <v>62.9</v>
      </c>
      <c r="T14225">
        <v>53.07</v>
      </c>
      <c r="U14225">
        <v>15.63</v>
      </c>
      <c r="V14225" t="str">
        <f>VLOOKUP(L14225,'[2]tabela de preços'!$A:$D,4,0)</f>
        <v>BRASILUX</v>
      </c>
      <c r="W14225" t="str">
        <f>VLOOKUP(L14225,'[2]tabela de preços'!$A:$F,6,0)</f>
        <v>ESMALTES</v>
      </c>
      <c r="X14225" t="str">
        <f>VLOOKUP(L14225,'[2]tabela de preços'!$A:$G,7,0)</f>
        <v>INDUSTRIAL</v>
      </c>
    </row>
    <row r="14226" spans="1:24" x14ac:dyDescent="0.3">
      <c r="A14226" t="s">
        <v>2293</v>
      </c>
      <c r="C14226" t="s">
        <v>6729</v>
      </c>
      <c r="D14226" s="1">
        <v>46141</v>
      </c>
      <c r="E14226" t="s">
        <v>6730</v>
      </c>
      <c r="F14226">
        <v>9</v>
      </c>
      <c r="G14226">
        <v>197</v>
      </c>
      <c r="H14226" t="str">
        <f>VLOOKUP(G14226,[1]OPERADORES!$A:$B,2,0)</f>
        <v xml:space="preserve">POLIANA LORRANE DE AMORIM </v>
      </c>
      <c r="I14226" t="s">
        <v>21</v>
      </c>
      <c r="J14226" t="s">
        <v>2296</v>
      </c>
      <c r="K14226" t="s">
        <v>2297</v>
      </c>
      <c r="L14226">
        <v>85268</v>
      </c>
      <c r="M14226" t="s">
        <v>3812</v>
      </c>
      <c r="O14226" t="s">
        <v>11</v>
      </c>
      <c r="P14226">
        <v>5403</v>
      </c>
      <c r="Q14226">
        <v>1</v>
      </c>
      <c r="R14226">
        <v>101.71</v>
      </c>
      <c r="S14226">
        <v>101.71</v>
      </c>
      <c r="T14226">
        <v>77.2</v>
      </c>
      <c r="U14226">
        <v>24.1</v>
      </c>
      <c r="V14226" t="str">
        <f>VLOOKUP(L14226,'[2]tabela de preços'!$A:$D,4,0)</f>
        <v>BRASILUX</v>
      </c>
      <c r="W14226" t="str">
        <f>VLOOKUP(L14226,'[2]tabela de preços'!$A:$F,6,0)</f>
        <v>ESMALTES</v>
      </c>
      <c r="X14226" t="str">
        <f>VLOOKUP(L14226,'[2]tabela de preços'!$A:$G,7,0)</f>
        <v>INDUSTRIAL</v>
      </c>
    </row>
    <row r="14227" spans="1:24" x14ac:dyDescent="0.3">
      <c r="A14227" t="s">
        <v>2293</v>
      </c>
      <c r="C14227" t="s">
        <v>6729</v>
      </c>
      <c r="D14227" s="1">
        <v>46141</v>
      </c>
      <c r="E14227" t="s">
        <v>6730</v>
      </c>
      <c r="F14227">
        <v>9</v>
      </c>
      <c r="G14227">
        <v>197</v>
      </c>
      <c r="H14227" t="str">
        <f>VLOOKUP(G14227,[1]OPERADORES!$A:$B,2,0)</f>
        <v xml:space="preserve">POLIANA LORRANE DE AMORIM </v>
      </c>
      <c r="I14227" t="s">
        <v>21</v>
      </c>
      <c r="J14227" t="s">
        <v>2296</v>
      </c>
      <c r="K14227" t="s">
        <v>2297</v>
      </c>
      <c r="L14227">
        <v>84175</v>
      </c>
      <c r="M14227" t="s">
        <v>6072</v>
      </c>
      <c r="O14227" t="s">
        <v>11</v>
      </c>
      <c r="P14227">
        <v>5403</v>
      </c>
      <c r="Q14227">
        <v>1</v>
      </c>
      <c r="R14227">
        <v>101.78</v>
      </c>
      <c r="S14227">
        <v>101.78</v>
      </c>
      <c r="T14227">
        <v>77.25</v>
      </c>
      <c r="U14227">
        <v>24.1</v>
      </c>
      <c r="V14227" t="str">
        <f>VLOOKUP(L14227,'[2]tabela de preços'!$A:$D,4,0)</f>
        <v>BRASILUX</v>
      </c>
      <c r="W14227" t="str">
        <f>VLOOKUP(L14227,'[2]tabela de preços'!$A:$F,6,0)</f>
        <v>ESMALTES</v>
      </c>
      <c r="X14227" t="str">
        <f>VLOOKUP(L14227,'[2]tabela de preços'!$A:$G,7,0)</f>
        <v>INDUSTRIAL</v>
      </c>
    </row>
    <row r="14228" spans="1:24" x14ac:dyDescent="0.3">
      <c r="A14228" t="s">
        <v>2293</v>
      </c>
      <c r="C14228" t="s">
        <v>6729</v>
      </c>
      <c r="D14228" s="1">
        <v>46141</v>
      </c>
      <c r="E14228" t="s">
        <v>6730</v>
      </c>
      <c r="F14228">
        <v>9</v>
      </c>
      <c r="G14228">
        <v>197</v>
      </c>
      <c r="H14228" t="str">
        <f>VLOOKUP(G14228,[1]OPERADORES!$A:$B,2,0)</f>
        <v xml:space="preserve">POLIANA LORRANE DE AMORIM </v>
      </c>
      <c r="I14228" t="s">
        <v>21</v>
      </c>
      <c r="J14228" t="s">
        <v>2296</v>
      </c>
      <c r="K14228" t="s">
        <v>2297</v>
      </c>
      <c r="L14228">
        <v>84113</v>
      </c>
      <c r="M14228" t="s">
        <v>737</v>
      </c>
      <c r="O14228" t="s">
        <v>11</v>
      </c>
      <c r="P14228">
        <v>5403</v>
      </c>
      <c r="Q14228">
        <v>1</v>
      </c>
      <c r="R14228">
        <v>158.61000000000001</v>
      </c>
      <c r="S14228">
        <v>158.61000000000001</v>
      </c>
      <c r="T14228">
        <v>120.39</v>
      </c>
      <c r="U14228">
        <v>24.1</v>
      </c>
      <c r="V14228" t="str">
        <f>VLOOKUP(L14228,'[2]tabela de preços'!$A:$D,4,0)</f>
        <v>BRASILUX</v>
      </c>
      <c r="W14228" t="str">
        <f>VLOOKUP(L14228,'[2]tabela de preços'!$A:$F,6,0)</f>
        <v>EPOXI</v>
      </c>
      <c r="X14228" t="str">
        <f>VLOOKUP(L14228,'[2]tabela de preços'!$A:$G,7,0)</f>
        <v>INDUSTRIAL</v>
      </c>
    </row>
    <row r="14229" spans="1:24" x14ac:dyDescent="0.3">
      <c r="A14229" t="s">
        <v>2306</v>
      </c>
      <c r="C14229" t="s">
        <v>5673</v>
      </c>
      <c r="D14229" s="1">
        <v>46118</v>
      </c>
      <c r="E14229" t="s">
        <v>5674</v>
      </c>
      <c r="F14229">
        <v>9</v>
      </c>
      <c r="G14229">
        <v>231</v>
      </c>
      <c r="H14229" t="str">
        <f>VLOOKUP(G14229,[1]OPERADORES!$A:$B,2,0)</f>
        <v>EDIJANE</v>
      </c>
      <c r="I14229" t="s">
        <v>21</v>
      </c>
      <c r="J14229" t="s">
        <v>2309</v>
      </c>
      <c r="K14229" t="s">
        <v>2310</v>
      </c>
      <c r="L14229">
        <v>84217</v>
      </c>
      <c r="M14229" t="s">
        <v>882</v>
      </c>
      <c r="O14229" t="s">
        <v>11</v>
      </c>
      <c r="P14229">
        <v>5403</v>
      </c>
      <c r="Q14229">
        <v>4</v>
      </c>
      <c r="R14229">
        <v>53.22</v>
      </c>
      <c r="S14229">
        <v>212.88</v>
      </c>
      <c r="T14229">
        <v>161.56</v>
      </c>
      <c r="U14229">
        <v>24.11</v>
      </c>
      <c r="V14229" t="str">
        <f>VLOOKUP(L14229,'[2]tabela de preços'!$A:$D,4,0)</f>
        <v>BRASILUX</v>
      </c>
      <c r="W14229" t="str">
        <f>VLOOKUP(L14229,'[2]tabela de preços'!$A:$F,6,0)</f>
        <v>ESMALTES</v>
      </c>
      <c r="X14229" t="str">
        <f>VLOOKUP(L14229,'[2]tabela de preços'!$A:$G,7,0)</f>
        <v>INDUSTRIAL</v>
      </c>
    </row>
    <row r="14230" spans="1:24" x14ac:dyDescent="0.3">
      <c r="A14230" t="s">
        <v>2306</v>
      </c>
      <c r="C14230" t="s">
        <v>5673</v>
      </c>
      <c r="D14230" s="1">
        <v>46118</v>
      </c>
      <c r="E14230" t="s">
        <v>5674</v>
      </c>
      <c r="F14230">
        <v>9</v>
      </c>
      <c r="G14230">
        <v>231</v>
      </c>
      <c r="H14230" t="str">
        <f>VLOOKUP(G14230,[1]OPERADORES!$A:$B,2,0)</f>
        <v>EDIJANE</v>
      </c>
      <c r="I14230" t="s">
        <v>21</v>
      </c>
      <c r="J14230" t="s">
        <v>2309</v>
      </c>
      <c r="K14230" t="s">
        <v>2310</v>
      </c>
      <c r="L14230">
        <v>84221</v>
      </c>
      <c r="M14230" t="s">
        <v>3884</v>
      </c>
      <c r="O14230" t="s">
        <v>11</v>
      </c>
      <c r="P14230">
        <v>5403</v>
      </c>
      <c r="Q14230">
        <v>6</v>
      </c>
      <c r="R14230">
        <v>15.19</v>
      </c>
      <c r="S14230">
        <v>91.14</v>
      </c>
      <c r="T14230">
        <v>69.180000000000007</v>
      </c>
      <c r="U14230">
        <v>24.09</v>
      </c>
      <c r="V14230" t="str">
        <f>VLOOKUP(L14230,'[2]tabela de preços'!$A:$D,4,0)</f>
        <v>BRASILUX</v>
      </c>
      <c r="W14230" t="str">
        <f>VLOOKUP(L14230,'[2]tabela de preços'!$A:$F,6,0)</f>
        <v>ESMALTES</v>
      </c>
      <c r="X14230" t="str">
        <f>VLOOKUP(L14230,'[2]tabela de preços'!$A:$G,7,0)</f>
        <v>INDUSTRIAL</v>
      </c>
    </row>
    <row r="14231" spans="1:24" x14ac:dyDescent="0.3">
      <c r="A14231" t="s">
        <v>2306</v>
      </c>
      <c r="C14231" t="s">
        <v>5673</v>
      </c>
      <c r="D14231" s="1">
        <v>46118</v>
      </c>
      <c r="E14231" t="s">
        <v>5674</v>
      </c>
      <c r="F14231">
        <v>9</v>
      </c>
      <c r="G14231">
        <v>231</v>
      </c>
      <c r="H14231" t="str">
        <f>VLOOKUP(G14231,[1]OPERADORES!$A:$B,2,0)</f>
        <v>EDIJANE</v>
      </c>
      <c r="I14231" t="s">
        <v>21</v>
      </c>
      <c r="J14231" t="s">
        <v>2309</v>
      </c>
      <c r="K14231" t="s">
        <v>2310</v>
      </c>
      <c r="L14231">
        <v>84218</v>
      </c>
      <c r="M14231" t="s">
        <v>879</v>
      </c>
      <c r="O14231" t="s">
        <v>11</v>
      </c>
      <c r="P14231">
        <v>5403</v>
      </c>
      <c r="Q14231">
        <v>4</v>
      </c>
      <c r="R14231">
        <v>59.41</v>
      </c>
      <c r="S14231">
        <v>237.64</v>
      </c>
      <c r="T14231">
        <v>180.36</v>
      </c>
      <c r="U14231">
        <v>24.1</v>
      </c>
      <c r="V14231" t="str">
        <f>VLOOKUP(L14231,'[2]tabela de preços'!$A:$D,4,0)</f>
        <v>BRASILUX</v>
      </c>
      <c r="W14231" t="str">
        <f>VLOOKUP(L14231,'[2]tabela de preços'!$A:$F,6,0)</f>
        <v>ESMALTES</v>
      </c>
      <c r="X14231" t="str">
        <f>VLOOKUP(L14231,'[2]tabela de preços'!$A:$G,7,0)</f>
        <v>INDUSTRIAL</v>
      </c>
    </row>
    <row r="14232" spans="1:24" x14ac:dyDescent="0.3">
      <c r="A14232" t="s">
        <v>2306</v>
      </c>
      <c r="C14232" t="s">
        <v>5673</v>
      </c>
      <c r="D14232" s="1">
        <v>46118</v>
      </c>
      <c r="E14232" t="s">
        <v>5674</v>
      </c>
      <c r="F14232">
        <v>9</v>
      </c>
      <c r="G14232">
        <v>231</v>
      </c>
      <c r="H14232" t="str">
        <f>VLOOKUP(G14232,[1]OPERADORES!$A:$B,2,0)</f>
        <v>EDIJANE</v>
      </c>
      <c r="I14232" t="s">
        <v>21</v>
      </c>
      <c r="J14232" t="s">
        <v>2309</v>
      </c>
      <c r="K14232" t="s">
        <v>2310</v>
      </c>
      <c r="L14232">
        <v>84222</v>
      </c>
      <c r="M14232" t="s">
        <v>1548</v>
      </c>
      <c r="O14232" t="s">
        <v>11</v>
      </c>
      <c r="P14232">
        <v>5403</v>
      </c>
      <c r="Q14232">
        <v>6</v>
      </c>
      <c r="R14232">
        <v>17.47</v>
      </c>
      <c r="S14232">
        <v>104.82</v>
      </c>
      <c r="T14232">
        <v>79.56</v>
      </c>
      <c r="U14232">
        <v>24.1</v>
      </c>
      <c r="V14232" t="str">
        <f>VLOOKUP(L14232,'[2]tabela de preços'!$A:$D,4,0)</f>
        <v>BRASILUX</v>
      </c>
      <c r="W14232" t="str">
        <f>VLOOKUP(L14232,'[2]tabela de preços'!$A:$F,6,0)</f>
        <v>ESMALTES</v>
      </c>
      <c r="X14232" t="str">
        <f>VLOOKUP(L14232,'[2]tabela de preços'!$A:$G,7,0)</f>
        <v>INDUSTRIAL</v>
      </c>
    </row>
    <row r="14233" spans="1:24" x14ac:dyDescent="0.3">
      <c r="A14233" t="s">
        <v>2306</v>
      </c>
      <c r="C14233" t="s">
        <v>6464</v>
      </c>
      <c r="D14233" s="1">
        <v>46135</v>
      </c>
      <c r="E14233" t="s">
        <v>6465</v>
      </c>
      <c r="F14233">
        <v>9</v>
      </c>
      <c r="G14233">
        <v>231</v>
      </c>
      <c r="H14233" t="str">
        <f>VLOOKUP(G14233,[1]OPERADORES!$A:$B,2,0)</f>
        <v>EDIJANE</v>
      </c>
      <c r="I14233" t="s">
        <v>21</v>
      </c>
      <c r="J14233" t="s">
        <v>2309</v>
      </c>
      <c r="K14233" t="s">
        <v>2310</v>
      </c>
      <c r="L14233">
        <v>84174</v>
      </c>
      <c r="M14233" t="s">
        <v>1532</v>
      </c>
      <c r="O14233" t="s">
        <v>11</v>
      </c>
      <c r="P14233">
        <v>5403</v>
      </c>
      <c r="Q14233">
        <v>4</v>
      </c>
      <c r="R14233">
        <v>92.33</v>
      </c>
      <c r="S14233">
        <v>369.32</v>
      </c>
      <c r="T14233">
        <v>280.32</v>
      </c>
      <c r="U14233">
        <v>24.1</v>
      </c>
      <c r="V14233" t="str">
        <f>VLOOKUP(L14233,'[2]tabela de preços'!$A:$D,4,0)</f>
        <v>BRASILUX</v>
      </c>
      <c r="W14233" t="str">
        <f>VLOOKUP(L14233,'[2]tabela de preços'!$A:$F,6,0)</f>
        <v>ESMALTES</v>
      </c>
      <c r="X14233" t="str">
        <f>VLOOKUP(L14233,'[2]tabela de preços'!$A:$G,7,0)</f>
        <v>INDUSTRIAL</v>
      </c>
    </row>
    <row r="14234" spans="1:24" x14ac:dyDescent="0.3">
      <c r="A14234" t="s">
        <v>2306</v>
      </c>
      <c r="C14234" t="s">
        <v>6464</v>
      </c>
      <c r="D14234" s="1">
        <v>46135</v>
      </c>
      <c r="E14234" t="s">
        <v>6465</v>
      </c>
      <c r="F14234">
        <v>9</v>
      </c>
      <c r="G14234">
        <v>231</v>
      </c>
      <c r="H14234" t="str">
        <f>VLOOKUP(G14234,[1]OPERADORES!$A:$B,2,0)</f>
        <v>EDIJANE</v>
      </c>
      <c r="I14234" t="s">
        <v>21</v>
      </c>
      <c r="J14234" t="s">
        <v>2309</v>
      </c>
      <c r="K14234" t="s">
        <v>2310</v>
      </c>
      <c r="L14234">
        <v>84177</v>
      </c>
      <c r="M14234" t="s">
        <v>1718</v>
      </c>
      <c r="O14234" t="s">
        <v>11</v>
      </c>
      <c r="P14234">
        <v>5403</v>
      </c>
      <c r="Q14234">
        <v>6</v>
      </c>
      <c r="R14234">
        <v>32.67</v>
      </c>
      <c r="S14234">
        <v>196.02</v>
      </c>
      <c r="T14234">
        <v>148.80000000000001</v>
      </c>
      <c r="U14234">
        <v>24.09</v>
      </c>
      <c r="V14234" t="str">
        <f>VLOOKUP(L14234,'[2]tabela de preços'!$A:$D,4,0)</f>
        <v>BRASILUX</v>
      </c>
      <c r="W14234" t="str">
        <f>VLOOKUP(L14234,'[2]tabela de preços'!$A:$F,6,0)</f>
        <v>ESMALTES</v>
      </c>
      <c r="X14234" t="str">
        <f>VLOOKUP(L14234,'[2]tabela de preços'!$A:$G,7,0)</f>
        <v>INDUSTRIAL</v>
      </c>
    </row>
    <row r="14235" spans="1:24" x14ac:dyDescent="0.3">
      <c r="A14235" t="s">
        <v>2319</v>
      </c>
      <c r="C14235" t="s">
        <v>5916</v>
      </c>
      <c r="D14235" s="1">
        <v>46121</v>
      </c>
      <c r="E14235" t="s">
        <v>5917</v>
      </c>
      <c r="F14235">
        <v>9</v>
      </c>
      <c r="G14235">
        <v>231</v>
      </c>
      <c r="H14235" t="str">
        <f>VLOOKUP(G14235,[1]OPERADORES!$A:$B,2,0)</f>
        <v>EDIJANE</v>
      </c>
      <c r="I14235" t="s">
        <v>21</v>
      </c>
      <c r="J14235" t="s">
        <v>843</v>
      </c>
      <c r="K14235" t="s">
        <v>2322</v>
      </c>
      <c r="L14235">
        <v>85324</v>
      </c>
      <c r="M14235" t="s">
        <v>1846</v>
      </c>
      <c r="O14235" t="s">
        <v>11</v>
      </c>
      <c r="P14235">
        <v>5102</v>
      </c>
      <c r="Q14235">
        <v>10</v>
      </c>
      <c r="R14235">
        <v>565.63</v>
      </c>
      <c r="S14235" s="2">
        <v>5656.3</v>
      </c>
      <c r="T14235" s="2">
        <v>4033</v>
      </c>
      <c r="U14235">
        <v>28.7</v>
      </c>
      <c r="V14235" t="str">
        <f>VLOOKUP(L14235,'[2]tabela de preços'!$A:$D,4,0)</f>
        <v>BRASILUX</v>
      </c>
      <c r="W14235" t="str">
        <f>VLOOKUP(L14235,'[2]tabela de preços'!$A:$F,6,0)</f>
        <v>TINTA EM PÓ</v>
      </c>
      <c r="X14235" t="str">
        <f>VLOOKUP(L14235,'[2]tabela de preços'!$A:$G,7,0)</f>
        <v>INDUSTRIAL</v>
      </c>
    </row>
    <row r="14236" spans="1:24" x14ac:dyDescent="0.3">
      <c r="A14236" t="s">
        <v>5918</v>
      </c>
      <c r="B14236" t="s">
        <v>5919</v>
      </c>
      <c r="C14236" t="s">
        <v>5920</v>
      </c>
      <c r="D14236" s="1">
        <v>46121</v>
      </c>
      <c r="E14236" t="s">
        <v>5921</v>
      </c>
      <c r="F14236">
        <v>9</v>
      </c>
      <c r="G14236">
        <v>174</v>
      </c>
      <c r="H14236" t="str">
        <f>VLOOKUP(G14236,[1]OPERADORES!$A:$B,2,0)</f>
        <v>MIRIÃ LOBATO RODRIGUES</v>
      </c>
      <c r="I14236" t="s">
        <v>21</v>
      </c>
      <c r="J14236" t="s">
        <v>5922</v>
      </c>
      <c r="K14236" t="s">
        <v>5923</v>
      </c>
      <c r="L14236">
        <v>84793</v>
      </c>
      <c r="M14236" t="s">
        <v>5924</v>
      </c>
      <c r="O14236" t="s">
        <v>11</v>
      </c>
      <c r="P14236">
        <v>5403</v>
      </c>
      <c r="Q14236">
        <v>2</v>
      </c>
      <c r="R14236">
        <v>373.65</v>
      </c>
      <c r="S14236">
        <v>747.3</v>
      </c>
      <c r="T14236">
        <v>535.70000000000005</v>
      </c>
      <c r="U14236">
        <v>28.32</v>
      </c>
      <c r="V14236" t="str">
        <f>VLOOKUP(L14236,'[2]tabela de preços'!$A:$D,4,0)</f>
        <v>BRASILUX</v>
      </c>
      <c r="W14236" t="str">
        <f>VLOOKUP(L14236,'[2]tabela de preços'!$A:$F,6,0)</f>
        <v>ESMALTES</v>
      </c>
      <c r="X14236" t="str">
        <f>VLOOKUP(L14236,'[2]tabela de preços'!$A:$G,7,0)</f>
        <v>INDUSTRIAL</v>
      </c>
    </row>
    <row r="14237" spans="1:24" x14ac:dyDescent="0.3">
      <c r="A14237" t="s">
        <v>5918</v>
      </c>
      <c r="B14237" t="s">
        <v>5919</v>
      </c>
      <c r="C14237" t="s">
        <v>5970</v>
      </c>
      <c r="D14237" s="1">
        <v>46122</v>
      </c>
      <c r="E14237" t="s">
        <v>5971</v>
      </c>
      <c r="F14237">
        <v>9</v>
      </c>
      <c r="G14237">
        <v>174</v>
      </c>
      <c r="H14237" t="str">
        <f>VLOOKUP(G14237,[1]OPERADORES!$A:$B,2,0)</f>
        <v>MIRIÃ LOBATO RODRIGUES</v>
      </c>
      <c r="I14237" t="s">
        <v>21</v>
      </c>
      <c r="J14237" t="s">
        <v>5922</v>
      </c>
      <c r="K14237" t="s">
        <v>5923</v>
      </c>
      <c r="L14237">
        <v>84794</v>
      </c>
      <c r="M14237" t="s">
        <v>5972</v>
      </c>
      <c r="O14237" t="s">
        <v>11</v>
      </c>
      <c r="P14237">
        <v>5403</v>
      </c>
      <c r="Q14237">
        <v>2</v>
      </c>
      <c r="R14237">
        <v>304.77</v>
      </c>
      <c r="S14237">
        <v>609.54</v>
      </c>
      <c r="T14237">
        <v>436.94</v>
      </c>
      <c r="U14237">
        <v>28.32</v>
      </c>
      <c r="V14237" t="str">
        <f>VLOOKUP(L14237,'[2]tabela de preços'!$A:$D,4,0)</f>
        <v>BRASILUX</v>
      </c>
      <c r="W14237" t="str">
        <f>VLOOKUP(L14237,'[2]tabela de preços'!$A:$F,6,0)</f>
        <v>ESMALTES</v>
      </c>
      <c r="X14237" t="str">
        <f>VLOOKUP(L14237,'[2]tabela de preços'!$A:$G,7,0)</f>
        <v>INDUSTRIAL</v>
      </c>
    </row>
    <row r="14238" spans="1:24" x14ac:dyDescent="0.3">
      <c r="A14238" t="s">
        <v>2327</v>
      </c>
      <c r="C14238" t="s">
        <v>6732</v>
      </c>
      <c r="D14238" s="1">
        <v>46141</v>
      </c>
      <c r="E14238" t="s">
        <v>6733</v>
      </c>
      <c r="F14238">
        <v>9</v>
      </c>
      <c r="G14238">
        <v>236</v>
      </c>
      <c r="H14238" t="str">
        <f>VLOOKUP(G14238,[1]OPERADORES!$A:$B,2,0)</f>
        <v>DANIEL</v>
      </c>
      <c r="I14238" t="s">
        <v>21</v>
      </c>
      <c r="J14238" t="s">
        <v>66</v>
      </c>
      <c r="K14238" t="s">
        <v>2330</v>
      </c>
      <c r="L14238">
        <v>23364</v>
      </c>
      <c r="M14238" t="s">
        <v>3548</v>
      </c>
      <c r="O14238" t="s">
        <v>11</v>
      </c>
      <c r="P14238">
        <v>5102</v>
      </c>
      <c r="Q14238">
        <v>3</v>
      </c>
      <c r="R14238">
        <v>6.47</v>
      </c>
      <c r="S14238">
        <v>19.41</v>
      </c>
      <c r="T14238">
        <v>14.73</v>
      </c>
      <c r="U14238">
        <v>24.11</v>
      </c>
      <c r="V14238" t="str">
        <f>VLOOKUP(L14238,'[2]tabela de preços'!$A:$D,4,0)</f>
        <v>AUTO AMERICA</v>
      </c>
      <c r="W14238" t="str">
        <f>VLOOKUP(L14238,'[2]tabela de preços'!$A:$F,6,0)</f>
        <v>FLANELAS / PANOS</v>
      </c>
      <c r="X14238" t="str">
        <f>VLOOKUP(L14238,'[2]tabela de preços'!$A:$G,7,0)</f>
        <v>AUTOMOTIVO</v>
      </c>
    </row>
    <row r="14239" spans="1:24" x14ac:dyDescent="0.3">
      <c r="A14239" t="s">
        <v>2333</v>
      </c>
      <c r="B14239" t="s">
        <v>2334</v>
      </c>
      <c r="C14239" t="s">
        <v>5925</v>
      </c>
      <c r="D14239" s="1">
        <v>46119</v>
      </c>
      <c r="E14239" t="s">
        <v>5926</v>
      </c>
      <c r="F14239">
        <v>9</v>
      </c>
      <c r="G14239">
        <v>174</v>
      </c>
      <c r="H14239" t="str">
        <f>VLOOKUP(G14239,[1]OPERADORES!$A:$B,2,0)</f>
        <v>MIRIÃ LOBATO RODRIGUES</v>
      </c>
      <c r="I14239" t="s">
        <v>126</v>
      </c>
      <c r="J14239" t="s">
        <v>2337</v>
      </c>
      <c r="K14239" t="s">
        <v>2338</v>
      </c>
      <c r="L14239">
        <v>21643</v>
      </c>
      <c r="M14239" t="s">
        <v>2735</v>
      </c>
      <c r="O14239" t="s">
        <v>11</v>
      </c>
      <c r="P14239">
        <v>6102</v>
      </c>
      <c r="Q14239">
        <v>12</v>
      </c>
      <c r="R14239">
        <v>30.95</v>
      </c>
      <c r="S14239">
        <v>371.4</v>
      </c>
      <c r="T14239">
        <v>281.88</v>
      </c>
      <c r="U14239">
        <v>24.1</v>
      </c>
      <c r="V14239" t="str">
        <f>VLOOKUP(L14239,'[2]tabela de preços'!$A:$D,4,0)</f>
        <v>MAXI RUBBER</v>
      </c>
      <c r="W14239" t="str">
        <f>VLOOKUP(L14239,'[2]tabela de preços'!$A:$F,6,0)</f>
        <v>COLA INST./ ADESIVOS COLANTES</v>
      </c>
      <c r="X14239" t="str">
        <f>VLOOKUP(L14239,'[2]tabela de preços'!$A:$G,7,0)</f>
        <v>AUTOMOTIVO</v>
      </c>
    </row>
    <row r="14240" spans="1:24" x14ac:dyDescent="0.3">
      <c r="A14240" t="s">
        <v>2333</v>
      </c>
      <c r="B14240" t="s">
        <v>2334</v>
      </c>
      <c r="C14240" t="s">
        <v>5925</v>
      </c>
      <c r="D14240" s="1">
        <v>46119</v>
      </c>
      <c r="E14240" t="s">
        <v>5926</v>
      </c>
      <c r="F14240">
        <v>9</v>
      </c>
      <c r="G14240">
        <v>174</v>
      </c>
      <c r="H14240" t="str">
        <f>VLOOKUP(G14240,[1]OPERADORES!$A:$B,2,0)</f>
        <v>MIRIÃ LOBATO RODRIGUES</v>
      </c>
      <c r="I14240" t="s">
        <v>126</v>
      </c>
      <c r="J14240" t="s">
        <v>2337</v>
      </c>
      <c r="K14240" t="s">
        <v>2338</v>
      </c>
      <c r="L14240">
        <v>10242</v>
      </c>
      <c r="M14240" t="s">
        <v>82</v>
      </c>
      <c r="O14240" t="s">
        <v>11</v>
      </c>
      <c r="P14240">
        <v>6102</v>
      </c>
      <c r="Q14240">
        <v>100</v>
      </c>
      <c r="R14240">
        <v>2.95</v>
      </c>
      <c r="S14240">
        <v>295</v>
      </c>
      <c r="T14240">
        <v>224</v>
      </c>
      <c r="U14240">
        <v>24.07</v>
      </c>
      <c r="V14240" t="str">
        <f>VLOOKUP(L14240,'[2]tabela de preços'!$A:$D,4,0)</f>
        <v>NORTON</v>
      </c>
      <c r="W14240" t="str">
        <f>VLOOKUP(L14240,'[2]tabela de preços'!$A:$F,6,0)</f>
        <v xml:space="preserve">DISCOS / LIXAS / ABRASIVOS </v>
      </c>
      <c r="X14240" t="str">
        <f>VLOOKUP(L14240,'[2]tabela de preços'!$A:$G,7,0)</f>
        <v>AUTOMOTIVO</v>
      </c>
    </row>
    <row r="14241" spans="1:24" x14ac:dyDescent="0.3">
      <c r="A14241" t="s">
        <v>2333</v>
      </c>
      <c r="B14241" t="s">
        <v>2334</v>
      </c>
      <c r="C14241" t="s">
        <v>5925</v>
      </c>
      <c r="D14241" s="1">
        <v>46119</v>
      </c>
      <c r="E14241" t="s">
        <v>5926</v>
      </c>
      <c r="F14241">
        <v>9</v>
      </c>
      <c r="G14241">
        <v>174</v>
      </c>
      <c r="H14241" t="str">
        <f>VLOOKUP(G14241,[1]OPERADORES!$A:$B,2,0)</f>
        <v>MIRIÃ LOBATO RODRIGUES</v>
      </c>
      <c r="I14241" t="s">
        <v>126</v>
      </c>
      <c r="J14241" t="s">
        <v>2337</v>
      </c>
      <c r="K14241" t="s">
        <v>2338</v>
      </c>
      <c r="L14241">
        <v>10243</v>
      </c>
      <c r="M14241" t="s">
        <v>83</v>
      </c>
      <c r="O14241" t="s">
        <v>11</v>
      </c>
      <c r="P14241">
        <v>6102</v>
      </c>
      <c r="Q14241">
        <v>50</v>
      </c>
      <c r="R14241">
        <v>2.54</v>
      </c>
      <c r="S14241">
        <v>127</v>
      </c>
      <c r="T14241">
        <v>96.5</v>
      </c>
      <c r="U14241">
        <v>24.02</v>
      </c>
      <c r="V14241" t="str">
        <f>VLOOKUP(L14241,'[2]tabela de preços'!$A:$D,4,0)</f>
        <v>NORTON</v>
      </c>
      <c r="W14241" t="str">
        <f>VLOOKUP(L14241,'[2]tabela de preços'!$A:$F,6,0)</f>
        <v xml:space="preserve">DISCOS / LIXAS / ABRASIVOS </v>
      </c>
      <c r="X14241" t="str">
        <f>VLOOKUP(L14241,'[2]tabela de preços'!$A:$G,7,0)</f>
        <v>AUTOMOTIVO</v>
      </c>
    </row>
    <row r="14242" spans="1:24" x14ac:dyDescent="0.3">
      <c r="A14242" t="s">
        <v>2333</v>
      </c>
      <c r="B14242" t="s">
        <v>2334</v>
      </c>
      <c r="C14242" t="s">
        <v>5925</v>
      </c>
      <c r="D14242" s="1">
        <v>46119</v>
      </c>
      <c r="E14242" t="s">
        <v>5926</v>
      </c>
      <c r="F14242">
        <v>9</v>
      </c>
      <c r="G14242">
        <v>174</v>
      </c>
      <c r="H14242" t="str">
        <f>VLOOKUP(G14242,[1]OPERADORES!$A:$B,2,0)</f>
        <v>MIRIÃ LOBATO RODRIGUES</v>
      </c>
      <c r="I14242" t="s">
        <v>126</v>
      </c>
      <c r="J14242" t="s">
        <v>2337</v>
      </c>
      <c r="K14242" t="s">
        <v>2338</v>
      </c>
      <c r="L14242">
        <v>84054</v>
      </c>
      <c r="M14242" t="s">
        <v>4488</v>
      </c>
      <c r="O14242" t="s">
        <v>11</v>
      </c>
      <c r="P14242">
        <v>6403</v>
      </c>
      <c r="Q14242">
        <v>2</v>
      </c>
      <c r="R14242">
        <v>77.87</v>
      </c>
      <c r="S14242">
        <v>155.74</v>
      </c>
      <c r="T14242">
        <v>118.2</v>
      </c>
      <c r="U14242">
        <v>24.1</v>
      </c>
      <c r="V14242" t="str">
        <f>VLOOKUP(L14242,'[2]tabela de preços'!$A:$D,4,0)</f>
        <v>BRASILUX</v>
      </c>
      <c r="W14242" t="str">
        <f>VLOOKUP(L14242,'[2]tabela de preços'!$A:$F,6,0)</f>
        <v>IMPERMEABILIZANTES</v>
      </c>
      <c r="X14242" t="str">
        <f>VLOOKUP(L14242,'[2]tabela de preços'!$A:$G,7,0)</f>
        <v>IMOBILIÁRIO</v>
      </c>
    </row>
    <row r="14243" spans="1:24" x14ac:dyDescent="0.3">
      <c r="A14243" t="s">
        <v>6801</v>
      </c>
      <c r="C14243" t="s">
        <v>6802</v>
      </c>
      <c r="D14243" s="1">
        <v>46142</v>
      </c>
      <c r="E14243" t="s">
        <v>6803</v>
      </c>
      <c r="F14243">
        <v>9</v>
      </c>
      <c r="G14243">
        <v>236</v>
      </c>
      <c r="H14243" t="str">
        <f>VLOOKUP(G14243,[1]OPERADORES!$A:$B,2,0)</f>
        <v>DANIEL</v>
      </c>
      <c r="I14243" t="s">
        <v>317</v>
      </c>
      <c r="J14243" t="s">
        <v>6804</v>
      </c>
      <c r="K14243" t="s">
        <v>6805</v>
      </c>
      <c r="L14243">
        <v>84331</v>
      </c>
      <c r="M14243" t="s">
        <v>497</v>
      </c>
      <c r="O14243" t="s">
        <v>11</v>
      </c>
      <c r="P14243">
        <v>6403</v>
      </c>
      <c r="Q14243">
        <v>3</v>
      </c>
      <c r="R14243">
        <v>62.9</v>
      </c>
      <c r="S14243">
        <v>188.7</v>
      </c>
      <c r="T14243">
        <v>159.18</v>
      </c>
      <c r="U14243">
        <v>15.64</v>
      </c>
      <c r="V14243" t="str">
        <f>VLOOKUP(L14243,'[2]tabela de preços'!$A:$D,4,0)</f>
        <v>BRASILUX</v>
      </c>
      <c r="W14243" t="str">
        <f>VLOOKUP(L14243,'[2]tabela de preços'!$A:$F,6,0)</f>
        <v>ESMALTES</v>
      </c>
      <c r="X14243" t="str">
        <f>VLOOKUP(L14243,'[2]tabela de preços'!$A:$G,7,0)</f>
        <v>INDUSTRIAL</v>
      </c>
    </row>
    <row r="14244" spans="1:24" x14ac:dyDescent="0.3">
      <c r="A14244" t="s">
        <v>6801</v>
      </c>
      <c r="C14244" t="s">
        <v>6802</v>
      </c>
      <c r="D14244" s="1">
        <v>46142</v>
      </c>
      <c r="E14244" t="s">
        <v>6803</v>
      </c>
      <c r="F14244">
        <v>9</v>
      </c>
      <c r="G14244">
        <v>236</v>
      </c>
      <c r="H14244" t="str">
        <f>VLOOKUP(G14244,[1]OPERADORES!$A:$B,2,0)</f>
        <v>DANIEL</v>
      </c>
      <c r="I14244" t="s">
        <v>317</v>
      </c>
      <c r="J14244" t="s">
        <v>6804</v>
      </c>
      <c r="K14244" t="s">
        <v>6805</v>
      </c>
      <c r="L14244">
        <v>85006</v>
      </c>
      <c r="M14244" t="s">
        <v>6799</v>
      </c>
      <c r="O14244" t="s">
        <v>11</v>
      </c>
      <c r="P14244">
        <v>6403</v>
      </c>
      <c r="Q14244">
        <v>1</v>
      </c>
      <c r="R14244">
        <v>169.9</v>
      </c>
      <c r="S14244">
        <v>169.9</v>
      </c>
      <c r="T14244">
        <v>141.06</v>
      </c>
      <c r="U14244">
        <v>16.97</v>
      </c>
      <c r="V14244" t="str">
        <f>VLOOKUP(L14244,'[2]tabela de preços'!$A:$D,4,0)</f>
        <v>BRASILUX</v>
      </c>
      <c r="W14244" t="str">
        <f>VLOOKUP(L14244,'[2]tabela de preços'!$A:$F,6,0)</f>
        <v>TINTA PARA PISO</v>
      </c>
      <c r="X14244" t="str">
        <f>VLOOKUP(L14244,'[2]tabela de preços'!$A:$G,7,0)</f>
        <v>IMOBILIÁRIO</v>
      </c>
    </row>
    <row r="14245" spans="1:24" x14ac:dyDescent="0.3">
      <c r="A14245" t="s">
        <v>6801</v>
      </c>
      <c r="C14245" t="s">
        <v>6802</v>
      </c>
      <c r="D14245" s="1">
        <v>46142</v>
      </c>
      <c r="E14245" t="s">
        <v>6803</v>
      </c>
      <c r="F14245">
        <v>9</v>
      </c>
      <c r="G14245">
        <v>236</v>
      </c>
      <c r="H14245" t="str">
        <f>VLOOKUP(G14245,[1]OPERADORES!$A:$B,2,0)</f>
        <v>DANIEL</v>
      </c>
      <c r="I14245" t="s">
        <v>317</v>
      </c>
      <c r="J14245" t="s">
        <v>6804</v>
      </c>
      <c r="K14245" t="s">
        <v>6805</v>
      </c>
      <c r="L14245">
        <v>84405</v>
      </c>
      <c r="M14245" t="s">
        <v>2013</v>
      </c>
      <c r="O14245" t="s">
        <v>11</v>
      </c>
      <c r="P14245">
        <v>6403</v>
      </c>
      <c r="Q14245">
        <v>2</v>
      </c>
      <c r="R14245">
        <v>169.9</v>
      </c>
      <c r="S14245">
        <v>339.8</v>
      </c>
      <c r="T14245">
        <v>282.12</v>
      </c>
      <c r="U14245">
        <v>16.97</v>
      </c>
      <c r="V14245" t="str">
        <f>VLOOKUP(L14245,'[2]tabela de preços'!$A:$D,4,0)</f>
        <v>BRASILUX</v>
      </c>
      <c r="W14245" t="str">
        <f>VLOOKUP(L14245,'[2]tabela de preços'!$A:$F,6,0)</f>
        <v>TINTA PARA PISO</v>
      </c>
      <c r="X14245" t="str">
        <f>VLOOKUP(L14245,'[2]tabela de preços'!$A:$G,7,0)</f>
        <v>IMOBILIÁRIO</v>
      </c>
    </row>
    <row r="14246" spans="1:24" x14ac:dyDescent="0.3">
      <c r="A14246" t="s">
        <v>6801</v>
      </c>
      <c r="C14246" t="s">
        <v>6802</v>
      </c>
      <c r="D14246" s="1">
        <v>46142</v>
      </c>
      <c r="E14246" t="s">
        <v>6803</v>
      </c>
      <c r="F14246">
        <v>9</v>
      </c>
      <c r="G14246">
        <v>236</v>
      </c>
      <c r="H14246" t="str">
        <f>VLOOKUP(G14246,[1]OPERADORES!$A:$B,2,0)</f>
        <v>DANIEL</v>
      </c>
      <c r="I14246" t="s">
        <v>317</v>
      </c>
      <c r="J14246" t="s">
        <v>6804</v>
      </c>
      <c r="K14246" t="s">
        <v>6805</v>
      </c>
      <c r="L14246">
        <v>85341</v>
      </c>
      <c r="M14246" t="s">
        <v>6806</v>
      </c>
      <c r="O14246" t="s">
        <v>11</v>
      </c>
      <c r="P14246">
        <v>6403</v>
      </c>
      <c r="Q14246">
        <v>15</v>
      </c>
      <c r="R14246">
        <v>59.9</v>
      </c>
      <c r="S14246">
        <v>898.5</v>
      </c>
      <c r="T14246">
        <v>738</v>
      </c>
      <c r="U14246">
        <v>17.86</v>
      </c>
      <c r="V14246" t="str">
        <f>VLOOKUP(L14246,'[2]tabela de preços'!$A:$D,4,0)</f>
        <v>DÁVILA  INOVE</v>
      </c>
      <c r="W14246" t="str">
        <f>VLOOKUP(L14246,'[2]tabela de preços'!$A:$F,6,0)</f>
        <v>TEXTURA</v>
      </c>
      <c r="X14246" t="str">
        <f>VLOOKUP(L14246,'[2]tabela de preços'!$A:$G,7,0)</f>
        <v>IMOBILIÁRIO</v>
      </c>
    </row>
    <row r="14247" spans="1:24" x14ac:dyDescent="0.3">
      <c r="A14247" t="s">
        <v>6801</v>
      </c>
      <c r="C14247" t="s">
        <v>6802</v>
      </c>
      <c r="D14247" s="1">
        <v>46142</v>
      </c>
      <c r="E14247" t="s">
        <v>6803</v>
      </c>
      <c r="F14247">
        <v>9</v>
      </c>
      <c r="G14247">
        <v>236</v>
      </c>
      <c r="H14247" t="str">
        <f>VLOOKUP(G14247,[1]OPERADORES!$A:$B,2,0)</f>
        <v>DANIEL</v>
      </c>
      <c r="I14247" t="s">
        <v>317</v>
      </c>
      <c r="J14247" t="s">
        <v>6804</v>
      </c>
      <c r="K14247" t="s">
        <v>6805</v>
      </c>
      <c r="L14247">
        <v>84560</v>
      </c>
      <c r="M14247" t="s">
        <v>118</v>
      </c>
      <c r="O14247" t="s">
        <v>11</v>
      </c>
      <c r="P14247">
        <v>6102</v>
      </c>
      <c r="Q14247">
        <v>2</v>
      </c>
      <c r="R14247">
        <v>62.31</v>
      </c>
      <c r="S14247">
        <v>124.62</v>
      </c>
      <c r="T14247">
        <v>94.58</v>
      </c>
      <c r="U14247">
        <v>24.11</v>
      </c>
      <c r="V14247" t="str">
        <f>VLOOKUP(L14247,'[2]tabela de preços'!$A:$D,4,0)</f>
        <v>BRASILUX</v>
      </c>
      <c r="W14247" t="str">
        <f>VLOOKUP(L14247,'[2]tabela de preços'!$A:$F,6,0)</f>
        <v>THINNER DE LIMPEZA</v>
      </c>
      <c r="X14247" t="str">
        <f>VLOOKUP(L14247,'[2]tabela de preços'!$A:$G,7,0)</f>
        <v>THINNER</v>
      </c>
    </row>
    <row r="14248" spans="1:24" x14ac:dyDescent="0.3">
      <c r="A14248" t="s">
        <v>4563</v>
      </c>
      <c r="C14248" t="s">
        <v>5675</v>
      </c>
      <c r="D14248" s="1">
        <v>46118</v>
      </c>
      <c r="E14248" t="s">
        <v>5676</v>
      </c>
      <c r="F14248">
        <v>9</v>
      </c>
      <c r="G14248">
        <v>236</v>
      </c>
      <c r="H14248" t="str">
        <f>VLOOKUP(G14248,[1]OPERADORES!$A:$B,2,0)</f>
        <v>DANIEL</v>
      </c>
      <c r="I14248" t="s">
        <v>21</v>
      </c>
      <c r="J14248" t="s">
        <v>872</v>
      </c>
      <c r="K14248" t="s">
        <v>4566</v>
      </c>
      <c r="L14248">
        <v>84325</v>
      </c>
      <c r="M14248" t="s">
        <v>678</v>
      </c>
      <c r="O14248" t="s">
        <v>11</v>
      </c>
      <c r="P14248">
        <v>5403</v>
      </c>
      <c r="Q14248">
        <v>8</v>
      </c>
      <c r="R14248">
        <v>62.9</v>
      </c>
      <c r="S14248">
        <v>503.2</v>
      </c>
      <c r="T14248">
        <v>424.56</v>
      </c>
      <c r="U14248">
        <v>15.63</v>
      </c>
      <c r="V14248" t="str">
        <f>VLOOKUP(L14248,'[2]tabela de preços'!$A:$D,4,0)</f>
        <v>BRASILUX</v>
      </c>
      <c r="W14248" t="str">
        <f>VLOOKUP(L14248,'[2]tabela de preços'!$A:$F,6,0)</f>
        <v>ESMALTES</v>
      </c>
      <c r="X14248" t="str">
        <f>VLOOKUP(L14248,'[2]tabela de preços'!$A:$G,7,0)</f>
        <v>INDUSTRIAL</v>
      </c>
    </row>
    <row r="14249" spans="1:24" x14ac:dyDescent="0.3">
      <c r="A14249" t="s">
        <v>18</v>
      </c>
      <c r="C14249" t="s">
        <v>7061</v>
      </c>
      <c r="D14249" s="1">
        <v>46150</v>
      </c>
      <c r="E14249" t="s">
        <v>7062</v>
      </c>
      <c r="F14249">
        <v>9</v>
      </c>
      <c r="G14249">
        <v>236</v>
      </c>
      <c r="H14249" t="str">
        <f>VLOOKUP(G14249,[1]OPERADORES!$A:$B,2,0)</f>
        <v>DANIEL</v>
      </c>
      <c r="I14249" t="s">
        <v>21</v>
      </c>
      <c r="J14249" t="s">
        <v>22</v>
      </c>
      <c r="K14249" t="s">
        <v>23</v>
      </c>
      <c r="L14249">
        <v>84267</v>
      </c>
      <c r="M14249" t="s">
        <v>3192</v>
      </c>
      <c r="O14249" t="s">
        <v>11</v>
      </c>
      <c r="P14249">
        <v>5403</v>
      </c>
      <c r="Q14249">
        <v>5</v>
      </c>
      <c r="R14249">
        <v>211.57</v>
      </c>
      <c r="S14249" s="2">
        <v>1057.8499999999999</v>
      </c>
      <c r="T14249">
        <v>802.9</v>
      </c>
      <c r="U14249">
        <v>24.1</v>
      </c>
      <c r="V14249" t="str">
        <f>VLOOKUP(L14249,'[2]tabela de preços'!$A:$D,4,0)</f>
        <v>BRASILUX</v>
      </c>
      <c r="W14249" t="str">
        <f>VLOOKUP(L14249,'[2]tabela de preços'!$A:$F,6,0)</f>
        <v>TINTA PAREDE</v>
      </c>
      <c r="X14249" t="str">
        <f>VLOOKUP(L14249,'[2]tabela de preços'!$A:$G,7,0)</f>
        <v>IMOBILIÁRIO</v>
      </c>
    </row>
    <row r="14250" spans="1:24" x14ac:dyDescent="0.3">
      <c r="A14250" t="s">
        <v>18</v>
      </c>
      <c r="C14250" t="s">
        <v>7061</v>
      </c>
      <c r="D14250" s="1">
        <v>46150</v>
      </c>
      <c r="E14250" t="s">
        <v>7062</v>
      </c>
      <c r="F14250">
        <v>9</v>
      </c>
      <c r="G14250">
        <v>236</v>
      </c>
      <c r="H14250" t="str">
        <f>VLOOKUP(G14250,[1]OPERADORES!$A:$B,2,0)</f>
        <v>DANIEL</v>
      </c>
      <c r="I14250" t="s">
        <v>21</v>
      </c>
      <c r="J14250" t="s">
        <v>22</v>
      </c>
      <c r="K14250" t="s">
        <v>23</v>
      </c>
      <c r="L14250">
        <v>85889</v>
      </c>
      <c r="M14250" t="s">
        <v>5625</v>
      </c>
      <c r="O14250" t="s">
        <v>11</v>
      </c>
      <c r="P14250">
        <v>5403</v>
      </c>
      <c r="Q14250">
        <v>1</v>
      </c>
      <c r="R14250">
        <v>260.91000000000003</v>
      </c>
      <c r="S14250">
        <v>260.91000000000003</v>
      </c>
      <c r="T14250">
        <v>218.61</v>
      </c>
      <c r="U14250">
        <v>16.21</v>
      </c>
      <c r="V14250" t="str">
        <f>VLOOKUP(L14250,'[2]tabela de preços'!$A:$D,4,0)</f>
        <v>CORAL</v>
      </c>
      <c r="W14250" t="str">
        <f>VLOOKUP(L14250,'[2]tabela de preços'!$A:$F,6,0)</f>
        <v>SELADOR ACRÍLICO</v>
      </c>
      <c r="X14250" t="str">
        <f>VLOOKUP(L14250,'[2]tabela de preços'!$A:$G,7,0)</f>
        <v>IMOBILIÁRIO</v>
      </c>
    </row>
    <row r="14251" spans="1:24" x14ac:dyDescent="0.3">
      <c r="A14251" t="s">
        <v>18</v>
      </c>
      <c r="C14251" t="s">
        <v>7061</v>
      </c>
      <c r="D14251" s="1">
        <v>46150</v>
      </c>
      <c r="E14251" t="s">
        <v>7062</v>
      </c>
      <c r="F14251">
        <v>9</v>
      </c>
      <c r="G14251">
        <v>236</v>
      </c>
      <c r="H14251" t="str">
        <f>VLOOKUP(G14251,[1]OPERADORES!$A:$B,2,0)</f>
        <v>DANIEL</v>
      </c>
      <c r="I14251" t="s">
        <v>21</v>
      </c>
      <c r="J14251" t="s">
        <v>22</v>
      </c>
      <c r="K14251" t="s">
        <v>23</v>
      </c>
      <c r="L14251">
        <v>85037</v>
      </c>
      <c r="M14251" t="s">
        <v>60</v>
      </c>
      <c r="O14251" t="s">
        <v>11</v>
      </c>
      <c r="P14251">
        <v>5102</v>
      </c>
      <c r="Q14251">
        <v>12</v>
      </c>
      <c r="R14251">
        <v>5.85</v>
      </c>
      <c r="S14251">
        <v>70.2</v>
      </c>
      <c r="T14251">
        <v>57.36</v>
      </c>
      <c r="U14251">
        <v>18.29</v>
      </c>
      <c r="V14251" t="str">
        <f>VLOOKUP(L14251,'[2]tabela de preços'!$A:$D,4,0)</f>
        <v>ATLAS</v>
      </c>
      <c r="W14251" t="str">
        <f>VLOOKUP(L14251,'[2]tabela de preços'!$A:$F,6,0)</f>
        <v>ROLOS / TRINCHAS / PINCÉIS / ESPÁTULAS</v>
      </c>
      <c r="X14251" t="str">
        <f>VLOOKUP(L14251,'[2]tabela de preços'!$A:$G,7,0)</f>
        <v>IMOBILIÁRIO</v>
      </c>
    </row>
    <row r="14252" spans="1:24" x14ac:dyDescent="0.3">
      <c r="A14252" t="s">
        <v>18</v>
      </c>
      <c r="C14252" t="s">
        <v>7406</v>
      </c>
      <c r="D14252" s="1">
        <v>46157</v>
      </c>
      <c r="E14252" t="s">
        <v>7407</v>
      </c>
      <c r="F14252">
        <v>9</v>
      </c>
      <c r="G14252">
        <v>236</v>
      </c>
      <c r="H14252" t="str">
        <f>VLOOKUP(G14252,[1]OPERADORES!$A:$B,2,0)</f>
        <v>DANIEL</v>
      </c>
      <c r="I14252" t="s">
        <v>21</v>
      </c>
      <c r="J14252" t="s">
        <v>22</v>
      </c>
      <c r="K14252" t="s">
        <v>23</v>
      </c>
      <c r="L14252">
        <v>24241</v>
      </c>
      <c r="M14252" t="s">
        <v>233</v>
      </c>
      <c r="O14252" t="s">
        <v>11</v>
      </c>
      <c r="P14252">
        <v>5102</v>
      </c>
      <c r="Q14252">
        <v>10</v>
      </c>
      <c r="R14252">
        <v>12.2</v>
      </c>
      <c r="S14252">
        <v>122</v>
      </c>
      <c r="T14252">
        <v>92.6</v>
      </c>
      <c r="U14252">
        <v>24.1</v>
      </c>
      <c r="V14252" t="str">
        <f>VLOOKUP(L14252,'[2]tabela de preços'!$A:$D,4,0)</f>
        <v>ADERE</v>
      </c>
      <c r="W14252" t="str">
        <f>VLOOKUP(L14252,'[2]tabela de preços'!$A:$F,6,0)</f>
        <v>FITA AUTOMOTIVA</v>
      </c>
      <c r="X14252" t="str">
        <f>VLOOKUP(L14252,'[2]tabela de preços'!$A:$G,7,0)</f>
        <v>AUTOMOTIVO</v>
      </c>
    </row>
    <row r="14253" spans="1:24" x14ac:dyDescent="0.3">
      <c r="A14253" t="s">
        <v>18</v>
      </c>
      <c r="C14253" t="s">
        <v>7406</v>
      </c>
      <c r="D14253" s="1">
        <v>46157</v>
      </c>
      <c r="E14253" t="s">
        <v>7407</v>
      </c>
      <c r="F14253">
        <v>9</v>
      </c>
      <c r="G14253">
        <v>236</v>
      </c>
      <c r="H14253" t="str">
        <f>VLOOKUP(G14253,[1]OPERADORES!$A:$B,2,0)</f>
        <v>DANIEL</v>
      </c>
      <c r="I14253" t="s">
        <v>21</v>
      </c>
      <c r="J14253" t="s">
        <v>22</v>
      </c>
      <c r="K14253" t="s">
        <v>23</v>
      </c>
      <c r="L14253">
        <v>23364</v>
      </c>
      <c r="M14253" t="s">
        <v>3548</v>
      </c>
      <c r="O14253" t="s">
        <v>11</v>
      </c>
      <c r="P14253">
        <v>5102</v>
      </c>
      <c r="Q14253">
        <v>10</v>
      </c>
      <c r="R14253">
        <v>7</v>
      </c>
      <c r="S14253">
        <v>70</v>
      </c>
      <c r="T14253">
        <v>49.1</v>
      </c>
      <c r="U14253">
        <v>29.86</v>
      </c>
      <c r="V14253" t="str">
        <f>VLOOKUP(L14253,'[2]tabela de preços'!$A:$D,4,0)</f>
        <v>AUTO AMERICA</v>
      </c>
      <c r="W14253" t="str">
        <f>VLOOKUP(L14253,'[2]tabela de preços'!$A:$F,6,0)</f>
        <v>FLANELAS / PANOS</v>
      </c>
      <c r="X14253" t="str">
        <f>VLOOKUP(L14253,'[2]tabela de preços'!$A:$G,7,0)</f>
        <v>AUTOMOTIVO</v>
      </c>
    </row>
    <row r="14254" spans="1:24" x14ac:dyDescent="0.3">
      <c r="A14254" t="s">
        <v>18</v>
      </c>
      <c r="C14254" t="s">
        <v>7406</v>
      </c>
      <c r="D14254" s="1">
        <v>46157</v>
      </c>
      <c r="E14254" t="s">
        <v>7407</v>
      </c>
      <c r="F14254">
        <v>9</v>
      </c>
      <c r="G14254">
        <v>236</v>
      </c>
      <c r="H14254" t="str">
        <f>VLOOKUP(G14254,[1]OPERADORES!$A:$B,2,0)</f>
        <v>DANIEL</v>
      </c>
      <c r="I14254" t="s">
        <v>21</v>
      </c>
      <c r="J14254" t="s">
        <v>22</v>
      </c>
      <c r="K14254" t="s">
        <v>23</v>
      </c>
      <c r="L14254">
        <v>85139</v>
      </c>
      <c r="M14254" t="s">
        <v>45</v>
      </c>
      <c r="O14254" t="s">
        <v>46</v>
      </c>
      <c r="P14254">
        <v>5403</v>
      </c>
      <c r="Q14254">
        <v>1</v>
      </c>
      <c r="R14254">
        <v>120.5</v>
      </c>
      <c r="S14254">
        <v>120.5</v>
      </c>
      <c r="T14254">
        <v>91.46</v>
      </c>
      <c r="U14254">
        <v>24.1</v>
      </c>
      <c r="V14254" t="str">
        <f>VLOOKUP(L14254,'[2]tabela de preços'!$A:$D,4,0)</f>
        <v>MULTILONA</v>
      </c>
      <c r="W14254" t="str">
        <f>VLOOKUP(L14254,'[2]tabela de preços'!$A:$F,6,0)</f>
        <v>LONAS</v>
      </c>
      <c r="X14254" t="str">
        <f>VLOOKUP(L14254,'[2]tabela de preços'!$A:$G,7,0)</f>
        <v>IMOBILIÁRIO</v>
      </c>
    </row>
    <row r="14255" spans="1:24" x14ac:dyDescent="0.3">
      <c r="A14255" t="s">
        <v>18</v>
      </c>
      <c r="C14255" t="s">
        <v>7406</v>
      </c>
      <c r="D14255" s="1">
        <v>46157</v>
      </c>
      <c r="E14255" t="s">
        <v>7407</v>
      </c>
      <c r="F14255">
        <v>9</v>
      </c>
      <c r="G14255">
        <v>236</v>
      </c>
      <c r="H14255" t="str">
        <f>VLOOKUP(G14255,[1]OPERADORES!$A:$B,2,0)</f>
        <v>DANIEL</v>
      </c>
      <c r="I14255" t="s">
        <v>21</v>
      </c>
      <c r="J14255" t="s">
        <v>22</v>
      </c>
      <c r="K14255" t="s">
        <v>23</v>
      </c>
      <c r="L14255">
        <v>87043</v>
      </c>
      <c r="M14255" t="s">
        <v>217</v>
      </c>
      <c r="O14255" t="s">
        <v>11</v>
      </c>
      <c r="P14255">
        <v>5102</v>
      </c>
      <c r="Q14255">
        <v>4</v>
      </c>
      <c r="R14255">
        <v>23.72</v>
      </c>
      <c r="S14255">
        <v>94.88</v>
      </c>
      <c r="T14255">
        <v>78.48</v>
      </c>
      <c r="U14255">
        <v>17.28</v>
      </c>
      <c r="V14255" t="str">
        <f>VLOOKUP(L14255,'[2]tabela de preços'!$A:$D,4,0)</f>
        <v>ROBERLO</v>
      </c>
      <c r="W14255" t="str">
        <f>VLOOKUP(L14255,'[2]tabela de preços'!$A:$F,6,0)</f>
        <v>MASSA POLIÉSTER</v>
      </c>
      <c r="X14255" t="str">
        <f>VLOOKUP(L14255,'[2]tabela de preços'!$A:$G,7,0)</f>
        <v>AUTOMOTIVO</v>
      </c>
    </row>
    <row r="14256" spans="1:24" x14ac:dyDescent="0.3">
      <c r="A14256" t="s">
        <v>18</v>
      </c>
      <c r="C14256" t="s">
        <v>7408</v>
      </c>
      <c r="D14256" s="1">
        <v>46157</v>
      </c>
      <c r="E14256" t="s">
        <v>7409</v>
      </c>
      <c r="F14256">
        <v>9</v>
      </c>
      <c r="G14256">
        <v>236</v>
      </c>
      <c r="H14256" t="str">
        <f>VLOOKUP(G14256,[1]OPERADORES!$A:$B,2,0)</f>
        <v>DANIEL</v>
      </c>
      <c r="I14256" t="s">
        <v>21</v>
      </c>
      <c r="J14256" t="s">
        <v>22</v>
      </c>
      <c r="K14256" t="s">
        <v>23</v>
      </c>
      <c r="L14256">
        <v>86059</v>
      </c>
      <c r="M14256" t="s">
        <v>7410</v>
      </c>
      <c r="O14256" t="s">
        <v>11</v>
      </c>
      <c r="P14256">
        <v>5403</v>
      </c>
      <c r="Q14256">
        <v>2</v>
      </c>
      <c r="R14256">
        <v>35.56</v>
      </c>
      <c r="S14256">
        <v>71.12</v>
      </c>
      <c r="T14256">
        <v>54</v>
      </c>
      <c r="U14256">
        <v>24.07</v>
      </c>
      <c r="V14256" t="str">
        <f>VLOOKUP(L14256,'[2]tabela de preços'!$A:$D,4,0)</f>
        <v>CORAL</v>
      </c>
      <c r="W14256" t="str">
        <f>VLOOKUP(L14256,'[2]tabela de preços'!$A:$F,6,0)</f>
        <v>ESMALTES</v>
      </c>
      <c r="X14256" t="str">
        <f>VLOOKUP(L14256,'[2]tabela de preços'!$A:$G,7,0)</f>
        <v>INDUSTRIAL</v>
      </c>
    </row>
    <row r="14257" spans="1:24" x14ac:dyDescent="0.3">
      <c r="A14257" t="s">
        <v>18</v>
      </c>
      <c r="C14257" t="s">
        <v>7408</v>
      </c>
      <c r="D14257" s="1">
        <v>46157</v>
      </c>
      <c r="E14257" t="s">
        <v>7409</v>
      </c>
      <c r="F14257">
        <v>9</v>
      </c>
      <c r="G14257">
        <v>236</v>
      </c>
      <c r="H14257" t="str">
        <f>VLOOKUP(G14257,[1]OPERADORES!$A:$B,2,0)</f>
        <v>DANIEL</v>
      </c>
      <c r="I14257" t="s">
        <v>21</v>
      </c>
      <c r="J14257" t="s">
        <v>22</v>
      </c>
      <c r="K14257" t="s">
        <v>23</v>
      </c>
      <c r="L14257">
        <v>23364</v>
      </c>
      <c r="M14257" t="s">
        <v>3548</v>
      </c>
      <c r="O14257" t="s">
        <v>11</v>
      </c>
      <c r="P14257">
        <v>5102</v>
      </c>
      <c r="Q14257">
        <v>5</v>
      </c>
      <c r="R14257">
        <v>6.47</v>
      </c>
      <c r="S14257">
        <v>32.35</v>
      </c>
      <c r="T14257">
        <v>24.55</v>
      </c>
      <c r="U14257">
        <v>24.11</v>
      </c>
      <c r="V14257" t="str">
        <f>VLOOKUP(L14257,'[2]tabela de preços'!$A:$D,4,0)</f>
        <v>AUTO AMERICA</v>
      </c>
      <c r="W14257" t="str">
        <f>VLOOKUP(L14257,'[2]tabela de preços'!$A:$F,6,0)</f>
        <v>FLANELAS / PANOS</v>
      </c>
      <c r="X14257" t="str">
        <f>VLOOKUP(L14257,'[2]tabela de preços'!$A:$G,7,0)</f>
        <v>AUTOMOTIVO</v>
      </c>
    </row>
    <row r="14258" spans="1:24" x14ac:dyDescent="0.3">
      <c r="A14258" t="s">
        <v>18</v>
      </c>
      <c r="C14258" t="s">
        <v>7408</v>
      </c>
      <c r="D14258" s="1">
        <v>46157</v>
      </c>
      <c r="E14258" t="s">
        <v>7409</v>
      </c>
      <c r="F14258">
        <v>9</v>
      </c>
      <c r="G14258">
        <v>236</v>
      </c>
      <c r="H14258" t="str">
        <f>VLOOKUP(G14258,[1]OPERADORES!$A:$B,2,0)</f>
        <v>DANIEL</v>
      </c>
      <c r="I14258" t="s">
        <v>21</v>
      </c>
      <c r="J14258" t="s">
        <v>22</v>
      </c>
      <c r="K14258" t="s">
        <v>23</v>
      </c>
      <c r="L14258">
        <v>84041</v>
      </c>
      <c r="M14258" t="s">
        <v>1736</v>
      </c>
      <c r="O14258" t="s">
        <v>11</v>
      </c>
      <c r="P14258">
        <v>5102</v>
      </c>
      <c r="Q14258">
        <v>1</v>
      </c>
      <c r="R14258">
        <v>8.19</v>
      </c>
      <c r="S14258">
        <v>8.19</v>
      </c>
      <c r="T14258">
        <v>6.22</v>
      </c>
      <c r="U14258">
        <v>24.05</v>
      </c>
      <c r="V14258" t="str">
        <f>VLOOKUP(L14258,'[2]tabela de preços'!$A:$D,4,0)</f>
        <v>BRASILUX</v>
      </c>
      <c r="W14258" t="str">
        <f>VLOOKUP(L14258,'[2]tabela de preços'!$A:$F,6,0)</f>
        <v>FERRUGEM</v>
      </c>
      <c r="X14258" t="str">
        <f>VLOOKUP(L14258,'[2]tabela de preços'!$A:$G,7,0)</f>
        <v>AUTOMOTIVO</v>
      </c>
    </row>
    <row r="14259" spans="1:24" x14ac:dyDescent="0.3">
      <c r="A14259" t="s">
        <v>63</v>
      </c>
      <c r="C14259" t="s">
        <v>7063</v>
      </c>
      <c r="D14259" s="1">
        <v>46153</v>
      </c>
      <c r="E14259" t="s">
        <v>7064</v>
      </c>
      <c r="F14259">
        <v>9</v>
      </c>
      <c r="G14259">
        <v>236</v>
      </c>
      <c r="H14259" t="str">
        <f>VLOOKUP(G14259,[1]OPERADORES!$A:$B,2,0)</f>
        <v>DANIEL</v>
      </c>
      <c r="I14259" t="s">
        <v>21</v>
      </c>
      <c r="J14259" t="s">
        <v>66</v>
      </c>
      <c r="K14259" t="s">
        <v>67</v>
      </c>
      <c r="L14259">
        <v>9799</v>
      </c>
      <c r="M14259" t="s">
        <v>1636</v>
      </c>
      <c r="O14259" t="s">
        <v>11</v>
      </c>
      <c r="P14259">
        <v>5102</v>
      </c>
      <c r="Q14259">
        <v>2</v>
      </c>
      <c r="R14259">
        <v>35</v>
      </c>
      <c r="S14259">
        <v>70</v>
      </c>
      <c r="T14259">
        <v>52.72</v>
      </c>
      <c r="U14259">
        <v>24.69</v>
      </c>
      <c r="V14259" t="str">
        <f>VLOOKUP(L14259,'[2]tabela de preços'!$A:$D,4,0)</f>
        <v>WANDA</v>
      </c>
      <c r="W14259" t="str">
        <f>VLOOKUP(L14259,'[2]tabela de preços'!$A:$F,6,0)</f>
        <v>FERRUGEM</v>
      </c>
      <c r="X14259" t="str">
        <f>VLOOKUP(L14259,'[2]tabela de preços'!$A:$G,7,0)</f>
        <v>AUTOMOTIVO</v>
      </c>
    </row>
    <row r="14260" spans="1:24" x14ac:dyDescent="0.3">
      <c r="A14260" t="s">
        <v>2739</v>
      </c>
      <c r="C14260" t="s">
        <v>6807</v>
      </c>
      <c r="D14260" s="1">
        <v>46147</v>
      </c>
      <c r="E14260" t="s">
        <v>6808</v>
      </c>
      <c r="F14260">
        <v>9</v>
      </c>
      <c r="G14260">
        <v>231</v>
      </c>
      <c r="H14260" t="str">
        <f>VLOOKUP(G14260,[1]OPERADORES!$A:$B,2,0)</f>
        <v>EDIJANE</v>
      </c>
      <c r="I14260" t="s">
        <v>317</v>
      </c>
      <c r="J14260" t="s">
        <v>2742</v>
      </c>
      <c r="K14260" t="s">
        <v>2743</v>
      </c>
      <c r="L14260">
        <v>85336</v>
      </c>
      <c r="M14260" t="s">
        <v>2154</v>
      </c>
      <c r="O14260" t="s">
        <v>11</v>
      </c>
      <c r="P14260">
        <v>6102</v>
      </c>
      <c r="Q14260">
        <v>3</v>
      </c>
      <c r="R14260">
        <v>513.30999999999995</v>
      </c>
      <c r="S14260" s="2">
        <v>1539.93</v>
      </c>
      <c r="T14260" s="2">
        <v>1098</v>
      </c>
      <c r="U14260">
        <v>28.7</v>
      </c>
      <c r="V14260" t="str">
        <f>VLOOKUP(L14260,'[2]tabela de preços'!$A:$D,4,0)</f>
        <v>BRASILUX</v>
      </c>
      <c r="W14260" t="str">
        <f>VLOOKUP(L14260,'[2]tabela de preços'!$A:$F,6,0)</f>
        <v>TINTA EM PÓ</v>
      </c>
      <c r="X14260" t="str">
        <f>VLOOKUP(L14260,'[2]tabela de preços'!$A:$G,7,0)</f>
        <v>INDUSTRIAL</v>
      </c>
    </row>
    <row r="14261" spans="1:24" x14ac:dyDescent="0.3">
      <c r="A14261" t="s">
        <v>2739</v>
      </c>
      <c r="C14261" t="s">
        <v>7065</v>
      </c>
      <c r="D14261" s="1">
        <v>46150</v>
      </c>
      <c r="E14261" t="s">
        <v>7066</v>
      </c>
      <c r="F14261">
        <v>9</v>
      </c>
      <c r="G14261">
        <v>231</v>
      </c>
      <c r="H14261" t="str">
        <f>VLOOKUP(G14261,[1]OPERADORES!$A:$B,2,0)</f>
        <v>EDIJANE</v>
      </c>
      <c r="I14261" t="s">
        <v>317</v>
      </c>
      <c r="J14261" t="s">
        <v>2742</v>
      </c>
      <c r="K14261" t="s">
        <v>2743</v>
      </c>
      <c r="L14261">
        <v>10298</v>
      </c>
      <c r="M14261" t="s">
        <v>85</v>
      </c>
      <c r="O14261" t="s">
        <v>11</v>
      </c>
      <c r="P14261">
        <v>6102</v>
      </c>
      <c r="Q14261">
        <v>4</v>
      </c>
      <c r="R14261">
        <v>59.69</v>
      </c>
      <c r="S14261">
        <v>238.76</v>
      </c>
      <c r="T14261">
        <v>204.68</v>
      </c>
      <c r="U14261">
        <v>14.27</v>
      </c>
      <c r="V14261" t="str">
        <f>VLOOKUP(L14261,'[2]tabela de preços'!$A:$D,4,0)</f>
        <v>ANJO</v>
      </c>
      <c r="W14261" t="str">
        <f>VLOOKUP(L14261,'[2]tabela de preços'!$A:$F,6,0)</f>
        <v>THINNER DE LIMPEZA</v>
      </c>
      <c r="X14261" t="str">
        <f>VLOOKUP(L14261,'[2]tabela de preços'!$A:$G,7,0)</f>
        <v>THINNER</v>
      </c>
    </row>
    <row r="14262" spans="1:24" x14ac:dyDescent="0.3">
      <c r="A14262" t="s">
        <v>2739</v>
      </c>
      <c r="C14262" t="s">
        <v>7065</v>
      </c>
      <c r="D14262" s="1">
        <v>46150</v>
      </c>
      <c r="E14262" t="s">
        <v>7066</v>
      </c>
      <c r="F14262">
        <v>9</v>
      </c>
      <c r="G14262">
        <v>231</v>
      </c>
      <c r="H14262" t="str">
        <f>VLOOKUP(G14262,[1]OPERADORES!$A:$B,2,0)</f>
        <v>EDIJANE</v>
      </c>
      <c r="I14262" t="s">
        <v>317</v>
      </c>
      <c r="J14262" t="s">
        <v>2742</v>
      </c>
      <c r="K14262" t="s">
        <v>2743</v>
      </c>
      <c r="L14262">
        <v>10297</v>
      </c>
      <c r="M14262" t="s">
        <v>41</v>
      </c>
      <c r="O14262" t="s">
        <v>11</v>
      </c>
      <c r="P14262">
        <v>6102</v>
      </c>
      <c r="Q14262">
        <v>36</v>
      </c>
      <c r="R14262">
        <v>11.67</v>
      </c>
      <c r="S14262">
        <v>420.12</v>
      </c>
      <c r="T14262">
        <v>356.76</v>
      </c>
      <c r="U14262">
        <v>15.08</v>
      </c>
      <c r="V14262" t="str">
        <f>VLOOKUP(L14262,'[2]tabela de preços'!$A:$D,4,0)</f>
        <v>ANJO</v>
      </c>
      <c r="W14262" t="str">
        <f>VLOOKUP(L14262,'[2]tabela de preços'!$A:$F,6,0)</f>
        <v>THINNER DE LIMPEZA</v>
      </c>
      <c r="X14262" t="str">
        <f>VLOOKUP(L14262,'[2]tabela de preços'!$A:$G,7,0)</f>
        <v>THINNER</v>
      </c>
    </row>
    <row r="14263" spans="1:24" x14ac:dyDescent="0.3">
      <c r="A14263" t="s">
        <v>2739</v>
      </c>
      <c r="C14263" t="s">
        <v>7065</v>
      </c>
      <c r="D14263" s="1">
        <v>46150</v>
      </c>
      <c r="E14263" t="s">
        <v>7066</v>
      </c>
      <c r="F14263">
        <v>9</v>
      </c>
      <c r="G14263">
        <v>231</v>
      </c>
      <c r="H14263" t="str">
        <f>VLOOKUP(G14263,[1]OPERADORES!$A:$B,2,0)</f>
        <v>EDIJANE</v>
      </c>
      <c r="I14263" t="s">
        <v>317</v>
      </c>
      <c r="J14263" t="s">
        <v>2742</v>
      </c>
      <c r="K14263" t="s">
        <v>2743</v>
      </c>
      <c r="L14263">
        <v>84560</v>
      </c>
      <c r="M14263" t="s">
        <v>118</v>
      </c>
      <c r="O14263" t="s">
        <v>11</v>
      </c>
      <c r="P14263">
        <v>6102</v>
      </c>
      <c r="Q14263">
        <v>4</v>
      </c>
      <c r="R14263">
        <v>56.44</v>
      </c>
      <c r="S14263">
        <v>225.76</v>
      </c>
      <c r="T14263">
        <v>189.16</v>
      </c>
      <c r="U14263">
        <v>16.21</v>
      </c>
      <c r="V14263" t="str">
        <f>VLOOKUP(L14263,'[2]tabela de preços'!$A:$D,4,0)</f>
        <v>BRASILUX</v>
      </c>
      <c r="W14263" t="str">
        <f>VLOOKUP(L14263,'[2]tabela de preços'!$A:$F,6,0)</f>
        <v>THINNER DE LIMPEZA</v>
      </c>
      <c r="X14263" t="str">
        <f>VLOOKUP(L14263,'[2]tabela de preços'!$A:$G,7,0)</f>
        <v>THINNER</v>
      </c>
    </row>
    <row r="14264" spans="1:24" x14ac:dyDescent="0.3">
      <c r="A14264" t="s">
        <v>2739</v>
      </c>
      <c r="C14264" t="s">
        <v>7065</v>
      </c>
      <c r="D14264" s="1">
        <v>46150</v>
      </c>
      <c r="E14264" t="s">
        <v>7066</v>
      </c>
      <c r="F14264">
        <v>9</v>
      </c>
      <c r="G14264">
        <v>231</v>
      </c>
      <c r="H14264" t="str">
        <f>VLOOKUP(G14264,[1]OPERADORES!$A:$B,2,0)</f>
        <v>EDIJANE</v>
      </c>
      <c r="I14264" t="s">
        <v>317</v>
      </c>
      <c r="J14264" t="s">
        <v>2742</v>
      </c>
      <c r="K14264" t="s">
        <v>2743</v>
      </c>
      <c r="L14264">
        <v>84497</v>
      </c>
      <c r="M14264" t="s">
        <v>1159</v>
      </c>
      <c r="O14264" t="s">
        <v>11</v>
      </c>
      <c r="P14264">
        <v>6102</v>
      </c>
      <c r="Q14264">
        <v>24</v>
      </c>
      <c r="R14264">
        <v>11.73</v>
      </c>
      <c r="S14264">
        <v>281.52</v>
      </c>
      <c r="T14264">
        <v>235.92</v>
      </c>
      <c r="U14264">
        <v>16.2</v>
      </c>
      <c r="V14264" t="str">
        <f>VLOOKUP(L14264,'[2]tabela de preços'!$A:$D,4,0)</f>
        <v>BRASILUX</v>
      </c>
      <c r="W14264" t="str">
        <f>VLOOKUP(L14264,'[2]tabela de preços'!$A:$F,6,0)</f>
        <v>THINNER DE LIMPEZA</v>
      </c>
      <c r="X14264" t="str">
        <f>VLOOKUP(L14264,'[2]tabela de preços'!$A:$G,7,0)</f>
        <v>THINNER</v>
      </c>
    </row>
    <row r="14265" spans="1:24" x14ac:dyDescent="0.3">
      <c r="A14265" t="s">
        <v>101</v>
      </c>
      <c r="C14265" t="s">
        <v>7067</v>
      </c>
      <c r="D14265" s="1">
        <v>46150</v>
      </c>
      <c r="E14265" t="s">
        <v>7068</v>
      </c>
      <c r="F14265">
        <v>9</v>
      </c>
      <c r="G14265">
        <v>236</v>
      </c>
      <c r="H14265" t="str">
        <f>VLOOKUP(G14265,[1]OPERADORES!$A:$B,2,0)</f>
        <v>DANIEL</v>
      </c>
      <c r="I14265" t="s">
        <v>21</v>
      </c>
      <c r="J14265" t="s">
        <v>104</v>
      </c>
      <c r="K14265" t="s">
        <v>105</v>
      </c>
      <c r="L14265">
        <v>84056</v>
      </c>
      <c r="M14265" t="s">
        <v>7069</v>
      </c>
      <c r="O14265" t="s">
        <v>11</v>
      </c>
      <c r="P14265">
        <v>5403</v>
      </c>
      <c r="Q14265">
        <v>1</v>
      </c>
      <c r="R14265">
        <v>130.43</v>
      </c>
      <c r="S14265">
        <v>130.43</v>
      </c>
      <c r="T14265">
        <v>96.72</v>
      </c>
      <c r="U14265">
        <v>25.85</v>
      </c>
      <c r="V14265" t="str">
        <f>VLOOKUP(L14265,'[2]tabela de preços'!$A:$D,4,0)</f>
        <v>BRASILUX</v>
      </c>
      <c r="W14265" t="str">
        <f>VLOOKUP(L14265,'[2]tabela de preços'!$A:$F,6,0)</f>
        <v>LINHA MOVELEIRA</v>
      </c>
      <c r="X14265" t="str">
        <f>VLOOKUP(L14265,'[2]tabela de preços'!$A:$G,7,0)</f>
        <v>MOVELEIRA</v>
      </c>
    </row>
    <row r="14266" spans="1:24" x14ac:dyDescent="0.3">
      <c r="A14266" t="s">
        <v>101</v>
      </c>
      <c r="C14266" t="s">
        <v>7067</v>
      </c>
      <c r="D14266" s="1">
        <v>46150</v>
      </c>
      <c r="E14266" t="s">
        <v>7068</v>
      </c>
      <c r="F14266">
        <v>9</v>
      </c>
      <c r="G14266">
        <v>236</v>
      </c>
      <c r="H14266" t="str">
        <f>VLOOKUP(G14266,[1]OPERADORES!$A:$B,2,0)</f>
        <v>DANIEL</v>
      </c>
      <c r="I14266" t="s">
        <v>21</v>
      </c>
      <c r="J14266" t="s">
        <v>104</v>
      </c>
      <c r="K14266" t="s">
        <v>105</v>
      </c>
      <c r="L14266">
        <v>10226</v>
      </c>
      <c r="M14266" t="s">
        <v>145</v>
      </c>
      <c r="O14266" t="s">
        <v>11</v>
      </c>
      <c r="P14266">
        <v>5102</v>
      </c>
      <c r="Q14266">
        <v>10</v>
      </c>
      <c r="R14266">
        <v>2.89</v>
      </c>
      <c r="S14266">
        <v>28.9</v>
      </c>
      <c r="T14266">
        <v>24.5</v>
      </c>
      <c r="U14266">
        <v>15.22</v>
      </c>
      <c r="V14266" t="str">
        <f>VLOOKUP(L14266,'[2]tabela de preços'!$A:$D,4,0)</f>
        <v>NORTON</v>
      </c>
      <c r="W14266" t="str">
        <f>VLOOKUP(L14266,'[2]tabela de preços'!$A:$F,6,0)</f>
        <v xml:space="preserve">DISCOS / LIXAS / ABRASIVOS </v>
      </c>
      <c r="X14266" t="str">
        <f>VLOOKUP(L14266,'[2]tabela de preços'!$A:$G,7,0)</f>
        <v>AUTOMOTIVO</v>
      </c>
    </row>
    <row r="14267" spans="1:24" x14ac:dyDescent="0.3">
      <c r="A14267" t="s">
        <v>101</v>
      </c>
      <c r="C14267" t="s">
        <v>7067</v>
      </c>
      <c r="D14267" s="1">
        <v>46150</v>
      </c>
      <c r="E14267" t="s">
        <v>7068</v>
      </c>
      <c r="F14267">
        <v>9</v>
      </c>
      <c r="G14267">
        <v>236</v>
      </c>
      <c r="H14267" t="str">
        <f>VLOOKUP(G14267,[1]OPERADORES!$A:$B,2,0)</f>
        <v>DANIEL</v>
      </c>
      <c r="I14267" t="s">
        <v>21</v>
      </c>
      <c r="J14267" t="s">
        <v>104</v>
      </c>
      <c r="K14267" t="s">
        <v>105</v>
      </c>
      <c r="L14267">
        <v>10230</v>
      </c>
      <c r="M14267" t="s">
        <v>193</v>
      </c>
      <c r="O14267" t="s">
        <v>11</v>
      </c>
      <c r="P14267">
        <v>5102</v>
      </c>
      <c r="Q14267">
        <v>10</v>
      </c>
      <c r="R14267">
        <v>2.89</v>
      </c>
      <c r="S14267">
        <v>28.9</v>
      </c>
      <c r="T14267">
        <v>23.9</v>
      </c>
      <c r="U14267">
        <v>17.3</v>
      </c>
      <c r="V14267" t="str">
        <f>VLOOKUP(L14267,'[2]tabela de preços'!$A:$D,4,0)</f>
        <v>NORTON</v>
      </c>
      <c r="W14267" t="str">
        <f>VLOOKUP(L14267,'[2]tabela de preços'!$A:$F,6,0)</f>
        <v xml:space="preserve">DISCOS / LIXAS / ABRASIVOS </v>
      </c>
      <c r="X14267" t="str">
        <f>VLOOKUP(L14267,'[2]tabela de preços'!$A:$G,7,0)</f>
        <v>AUTOMOTIVO</v>
      </c>
    </row>
    <row r="14268" spans="1:24" x14ac:dyDescent="0.3">
      <c r="A14268" t="s">
        <v>101</v>
      </c>
      <c r="C14268" t="s">
        <v>7067</v>
      </c>
      <c r="D14268" s="1">
        <v>46150</v>
      </c>
      <c r="E14268" t="s">
        <v>7068</v>
      </c>
      <c r="F14268">
        <v>9</v>
      </c>
      <c r="G14268">
        <v>236</v>
      </c>
      <c r="H14268" t="str">
        <f>VLOOKUP(G14268,[1]OPERADORES!$A:$B,2,0)</f>
        <v>DANIEL</v>
      </c>
      <c r="I14268" t="s">
        <v>21</v>
      </c>
      <c r="J14268" t="s">
        <v>104</v>
      </c>
      <c r="K14268" t="s">
        <v>105</v>
      </c>
      <c r="L14268">
        <v>5</v>
      </c>
      <c r="M14268" t="s">
        <v>147</v>
      </c>
      <c r="O14268" t="s">
        <v>11</v>
      </c>
      <c r="P14268">
        <v>5102</v>
      </c>
      <c r="Q14268">
        <v>1</v>
      </c>
      <c r="R14268">
        <v>6.23</v>
      </c>
      <c r="S14268">
        <v>6.23</v>
      </c>
      <c r="T14268">
        <v>4.0199999999999996</v>
      </c>
      <c r="U14268">
        <v>35.47</v>
      </c>
      <c r="V14268" t="str">
        <f>VLOOKUP(L14268,'[2]tabela de preços'!$A:$D,4,0)</f>
        <v>BRILHO ESTOPA</v>
      </c>
      <c r="W14268" t="str">
        <f>VLOOKUP(L14268,'[2]tabela de preços'!$A:$F,6,0)</f>
        <v>ESTOPAS</v>
      </c>
      <c r="X14268" t="str">
        <f>VLOOKUP(L14268,'[2]tabela de preços'!$A:$G,7,0)</f>
        <v>AUTOMOTIVO</v>
      </c>
    </row>
    <row r="14269" spans="1:24" x14ac:dyDescent="0.3">
      <c r="A14269" t="s">
        <v>101</v>
      </c>
      <c r="C14269" t="s">
        <v>7067</v>
      </c>
      <c r="D14269" s="1">
        <v>46150</v>
      </c>
      <c r="E14269" t="s">
        <v>7068</v>
      </c>
      <c r="F14269">
        <v>9</v>
      </c>
      <c r="G14269">
        <v>236</v>
      </c>
      <c r="H14269" t="str">
        <f>VLOOKUP(G14269,[1]OPERADORES!$A:$B,2,0)</f>
        <v>DANIEL</v>
      </c>
      <c r="I14269" t="s">
        <v>21</v>
      </c>
      <c r="J14269" t="s">
        <v>104</v>
      </c>
      <c r="K14269" t="s">
        <v>105</v>
      </c>
      <c r="L14269">
        <v>84928</v>
      </c>
      <c r="M14269" t="s">
        <v>36</v>
      </c>
      <c r="O14269" t="s">
        <v>11</v>
      </c>
      <c r="P14269">
        <v>5102</v>
      </c>
      <c r="Q14269">
        <v>3</v>
      </c>
      <c r="R14269">
        <v>11.05</v>
      </c>
      <c r="S14269">
        <v>33.15</v>
      </c>
      <c r="T14269">
        <v>21.39</v>
      </c>
      <c r="U14269">
        <v>35.479999999999997</v>
      </c>
      <c r="V14269" t="str">
        <f>VLOOKUP(L14269,'[2]tabela de preços'!$A:$D,4,0)</f>
        <v>ADERE</v>
      </c>
      <c r="W14269" t="str">
        <f>VLOOKUP(L14269,'[2]tabela de preços'!$A:$F,6,0)</f>
        <v xml:space="preserve">FITA DE USO GERAL </v>
      </c>
      <c r="X14269" t="str">
        <f>VLOOKUP(L14269,'[2]tabela de preços'!$A:$G,7,0)</f>
        <v>IMOBILIÁRIO</v>
      </c>
    </row>
    <row r="14270" spans="1:24" x14ac:dyDescent="0.3">
      <c r="A14270" t="s">
        <v>101</v>
      </c>
      <c r="C14270" t="s">
        <v>7067</v>
      </c>
      <c r="D14270" s="1">
        <v>46150</v>
      </c>
      <c r="E14270" t="s">
        <v>7068</v>
      </c>
      <c r="F14270">
        <v>9</v>
      </c>
      <c r="G14270">
        <v>236</v>
      </c>
      <c r="H14270" t="str">
        <f>VLOOKUP(G14270,[1]OPERADORES!$A:$B,2,0)</f>
        <v>DANIEL</v>
      </c>
      <c r="I14270" t="s">
        <v>21</v>
      </c>
      <c r="J14270" t="s">
        <v>104</v>
      </c>
      <c r="K14270" t="s">
        <v>105</v>
      </c>
      <c r="L14270">
        <v>84079</v>
      </c>
      <c r="M14270" t="s">
        <v>3809</v>
      </c>
      <c r="O14270" t="s">
        <v>11</v>
      </c>
      <c r="P14270">
        <v>5403</v>
      </c>
      <c r="Q14270">
        <v>1</v>
      </c>
      <c r="R14270">
        <v>96.09</v>
      </c>
      <c r="S14270">
        <v>96.09</v>
      </c>
      <c r="T14270">
        <v>72.94</v>
      </c>
      <c r="U14270">
        <v>24.09</v>
      </c>
      <c r="V14270" t="str">
        <f>VLOOKUP(L14270,'[2]tabela de preços'!$A:$D,4,0)</f>
        <v>BRASILUX</v>
      </c>
      <c r="W14270" t="str">
        <f>VLOOKUP(L14270,'[2]tabela de preços'!$A:$F,6,0)</f>
        <v>ESMALTES</v>
      </c>
      <c r="X14270" t="str">
        <f>VLOOKUP(L14270,'[2]tabela de preços'!$A:$G,7,0)</f>
        <v>INDUSTRIAL</v>
      </c>
    </row>
    <row r="14271" spans="1:24" x14ac:dyDescent="0.3">
      <c r="A14271" t="s">
        <v>101</v>
      </c>
      <c r="C14271" t="s">
        <v>7067</v>
      </c>
      <c r="D14271" s="1">
        <v>46150</v>
      </c>
      <c r="E14271" t="s">
        <v>7068</v>
      </c>
      <c r="F14271">
        <v>9</v>
      </c>
      <c r="G14271">
        <v>236</v>
      </c>
      <c r="H14271" t="str">
        <f>VLOOKUP(G14271,[1]OPERADORES!$A:$B,2,0)</f>
        <v>DANIEL</v>
      </c>
      <c r="I14271" t="s">
        <v>21</v>
      </c>
      <c r="J14271" t="s">
        <v>104</v>
      </c>
      <c r="K14271" t="s">
        <v>105</v>
      </c>
      <c r="L14271">
        <v>85139</v>
      </c>
      <c r="M14271" t="s">
        <v>45</v>
      </c>
      <c r="O14271" t="s">
        <v>46</v>
      </c>
      <c r="P14271">
        <v>5403</v>
      </c>
      <c r="Q14271">
        <v>1</v>
      </c>
      <c r="R14271">
        <v>120.5</v>
      </c>
      <c r="S14271">
        <v>120.5</v>
      </c>
      <c r="T14271">
        <v>91.46</v>
      </c>
      <c r="U14271">
        <v>24.1</v>
      </c>
      <c r="V14271" t="str">
        <f>VLOOKUP(L14271,'[2]tabela de preços'!$A:$D,4,0)</f>
        <v>MULTILONA</v>
      </c>
      <c r="W14271" t="str">
        <f>VLOOKUP(L14271,'[2]tabela de preços'!$A:$F,6,0)</f>
        <v>LONAS</v>
      </c>
      <c r="X14271" t="str">
        <f>VLOOKUP(L14271,'[2]tabela de preços'!$A:$G,7,0)</f>
        <v>IMOBILIÁRIO</v>
      </c>
    </row>
    <row r="14272" spans="1:24" x14ac:dyDescent="0.3">
      <c r="A14272" t="s">
        <v>101</v>
      </c>
      <c r="C14272" t="s">
        <v>7067</v>
      </c>
      <c r="D14272" s="1">
        <v>46150</v>
      </c>
      <c r="E14272" t="s">
        <v>7068</v>
      </c>
      <c r="F14272">
        <v>9</v>
      </c>
      <c r="G14272">
        <v>236</v>
      </c>
      <c r="H14272" t="str">
        <f>VLOOKUP(G14272,[1]OPERADORES!$A:$B,2,0)</f>
        <v>DANIEL</v>
      </c>
      <c r="I14272" t="s">
        <v>21</v>
      </c>
      <c r="J14272" t="s">
        <v>104</v>
      </c>
      <c r="K14272" t="s">
        <v>105</v>
      </c>
      <c r="L14272">
        <v>10298</v>
      </c>
      <c r="M14272" t="s">
        <v>85</v>
      </c>
      <c r="O14272" t="s">
        <v>11</v>
      </c>
      <c r="P14272">
        <v>5102</v>
      </c>
      <c r="Q14272">
        <v>1</v>
      </c>
      <c r="R14272">
        <v>62</v>
      </c>
      <c r="S14272">
        <v>62</v>
      </c>
      <c r="T14272">
        <v>51.17</v>
      </c>
      <c r="U14272">
        <v>17.47</v>
      </c>
      <c r="V14272" t="str">
        <f>VLOOKUP(L14272,'[2]tabela de preços'!$A:$D,4,0)</f>
        <v>ANJO</v>
      </c>
      <c r="W14272" t="str">
        <f>VLOOKUP(L14272,'[2]tabela de preços'!$A:$F,6,0)</f>
        <v>THINNER DE LIMPEZA</v>
      </c>
      <c r="X14272" t="str">
        <f>VLOOKUP(L14272,'[2]tabela de preços'!$A:$G,7,0)</f>
        <v>THINNER</v>
      </c>
    </row>
    <row r="14273" spans="1:24" x14ac:dyDescent="0.3">
      <c r="A14273" t="s">
        <v>101</v>
      </c>
      <c r="C14273" t="s">
        <v>7201</v>
      </c>
      <c r="D14273" s="1">
        <v>46154</v>
      </c>
      <c r="E14273" t="s">
        <v>7202</v>
      </c>
      <c r="F14273">
        <v>9</v>
      </c>
      <c r="G14273">
        <v>236</v>
      </c>
      <c r="H14273" t="str">
        <f>VLOOKUP(G14273,[1]OPERADORES!$A:$B,2,0)</f>
        <v>DANIEL</v>
      </c>
      <c r="I14273" t="s">
        <v>21</v>
      </c>
      <c r="J14273" t="s">
        <v>104</v>
      </c>
      <c r="K14273" t="s">
        <v>105</v>
      </c>
      <c r="L14273">
        <v>84079</v>
      </c>
      <c r="M14273" t="s">
        <v>3809</v>
      </c>
      <c r="O14273" t="s">
        <v>11</v>
      </c>
      <c r="P14273">
        <v>5403</v>
      </c>
      <c r="Q14273">
        <v>1</v>
      </c>
      <c r="R14273">
        <v>96.09</v>
      </c>
      <c r="S14273">
        <v>96.09</v>
      </c>
      <c r="T14273">
        <v>72.94</v>
      </c>
      <c r="U14273">
        <v>24.09</v>
      </c>
      <c r="V14273" t="str">
        <f>VLOOKUP(L14273,'[2]tabela de preços'!$A:$D,4,0)</f>
        <v>BRASILUX</v>
      </c>
      <c r="W14273" t="str">
        <f>VLOOKUP(L14273,'[2]tabela de preços'!$A:$F,6,0)</f>
        <v>ESMALTES</v>
      </c>
      <c r="X14273" t="str">
        <f>VLOOKUP(L14273,'[2]tabela de preços'!$A:$G,7,0)</f>
        <v>INDUSTRIAL</v>
      </c>
    </row>
    <row r="14274" spans="1:24" x14ac:dyDescent="0.3">
      <c r="A14274" t="s">
        <v>123</v>
      </c>
      <c r="C14274" t="s">
        <v>6809</v>
      </c>
      <c r="D14274" s="1">
        <v>46147</v>
      </c>
      <c r="E14274" t="s">
        <v>6810</v>
      </c>
      <c r="F14274">
        <v>9</v>
      </c>
      <c r="G14274">
        <v>174</v>
      </c>
      <c r="H14274" t="str">
        <f>VLOOKUP(G14274,[1]OPERADORES!$A:$B,2,0)</f>
        <v>MIRIÃ LOBATO RODRIGUES</v>
      </c>
      <c r="I14274" t="s">
        <v>126</v>
      </c>
      <c r="J14274" t="s">
        <v>127</v>
      </c>
      <c r="K14274" t="s">
        <v>128</v>
      </c>
      <c r="L14274">
        <v>84108</v>
      </c>
      <c r="M14274" t="s">
        <v>144</v>
      </c>
      <c r="O14274" t="s">
        <v>11</v>
      </c>
      <c r="P14274">
        <v>6403</v>
      </c>
      <c r="Q14274">
        <v>4</v>
      </c>
      <c r="R14274">
        <v>28.38</v>
      </c>
      <c r="S14274">
        <v>113.52</v>
      </c>
      <c r="T14274">
        <v>86.16</v>
      </c>
      <c r="U14274">
        <v>24.1</v>
      </c>
      <c r="V14274" t="str">
        <f>VLOOKUP(L14274,'[2]tabela de preços'!$A:$D,4,0)</f>
        <v>BRASILUX</v>
      </c>
      <c r="W14274" t="str">
        <f>VLOOKUP(L14274,'[2]tabela de preços'!$A:$F,6,0)</f>
        <v>TINTAS LACA</v>
      </c>
      <c r="X14274" t="str">
        <f>VLOOKUP(L14274,'[2]tabela de preços'!$A:$G,7,0)</f>
        <v>AUTOMOTIVO</v>
      </c>
    </row>
    <row r="14275" spans="1:24" x14ac:dyDescent="0.3">
      <c r="A14275" t="s">
        <v>123</v>
      </c>
      <c r="C14275" t="s">
        <v>6809</v>
      </c>
      <c r="D14275" s="1">
        <v>46147</v>
      </c>
      <c r="E14275" t="s">
        <v>6810</v>
      </c>
      <c r="F14275">
        <v>9</v>
      </c>
      <c r="G14275">
        <v>174</v>
      </c>
      <c r="H14275" t="str">
        <f>VLOOKUP(G14275,[1]OPERADORES!$A:$B,2,0)</f>
        <v>MIRIÃ LOBATO RODRIGUES</v>
      </c>
      <c r="I14275" t="s">
        <v>126</v>
      </c>
      <c r="J14275" t="s">
        <v>127</v>
      </c>
      <c r="K14275" t="s">
        <v>128</v>
      </c>
      <c r="L14275">
        <v>10277</v>
      </c>
      <c r="M14275" t="s">
        <v>135</v>
      </c>
      <c r="O14275" t="s">
        <v>11</v>
      </c>
      <c r="P14275">
        <v>6102</v>
      </c>
      <c r="Q14275">
        <v>4</v>
      </c>
      <c r="R14275">
        <v>16.97</v>
      </c>
      <c r="S14275">
        <v>67.88</v>
      </c>
      <c r="T14275">
        <v>51.52</v>
      </c>
      <c r="U14275">
        <v>24.1</v>
      </c>
      <c r="V14275" t="str">
        <f>VLOOKUP(L14275,'[2]tabela de preços'!$A:$D,4,0)</f>
        <v>RETOQUE</v>
      </c>
      <c r="W14275" t="str">
        <f>VLOOKUP(L14275,'[2]tabela de preços'!$A:$F,6,0)</f>
        <v xml:space="preserve">COLA  PLÁSTICA </v>
      </c>
      <c r="X14275" t="str">
        <f>VLOOKUP(L14275,'[2]tabela de preços'!$A:$G,7,0)</f>
        <v>AUTOMOTIVO</v>
      </c>
    </row>
    <row r="14276" spans="1:24" x14ac:dyDescent="0.3">
      <c r="A14276" t="s">
        <v>123</v>
      </c>
      <c r="C14276" t="s">
        <v>6809</v>
      </c>
      <c r="D14276" s="1">
        <v>46147</v>
      </c>
      <c r="E14276" t="s">
        <v>6810</v>
      </c>
      <c r="F14276">
        <v>9</v>
      </c>
      <c r="G14276">
        <v>174</v>
      </c>
      <c r="H14276" t="str">
        <f>VLOOKUP(G14276,[1]OPERADORES!$A:$B,2,0)</f>
        <v>MIRIÃ LOBATO RODRIGUES</v>
      </c>
      <c r="I14276" t="s">
        <v>126</v>
      </c>
      <c r="J14276" t="s">
        <v>127</v>
      </c>
      <c r="K14276" t="s">
        <v>128</v>
      </c>
      <c r="L14276">
        <v>20325</v>
      </c>
      <c r="M14276" t="s">
        <v>150</v>
      </c>
      <c r="O14276" t="s">
        <v>11</v>
      </c>
      <c r="P14276">
        <v>6403</v>
      </c>
      <c r="Q14276">
        <v>1</v>
      </c>
      <c r="R14276">
        <v>32.799999999999997</v>
      </c>
      <c r="S14276">
        <v>32.799999999999997</v>
      </c>
      <c r="T14276">
        <v>23.39</v>
      </c>
      <c r="U14276">
        <v>28.69</v>
      </c>
      <c r="V14276" t="str">
        <f>VLOOKUP(L14276,'[2]tabela de preços'!$A:$D,4,0)</f>
        <v>SHERWIN WILLIAMS</v>
      </c>
      <c r="W14276" t="str">
        <f>VLOOKUP(L14276,'[2]tabela de preços'!$A:$F,6,0)</f>
        <v>TINTAS POLIÉSTER</v>
      </c>
      <c r="X14276" t="str">
        <f>VLOOKUP(L14276,'[2]tabela de preços'!$A:$G,7,0)</f>
        <v>AUTOMOTIVO</v>
      </c>
    </row>
    <row r="14277" spans="1:24" x14ac:dyDescent="0.3">
      <c r="A14277" t="s">
        <v>123</v>
      </c>
      <c r="C14277" t="s">
        <v>6809</v>
      </c>
      <c r="D14277" s="1">
        <v>46147</v>
      </c>
      <c r="E14277" t="s">
        <v>6810</v>
      </c>
      <c r="F14277">
        <v>9</v>
      </c>
      <c r="G14277">
        <v>174</v>
      </c>
      <c r="H14277" t="str">
        <f>VLOOKUP(G14277,[1]OPERADORES!$A:$B,2,0)</f>
        <v>MIRIÃ LOBATO RODRIGUES</v>
      </c>
      <c r="I14277" t="s">
        <v>126</v>
      </c>
      <c r="J14277" t="s">
        <v>127</v>
      </c>
      <c r="K14277" t="s">
        <v>128</v>
      </c>
      <c r="L14277">
        <v>20936</v>
      </c>
      <c r="M14277" t="s">
        <v>151</v>
      </c>
      <c r="O14277" t="s">
        <v>11</v>
      </c>
      <c r="P14277">
        <v>6403</v>
      </c>
      <c r="Q14277">
        <v>1</v>
      </c>
      <c r="R14277">
        <v>32.75</v>
      </c>
      <c r="S14277">
        <v>32.75</v>
      </c>
      <c r="T14277">
        <v>23.35</v>
      </c>
      <c r="U14277">
        <v>28.7</v>
      </c>
      <c r="V14277" t="str">
        <f>VLOOKUP(L14277,'[2]tabela de preços'!$A:$D,4,0)</f>
        <v>SHERWIN WILLIAMS</v>
      </c>
      <c r="W14277" t="str">
        <f>VLOOKUP(L14277,'[2]tabela de preços'!$A:$F,6,0)</f>
        <v>TINTAS POLIÉSTER</v>
      </c>
      <c r="X14277" t="str">
        <f>VLOOKUP(L14277,'[2]tabela de preços'!$A:$G,7,0)</f>
        <v>AUTOMOTIVO</v>
      </c>
    </row>
    <row r="14278" spans="1:24" x14ac:dyDescent="0.3">
      <c r="A14278" t="s">
        <v>123</v>
      </c>
      <c r="C14278" t="s">
        <v>6809</v>
      </c>
      <c r="D14278" s="1">
        <v>46147</v>
      </c>
      <c r="E14278" t="s">
        <v>6810</v>
      </c>
      <c r="F14278">
        <v>9</v>
      </c>
      <c r="G14278">
        <v>174</v>
      </c>
      <c r="H14278" t="str">
        <f>VLOOKUP(G14278,[1]OPERADORES!$A:$B,2,0)</f>
        <v>MIRIÃ LOBATO RODRIGUES</v>
      </c>
      <c r="I14278" t="s">
        <v>126</v>
      </c>
      <c r="J14278" t="s">
        <v>127</v>
      </c>
      <c r="K14278" t="s">
        <v>128</v>
      </c>
      <c r="L14278">
        <v>16</v>
      </c>
      <c r="M14278" t="s">
        <v>5334</v>
      </c>
      <c r="O14278" t="s">
        <v>11</v>
      </c>
      <c r="P14278">
        <v>6102</v>
      </c>
      <c r="Q14278">
        <v>10</v>
      </c>
      <c r="R14278">
        <v>2.9</v>
      </c>
      <c r="S14278">
        <v>29</v>
      </c>
      <c r="T14278">
        <v>22</v>
      </c>
      <c r="U14278">
        <v>24.14</v>
      </c>
      <c r="V14278" t="str">
        <f>VLOOKUP(L14278,'[2]tabela de preços'!$A:$D,4,0)</f>
        <v>3M</v>
      </c>
      <c r="W14278" t="str">
        <f>VLOOKUP(L14278,'[2]tabela de preços'!$A:$F,6,0)</f>
        <v>LIXA DÁGUA</v>
      </c>
      <c r="X14278" t="str">
        <f>VLOOKUP(L14278,'[2]tabela de preços'!$A:$G,7,0)</f>
        <v>AUTOMOTIVO</v>
      </c>
    </row>
    <row r="14279" spans="1:24" x14ac:dyDescent="0.3">
      <c r="A14279" t="s">
        <v>123</v>
      </c>
      <c r="C14279" t="s">
        <v>6809</v>
      </c>
      <c r="D14279" s="1">
        <v>46147</v>
      </c>
      <c r="E14279" t="s">
        <v>6810</v>
      </c>
      <c r="F14279">
        <v>9</v>
      </c>
      <c r="G14279">
        <v>174</v>
      </c>
      <c r="H14279" t="str">
        <f>VLOOKUP(G14279,[1]OPERADORES!$A:$B,2,0)</f>
        <v>MIRIÃ LOBATO RODRIGUES</v>
      </c>
      <c r="I14279" t="s">
        <v>126</v>
      </c>
      <c r="J14279" t="s">
        <v>127</v>
      </c>
      <c r="K14279" t="s">
        <v>128</v>
      </c>
      <c r="L14279">
        <v>10245</v>
      </c>
      <c r="M14279" t="s">
        <v>195</v>
      </c>
      <c r="O14279" t="s">
        <v>11</v>
      </c>
      <c r="P14279">
        <v>6102</v>
      </c>
      <c r="Q14279">
        <v>25</v>
      </c>
      <c r="R14279">
        <v>2.89</v>
      </c>
      <c r="S14279">
        <v>72.25</v>
      </c>
      <c r="T14279">
        <v>49.5</v>
      </c>
      <c r="U14279">
        <v>31.49</v>
      </c>
      <c r="V14279" t="str">
        <f>VLOOKUP(L14279,'[2]tabela de preços'!$A:$D,4,0)</f>
        <v>NORTON</v>
      </c>
      <c r="W14279" t="str">
        <f>VLOOKUP(L14279,'[2]tabela de preços'!$A:$F,6,0)</f>
        <v xml:space="preserve">DISCOS / LIXAS / ABRASIVOS </v>
      </c>
      <c r="X14279" t="str">
        <f>VLOOKUP(L14279,'[2]tabela de preços'!$A:$G,7,0)</f>
        <v>AUTOMOTIVO</v>
      </c>
    </row>
    <row r="14280" spans="1:24" x14ac:dyDescent="0.3">
      <c r="A14280" t="s">
        <v>123</v>
      </c>
      <c r="C14280" t="s">
        <v>6809</v>
      </c>
      <c r="D14280" s="1">
        <v>46147</v>
      </c>
      <c r="E14280" t="s">
        <v>6810</v>
      </c>
      <c r="F14280">
        <v>9</v>
      </c>
      <c r="G14280">
        <v>174</v>
      </c>
      <c r="H14280" t="str">
        <f>VLOOKUP(G14280,[1]OPERADORES!$A:$B,2,0)</f>
        <v>MIRIÃ LOBATO RODRIGUES</v>
      </c>
      <c r="I14280" t="s">
        <v>126</v>
      </c>
      <c r="J14280" t="s">
        <v>127</v>
      </c>
      <c r="K14280" t="s">
        <v>128</v>
      </c>
      <c r="L14280">
        <v>21078</v>
      </c>
      <c r="M14280" t="s">
        <v>141</v>
      </c>
      <c r="O14280" t="s">
        <v>11</v>
      </c>
      <c r="P14280">
        <v>6102</v>
      </c>
      <c r="Q14280">
        <v>4</v>
      </c>
      <c r="R14280">
        <v>23.49</v>
      </c>
      <c r="S14280">
        <v>93.96</v>
      </c>
      <c r="T14280">
        <v>75.36</v>
      </c>
      <c r="U14280">
        <v>19.8</v>
      </c>
      <c r="V14280" t="str">
        <f>VLOOKUP(L14280,'[2]tabela de preços'!$A:$D,4,0)</f>
        <v>SHERWIN WILLIAMS</v>
      </c>
      <c r="W14280" t="str">
        <f>VLOOKUP(L14280,'[2]tabela de preços'!$A:$F,6,0)</f>
        <v>MASSA POLIÉSTER</v>
      </c>
      <c r="X14280" t="str">
        <f>VLOOKUP(L14280,'[2]tabela de preços'!$A:$G,7,0)</f>
        <v>AUTOMOTIVO</v>
      </c>
    </row>
    <row r="14281" spans="1:24" x14ac:dyDescent="0.3">
      <c r="A14281" t="s">
        <v>123</v>
      </c>
      <c r="C14281" t="s">
        <v>6809</v>
      </c>
      <c r="D14281" s="1">
        <v>46147</v>
      </c>
      <c r="E14281" t="s">
        <v>6810</v>
      </c>
      <c r="F14281">
        <v>9</v>
      </c>
      <c r="G14281">
        <v>174</v>
      </c>
      <c r="H14281" t="str">
        <f>VLOOKUP(G14281,[1]OPERADORES!$A:$B,2,0)</f>
        <v>MIRIÃ LOBATO RODRIGUES</v>
      </c>
      <c r="I14281" t="s">
        <v>126</v>
      </c>
      <c r="J14281" t="s">
        <v>127</v>
      </c>
      <c r="K14281" t="s">
        <v>128</v>
      </c>
      <c r="L14281">
        <v>21321</v>
      </c>
      <c r="M14281" t="s">
        <v>272</v>
      </c>
      <c r="O14281" t="s">
        <v>11</v>
      </c>
      <c r="P14281">
        <v>6102</v>
      </c>
      <c r="Q14281">
        <v>3</v>
      </c>
      <c r="R14281">
        <v>20.239999999999998</v>
      </c>
      <c r="S14281">
        <v>60.72</v>
      </c>
      <c r="T14281">
        <v>46.08</v>
      </c>
      <c r="U14281">
        <v>24.11</v>
      </c>
      <c r="V14281" t="str">
        <f>VLOOKUP(L14281,'[2]tabela de preços'!$A:$D,4,0)</f>
        <v>AUTO AMERICA</v>
      </c>
      <c r="W14281" t="str">
        <f>VLOOKUP(L14281,'[2]tabela de preços'!$A:$F,6,0)</f>
        <v>CERA  / LIMPEZA /  POLIMENTO VEICULAR</v>
      </c>
      <c r="X14281" t="str">
        <f>VLOOKUP(L14281,'[2]tabela de preços'!$A:$G,7,0)</f>
        <v>AUTOMOTIVO</v>
      </c>
    </row>
    <row r="14282" spans="1:24" x14ac:dyDescent="0.3">
      <c r="A14282" t="s">
        <v>123</v>
      </c>
      <c r="C14282" t="s">
        <v>7203</v>
      </c>
      <c r="D14282" s="1">
        <v>46154</v>
      </c>
      <c r="E14282" t="s">
        <v>7204</v>
      </c>
      <c r="F14282">
        <v>9</v>
      </c>
      <c r="G14282">
        <v>174</v>
      </c>
      <c r="H14282" t="str">
        <f>VLOOKUP(G14282,[1]OPERADORES!$A:$B,2,0)</f>
        <v>MIRIÃ LOBATO RODRIGUES</v>
      </c>
      <c r="I14282" t="s">
        <v>126</v>
      </c>
      <c r="J14282" t="s">
        <v>127</v>
      </c>
      <c r="K14282" t="s">
        <v>128</v>
      </c>
      <c r="L14282">
        <v>84557</v>
      </c>
      <c r="M14282" t="s">
        <v>116</v>
      </c>
      <c r="O14282" t="s">
        <v>11</v>
      </c>
      <c r="P14282">
        <v>6102</v>
      </c>
      <c r="Q14282">
        <v>4</v>
      </c>
      <c r="R14282">
        <v>22.21</v>
      </c>
      <c r="S14282">
        <v>88.84</v>
      </c>
      <c r="T14282">
        <v>67.44</v>
      </c>
      <c r="U14282">
        <v>24.09</v>
      </c>
      <c r="V14282" t="str">
        <f>VLOOKUP(L14282,'[2]tabela de preços'!$A:$D,4,0)</f>
        <v>BRASILUX</v>
      </c>
      <c r="W14282" t="str">
        <f>VLOOKUP(L14282,'[2]tabela de preços'!$A:$F,6,0)</f>
        <v>DILUENTE</v>
      </c>
      <c r="X14282" t="str">
        <f>VLOOKUP(L14282,'[2]tabela de preços'!$A:$G,7,0)</f>
        <v>AUTOMOTIVO</v>
      </c>
    </row>
    <row r="14283" spans="1:24" x14ac:dyDescent="0.3">
      <c r="A14283" t="s">
        <v>123</v>
      </c>
      <c r="C14283" t="s">
        <v>7203</v>
      </c>
      <c r="D14283" s="1">
        <v>46154</v>
      </c>
      <c r="E14283" t="s">
        <v>7204</v>
      </c>
      <c r="F14283">
        <v>9</v>
      </c>
      <c r="G14283">
        <v>174</v>
      </c>
      <c r="H14283" t="str">
        <f>VLOOKUP(G14283,[1]OPERADORES!$A:$B,2,0)</f>
        <v>MIRIÃ LOBATO RODRIGUES</v>
      </c>
      <c r="I14283" t="s">
        <v>126</v>
      </c>
      <c r="J14283" t="s">
        <v>127</v>
      </c>
      <c r="K14283" t="s">
        <v>128</v>
      </c>
      <c r="L14283">
        <v>5</v>
      </c>
      <c r="M14283" t="s">
        <v>147</v>
      </c>
      <c r="O14283" t="s">
        <v>11</v>
      </c>
      <c r="P14283">
        <v>6102</v>
      </c>
      <c r="Q14283">
        <v>5</v>
      </c>
      <c r="R14283">
        <v>5.3</v>
      </c>
      <c r="S14283">
        <v>26.5</v>
      </c>
      <c r="T14283">
        <v>20.100000000000001</v>
      </c>
      <c r="U14283">
        <v>24.15</v>
      </c>
      <c r="V14283" t="str">
        <f>VLOOKUP(L14283,'[2]tabela de preços'!$A:$D,4,0)</f>
        <v>BRILHO ESTOPA</v>
      </c>
      <c r="W14283" t="str">
        <f>VLOOKUP(L14283,'[2]tabela de preços'!$A:$F,6,0)</f>
        <v>ESTOPAS</v>
      </c>
      <c r="X14283" t="str">
        <f>VLOOKUP(L14283,'[2]tabela de preços'!$A:$G,7,0)</f>
        <v>AUTOMOTIVO</v>
      </c>
    </row>
    <row r="14284" spans="1:24" x14ac:dyDescent="0.3">
      <c r="A14284" t="s">
        <v>123</v>
      </c>
      <c r="C14284" t="s">
        <v>7203</v>
      </c>
      <c r="D14284" s="1">
        <v>46154</v>
      </c>
      <c r="E14284" t="s">
        <v>7204</v>
      </c>
      <c r="F14284">
        <v>9</v>
      </c>
      <c r="G14284">
        <v>174</v>
      </c>
      <c r="H14284" t="str">
        <f>VLOOKUP(G14284,[1]OPERADORES!$A:$B,2,0)</f>
        <v>MIRIÃ LOBATO RODRIGUES</v>
      </c>
      <c r="I14284" t="s">
        <v>126</v>
      </c>
      <c r="J14284" t="s">
        <v>127</v>
      </c>
      <c r="K14284" t="s">
        <v>128</v>
      </c>
      <c r="L14284">
        <v>10277</v>
      </c>
      <c r="M14284" t="s">
        <v>135</v>
      </c>
      <c r="O14284" t="s">
        <v>11</v>
      </c>
      <c r="P14284">
        <v>6102</v>
      </c>
      <c r="Q14284">
        <v>2</v>
      </c>
      <c r="R14284">
        <v>16.97</v>
      </c>
      <c r="S14284">
        <v>33.94</v>
      </c>
      <c r="T14284">
        <v>25.76</v>
      </c>
      <c r="U14284">
        <v>24.1</v>
      </c>
      <c r="V14284" t="str">
        <f>VLOOKUP(L14284,'[2]tabela de preços'!$A:$D,4,0)</f>
        <v>RETOQUE</v>
      </c>
      <c r="W14284" t="str">
        <f>VLOOKUP(L14284,'[2]tabela de preços'!$A:$F,6,0)</f>
        <v xml:space="preserve">COLA  PLÁSTICA </v>
      </c>
      <c r="X14284" t="str">
        <f>VLOOKUP(L14284,'[2]tabela de preços'!$A:$G,7,0)</f>
        <v>AUTOMOTIVO</v>
      </c>
    </row>
    <row r="14285" spans="1:24" x14ac:dyDescent="0.3">
      <c r="A14285" t="s">
        <v>123</v>
      </c>
      <c r="C14285" t="s">
        <v>7203</v>
      </c>
      <c r="D14285" s="1">
        <v>46154</v>
      </c>
      <c r="E14285" t="s">
        <v>7204</v>
      </c>
      <c r="F14285">
        <v>9</v>
      </c>
      <c r="G14285">
        <v>174</v>
      </c>
      <c r="H14285" t="str">
        <f>VLOOKUP(G14285,[1]OPERADORES!$A:$B,2,0)</f>
        <v>MIRIÃ LOBATO RODRIGUES</v>
      </c>
      <c r="I14285" t="s">
        <v>126</v>
      </c>
      <c r="J14285" t="s">
        <v>127</v>
      </c>
      <c r="K14285" t="s">
        <v>128</v>
      </c>
      <c r="L14285">
        <v>20431</v>
      </c>
      <c r="M14285" t="s">
        <v>5332</v>
      </c>
      <c r="O14285" t="s">
        <v>11</v>
      </c>
      <c r="P14285">
        <v>6403</v>
      </c>
      <c r="Q14285">
        <v>4</v>
      </c>
      <c r="R14285">
        <v>38.51</v>
      </c>
      <c r="S14285">
        <v>154.04</v>
      </c>
      <c r="T14285">
        <v>127.4</v>
      </c>
      <c r="U14285">
        <v>17.29</v>
      </c>
      <c r="V14285" t="str">
        <f>VLOOKUP(L14285,'[2]tabela de preços'!$A:$D,4,0)</f>
        <v>SHERWIN WILLIAMS</v>
      </c>
      <c r="W14285" t="str">
        <f>VLOOKUP(L14285,'[2]tabela de preços'!$A:$F,6,0)</f>
        <v>VERNIZ AUTOMOTIVO</v>
      </c>
      <c r="X14285" t="str">
        <f>VLOOKUP(L14285,'[2]tabela de preços'!$A:$G,7,0)</f>
        <v>AUTOMOTIVO</v>
      </c>
    </row>
    <row r="14286" spans="1:24" x14ac:dyDescent="0.3">
      <c r="A14286" t="s">
        <v>123</v>
      </c>
      <c r="C14286" t="s">
        <v>7203</v>
      </c>
      <c r="D14286" s="1">
        <v>46154</v>
      </c>
      <c r="E14286" t="s">
        <v>7204</v>
      </c>
      <c r="F14286">
        <v>9</v>
      </c>
      <c r="G14286">
        <v>174</v>
      </c>
      <c r="H14286" t="str">
        <f>VLOOKUP(G14286,[1]OPERADORES!$A:$B,2,0)</f>
        <v>MIRIÃ LOBATO RODRIGUES</v>
      </c>
      <c r="I14286" t="s">
        <v>126</v>
      </c>
      <c r="J14286" t="s">
        <v>127</v>
      </c>
      <c r="K14286" t="s">
        <v>128</v>
      </c>
      <c r="L14286">
        <v>10238</v>
      </c>
      <c r="M14286" t="s">
        <v>79</v>
      </c>
      <c r="O14286" t="s">
        <v>11</v>
      </c>
      <c r="P14286">
        <v>6102</v>
      </c>
      <c r="Q14286">
        <v>25</v>
      </c>
      <c r="R14286">
        <v>2.89</v>
      </c>
      <c r="S14286">
        <v>72.25</v>
      </c>
      <c r="T14286">
        <v>59</v>
      </c>
      <c r="U14286">
        <v>18.34</v>
      </c>
      <c r="V14286" t="str">
        <f>VLOOKUP(L14286,'[2]tabela de preços'!$A:$D,4,0)</f>
        <v>NORTON</v>
      </c>
      <c r="W14286" t="str">
        <f>VLOOKUP(L14286,'[2]tabela de preços'!$A:$F,6,0)</f>
        <v xml:space="preserve">DISCOS / LIXAS / ABRASIVOS </v>
      </c>
      <c r="X14286" t="str">
        <f>VLOOKUP(L14286,'[2]tabela de preços'!$A:$G,7,0)</f>
        <v>AUTOMOTIVO</v>
      </c>
    </row>
    <row r="14287" spans="1:24" x14ac:dyDescent="0.3">
      <c r="A14287" t="s">
        <v>123</v>
      </c>
      <c r="C14287" t="s">
        <v>7203</v>
      </c>
      <c r="D14287" s="1">
        <v>46154</v>
      </c>
      <c r="E14287" t="s">
        <v>7204</v>
      </c>
      <c r="F14287">
        <v>9</v>
      </c>
      <c r="G14287">
        <v>174</v>
      </c>
      <c r="H14287" t="str">
        <f>VLOOKUP(G14287,[1]OPERADORES!$A:$B,2,0)</f>
        <v>MIRIÃ LOBATO RODRIGUES</v>
      </c>
      <c r="I14287" t="s">
        <v>126</v>
      </c>
      <c r="J14287" t="s">
        <v>127</v>
      </c>
      <c r="K14287" t="s">
        <v>128</v>
      </c>
      <c r="L14287">
        <v>10240</v>
      </c>
      <c r="M14287" t="s">
        <v>81</v>
      </c>
      <c r="O14287" t="s">
        <v>11</v>
      </c>
      <c r="P14287">
        <v>6102</v>
      </c>
      <c r="Q14287">
        <v>25</v>
      </c>
      <c r="R14287">
        <v>2.89</v>
      </c>
      <c r="S14287">
        <v>72.25</v>
      </c>
      <c r="T14287">
        <v>59</v>
      </c>
      <c r="U14287">
        <v>18.34</v>
      </c>
      <c r="V14287" t="str">
        <f>VLOOKUP(L14287,'[2]tabela de preços'!$A:$D,4,0)</f>
        <v>NORTON</v>
      </c>
      <c r="W14287" t="str">
        <f>VLOOKUP(L14287,'[2]tabela de preços'!$A:$F,6,0)</f>
        <v xml:space="preserve">DISCOS / LIXAS / ABRASIVOS </v>
      </c>
      <c r="X14287" t="str">
        <f>VLOOKUP(L14287,'[2]tabela de preços'!$A:$G,7,0)</f>
        <v>AUTOMOTIVO</v>
      </c>
    </row>
    <row r="14288" spans="1:24" x14ac:dyDescent="0.3">
      <c r="A14288" t="s">
        <v>123</v>
      </c>
      <c r="C14288" t="s">
        <v>7203</v>
      </c>
      <c r="D14288" s="1">
        <v>46154</v>
      </c>
      <c r="E14288" t="s">
        <v>7204</v>
      </c>
      <c r="F14288">
        <v>9</v>
      </c>
      <c r="G14288">
        <v>174</v>
      </c>
      <c r="H14288" t="str">
        <f>VLOOKUP(G14288,[1]OPERADORES!$A:$B,2,0)</f>
        <v>MIRIÃ LOBATO RODRIGUES</v>
      </c>
      <c r="I14288" t="s">
        <v>126</v>
      </c>
      <c r="J14288" t="s">
        <v>127</v>
      </c>
      <c r="K14288" t="s">
        <v>128</v>
      </c>
      <c r="L14288">
        <v>10242</v>
      </c>
      <c r="M14288" t="s">
        <v>82</v>
      </c>
      <c r="O14288" t="s">
        <v>11</v>
      </c>
      <c r="P14288">
        <v>6102</v>
      </c>
      <c r="Q14288">
        <v>25</v>
      </c>
      <c r="R14288">
        <v>2.89</v>
      </c>
      <c r="S14288">
        <v>72.25</v>
      </c>
      <c r="T14288">
        <v>59</v>
      </c>
      <c r="U14288">
        <v>18.34</v>
      </c>
      <c r="V14288" t="str">
        <f>VLOOKUP(L14288,'[2]tabela de preços'!$A:$D,4,0)</f>
        <v>NORTON</v>
      </c>
      <c r="W14288" t="str">
        <f>VLOOKUP(L14288,'[2]tabela de preços'!$A:$F,6,0)</f>
        <v xml:space="preserve">DISCOS / LIXAS / ABRASIVOS </v>
      </c>
      <c r="X14288" t="str">
        <f>VLOOKUP(L14288,'[2]tabela de preços'!$A:$G,7,0)</f>
        <v>AUTOMOTIVO</v>
      </c>
    </row>
    <row r="14289" spans="1:24" x14ac:dyDescent="0.3">
      <c r="A14289" t="s">
        <v>123</v>
      </c>
      <c r="C14289" t="s">
        <v>7203</v>
      </c>
      <c r="D14289" s="1">
        <v>46154</v>
      </c>
      <c r="E14289" t="s">
        <v>7204</v>
      </c>
      <c r="F14289">
        <v>9</v>
      </c>
      <c r="G14289">
        <v>174</v>
      </c>
      <c r="H14289" t="str">
        <f>VLOOKUP(G14289,[1]OPERADORES!$A:$B,2,0)</f>
        <v>MIRIÃ LOBATO RODRIGUES</v>
      </c>
      <c r="I14289" t="s">
        <v>126</v>
      </c>
      <c r="J14289" t="s">
        <v>127</v>
      </c>
      <c r="K14289" t="s">
        <v>128</v>
      </c>
      <c r="L14289">
        <v>20817</v>
      </c>
      <c r="M14289" t="s">
        <v>153</v>
      </c>
      <c r="O14289" t="s">
        <v>11</v>
      </c>
      <c r="P14289">
        <v>6102</v>
      </c>
      <c r="Q14289">
        <v>3</v>
      </c>
      <c r="R14289">
        <v>24.84</v>
      </c>
      <c r="S14289">
        <v>74.52</v>
      </c>
      <c r="T14289">
        <v>56.55</v>
      </c>
      <c r="U14289">
        <v>24.11</v>
      </c>
      <c r="V14289" t="str">
        <f>VLOOKUP(L14289,'[2]tabela de preços'!$A:$D,4,0)</f>
        <v>AUTO AMERICA</v>
      </c>
      <c r="W14289" t="str">
        <f>VLOOKUP(L14289,'[2]tabela de preços'!$A:$F,6,0)</f>
        <v>MASSA DE POLIR</v>
      </c>
      <c r="X14289" t="str">
        <f>VLOOKUP(L14289,'[2]tabela de preços'!$A:$G,7,0)</f>
        <v>AUTOMOTIVO</v>
      </c>
    </row>
    <row r="14290" spans="1:24" x14ac:dyDescent="0.3">
      <c r="A14290" t="s">
        <v>123</v>
      </c>
      <c r="C14290" t="s">
        <v>7203</v>
      </c>
      <c r="D14290" s="1">
        <v>46154</v>
      </c>
      <c r="E14290" t="s">
        <v>7204</v>
      </c>
      <c r="F14290">
        <v>9</v>
      </c>
      <c r="G14290">
        <v>174</v>
      </c>
      <c r="H14290" t="str">
        <f>VLOOKUP(G14290,[1]OPERADORES!$A:$B,2,0)</f>
        <v>MIRIÃ LOBATO RODRIGUES</v>
      </c>
      <c r="I14290" t="s">
        <v>126</v>
      </c>
      <c r="J14290" t="s">
        <v>127</v>
      </c>
      <c r="K14290" t="s">
        <v>128</v>
      </c>
      <c r="L14290">
        <v>20525</v>
      </c>
      <c r="M14290" t="s">
        <v>137</v>
      </c>
      <c r="O14290" t="s">
        <v>11</v>
      </c>
      <c r="P14290">
        <v>6102</v>
      </c>
      <c r="Q14290">
        <v>4</v>
      </c>
      <c r="R14290">
        <v>12.58</v>
      </c>
      <c r="S14290">
        <v>50.32</v>
      </c>
      <c r="T14290">
        <v>38.200000000000003</v>
      </c>
      <c r="U14290">
        <v>24.09</v>
      </c>
      <c r="V14290" t="str">
        <f>VLOOKUP(L14290,'[2]tabela de preços'!$A:$D,4,0)</f>
        <v>SHERWIN WILLIAMS</v>
      </c>
      <c r="W14290" t="str">
        <f>VLOOKUP(L14290,'[2]tabela de preços'!$A:$F,6,0)</f>
        <v>MASSA DE PEQUENOS REPAROS</v>
      </c>
      <c r="X14290" t="str">
        <f>VLOOKUP(L14290,'[2]tabela de preços'!$A:$G,7,0)</f>
        <v>AUTOMOTIVO</v>
      </c>
    </row>
    <row r="14291" spans="1:24" x14ac:dyDescent="0.3">
      <c r="A14291" t="s">
        <v>123</v>
      </c>
      <c r="C14291" t="s">
        <v>7203</v>
      </c>
      <c r="D14291" s="1">
        <v>46154</v>
      </c>
      <c r="E14291" t="s">
        <v>7204</v>
      </c>
      <c r="F14291">
        <v>9</v>
      </c>
      <c r="G14291">
        <v>174</v>
      </c>
      <c r="H14291" t="str">
        <f>VLOOKUP(G14291,[1]OPERADORES!$A:$B,2,0)</f>
        <v>MIRIÃ LOBATO RODRIGUES</v>
      </c>
      <c r="I14291" t="s">
        <v>126</v>
      </c>
      <c r="J14291" t="s">
        <v>127</v>
      </c>
      <c r="K14291" t="s">
        <v>128</v>
      </c>
      <c r="L14291">
        <v>21078</v>
      </c>
      <c r="M14291" t="s">
        <v>141</v>
      </c>
      <c r="O14291" t="s">
        <v>11</v>
      </c>
      <c r="P14291">
        <v>6102</v>
      </c>
      <c r="Q14291">
        <v>4</v>
      </c>
      <c r="R14291">
        <v>24.38</v>
      </c>
      <c r="S14291">
        <v>97.52</v>
      </c>
      <c r="T14291">
        <v>80.680000000000007</v>
      </c>
      <c r="U14291">
        <v>17.27</v>
      </c>
      <c r="V14291" t="str">
        <f>VLOOKUP(L14291,'[2]tabela de preços'!$A:$D,4,0)</f>
        <v>SHERWIN WILLIAMS</v>
      </c>
      <c r="W14291" t="str">
        <f>VLOOKUP(L14291,'[2]tabela de preços'!$A:$F,6,0)</f>
        <v>MASSA POLIÉSTER</v>
      </c>
      <c r="X14291" t="str">
        <f>VLOOKUP(L14291,'[2]tabela de preços'!$A:$G,7,0)</f>
        <v>AUTOMOTIVO</v>
      </c>
    </row>
    <row r="14292" spans="1:24" x14ac:dyDescent="0.3">
      <c r="A14292" t="s">
        <v>123</v>
      </c>
      <c r="C14292" t="s">
        <v>7203</v>
      </c>
      <c r="D14292" s="1">
        <v>46154</v>
      </c>
      <c r="E14292" t="s">
        <v>7204</v>
      </c>
      <c r="F14292">
        <v>9</v>
      </c>
      <c r="G14292">
        <v>174</v>
      </c>
      <c r="H14292" t="str">
        <f>VLOOKUP(G14292,[1]OPERADORES!$A:$B,2,0)</f>
        <v>MIRIÃ LOBATO RODRIGUES</v>
      </c>
      <c r="I14292" t="s">
        <v>126</v>
      </c>
      <c r="J14292" t="s">
        <v>127</v>
      </c>
      <c r="K14292" t="s">
        <v>128</v>
      </c>
      <c r="L14292">
        <v>23381</v>
      </c>
      <c r="M14292" t="s">
        <v>4099</v>
      </c>
      <c r="O14292" t="s">
        <v>11</v>
      </c>
      <c r="P14292">
        <v>6102</v>
      </c>
      <c r="Q14292">
        <v>5</v>
      </c>
      <c r="R14292">
        <v>6.32</v>
      </c>
      <c r="S14292">
        <v>31.6</v>
      </c>
      <c r="T14292">
        <v>24</v>
      </c>
      <c r="U14292">
        <v>24.05</v>
      </c>
      <c r="V14292" t="str">
        <f>VLOOKUP(L14292,'[2]tabela de preços'!$A:$D,4,0)</f>
        <v>SHERWIN WILLIAMS</v>
      </c>
      <c r="W14292" t="str">
        <f>VLOOKUP(L14292,'[2]tabela de preços'!$A:$F,6,0)</f>
        <v>FLANELAS / PANOS</v>
      </c>
      <c r="X14292" t="str">
        <f>VLOOKUP(L14292,'[2]tabela de preços'!$A:$G,7,0)</f>
        <v>AUTOMOTIVO</v>
      </c>
    </row>
    <row r="14293" spans="1:24" x14ac:dyDescent="0.3">
      <c r="A14293" t="s">
        <v>165</v>
      </c>
      <c r="C14293" t="s">
        <v>7205</v>
      </c>
      <c r="D14293" s="1">
        <v>46155</v>
      </c>
      <c r="E14293" t="s">
        <v>7206</v>
      </c>
      <c r="F14293">
        <v>9</v>
      </c>
      <c r="G14293">
        <v>174</v>
      </c>
      <c r="H14293" t="str">
        <f>VLOOKUP(G14293,[1]OPERADORES!$A:$B,2,0)</f>
        <v>MIRIÃ LOBATO RODRIGUES</v>
      </c>
      <c r="I14293" t="s">
        <v>168</v>
      </c>
      <c r="J14293" t="s">
        <v>169</v>
      </c>
      <c r="K14293" t="s">
        <v>170</v>
      </c>
      <c r="L14293">
        <v>84108</v>
      </c>
      <c r="M14293" t="s">
        <v>144</v>
      </c>
      <c r="O14293" t="s">
        <v>11</v>
      </c>
      <c r="P14293">
        <v>6403</v>
      </c>
      <c r="Q14293">
        <v>3</v>
      </c>
      <c r="R14293">
        <v>28.38</v>
      </c>
      <c r="S14293">
        <v>85.14</v>
      </c>
      <c r="T14293">
        <v>64.62</v>
      </c>
      <c r="U14293">
        <v>24.1</v>
      </c>
      <c r="V14293" t="str">
        <f>VLOOKUP(L14293,'[2]tabela de preços'!$A:$D,4,0)</f>
        <v>BRASILUX</v>
      </c>
      <c r="W14293" t="str">
        <f>VLOOKUP(L14293,'[2]tabela de preços'!$A:$F,6,0)</f>
        <v>TINTAS LACA</v>
      </c>
      <c r="X14293" t="str">
        <f>VLOOKUP(L14293,'[2]tabela de preços'!$A:$G,7,0)</f>
        <v>AUTOMOTIVO</v>
      </c>
    </row>
    <row r="14294" spans="1:24" x14ac:dyDescent="0.3">
      <c r="A14294" t="s">
        <v>165</v>
      </c>
      <c r="C14294" t="s">
        <v>7205</v>
      </c>
      <c r="D14294" s="1">
        <v>46155</v>
      </c>
      <c r="E14294" t="s">
        <v>7206</v>
      </c>
      <c r="F14294">
        <v>9</v>
      </c>
      <c r="G14294">
        <v>174</v>
      </c>
      <c r="H14294" t="str">
        <f>VLOOKUP(G14294,[1]OPERADORES!$A:$B,2,0)</f>
        <v>MIRIÃ LOBATO RODRIGUES</v>
      </c>
      <c r="I14294" t="s">
        <v>168</v>
      </c>
      <c r="J14294" t="s">
        <v>169</v>
      </c>
      <c r="K14294" t="s">
        <v>170</v>
      </c>
      <c r="L14294">
        <v>85873</v>
      </c>
      <c r="M14294" t="s">
        <v>4006</v>
      </c>
      <c r="O14294" t="s">
        <v>11</v>
      </c>
      <c r="P14294">
        <v>6102</v>
      </c>
      <c r="Q14294">
        <v>6</v>
      </c>
      <c r="R14294">
        <v>9.68</v>
      </c>
      <c r="S14294">
        <v>58.08</v>
      </c>
      <c r="T14294">
        <v>44.1</v>
      </c>
      <c r="U14294">
        <v>24.07</v>
      </c>
      <c r="V14294" t="str">
        <f>VLOOKUP(L14294,'[2]tabela de preços'!$A:$D,4,0)</f>
        <v>CORAL</v>
      </c>
      <c r="W14294" t="str">
        <f>VLOOKUP(L14294,'[2]tabela de preços'!$A:$F,6,0)</f>
        <v>MASSA CORRIDA / ACRÍLICA</v>
      </c>
      <c r="X14294" t="str">
        <f>VLOOKUP(L14294,'[2]tabela de preços'!$A:$G,7,0)</f>
        <v>IMOBILIÁRIO</v>
      </c>
    </row>
    <row r="14295" spans="1:24" x14ac:dyDescent="0.3">
      <c r="A14295" t="s">
        <v>165</v>
      </c>
      <c r="C14295" t="s">
        <v>7205</v>
      </c>
      <c r="D14295" s="1">
        <v>46155</v>
      </c>
      <c r="E14295" t="s">
        <v>7206</v>
      </c>
      <c r="F14295">
        <v>9</v>
      </c>
      <c r="G14295">
        <v>174</v>
      </c>
      <c r="H14295" t="str">
        <f>VLOOKUP(G14295,[1]OPERADORES!$A:$B,2,0)</f>
        <v>MIRIÃ LOBATO RODRIGUES</v>
      </c>
      <c r="I14295" t="s">
        <v>168</v>
      </c>
      <c r="J14295" t="s">
        <v>169</v>
      </c>
      <c r="K14295" t="s">
        <v>170</v>
      </c>
      <c r="L14295">
        <v>85773</v>
      </c>
      <c r="M14295" t="s">
        <v>7207</v>
      </c>
      <c r="O14295" t="s">
        <v>11</v>
      </c>
      <c r="P14295">
        <v>6403</v>
      </c>
      <c r="Q14295">
        <v>6</v>
      </c>
      <c r="R14295">
        <v>23.88</v>
      </c>
      <c r="S14295">
        <v>143.28</v>
      </c>
      <c r="T14295">
        <v>108.72</v>
      </c>
      <c r="U14295">
        <v>24.12</v>
      </c>
      <c r="V14295" t="str">
        <f>VLOOKUP(L14295,'[2]tabela de preços'!$A:$D,4,0)</f>
        <v>CORAL</v>
      </c>
      <c r="W14295" t="str">
        <f>VLOOKUP(L14295,'[2]tabela de preços'!$A:$F,6,0)</f>
        <v>TINTA PAREDE</v>
      </c>
      <c r="X14295" t="str">
        <f>VLOOKUP(L14295,'[2]tabela de preços'!$A:$G,7,0)</f>
        <v>IMOBILIÁRIO</v>
      </c>
    </row>
    <row r="14296" spans="1:24" x14ac:dyDescent="0.3">
      <c r="A14296" t="s">
        <v>165</v>
      </c>
      <c r="C14296" t="s">
        <v>7205</v>
      </c>
      <c r="D14296" s="1">
        <v>46155</v>
      </c>
      <c r="E14296" t="s">
        <v>7206</v>
      </c>
      <c r="F14296">
        <v>9</v>
      </c>
      <c r="G14296">
        <v>174</v>
      </c>
      <c r="H14296" t="str">
        <f>VLOOKUP(G14296,[1]OPERADORES!$A:$B,2,0)</f>
        <v>MIRIÃ LOBATO RODRIGUES</v>
      </c>
      <c r="I14296" t="s">
        <v>168</v>
      </c>
      <c r="J14296" t="s">
        <v>169</v>
      </c>
      <c r="K14296" t="s">
        <v>170</v>
      </c>
      <c r="L14296">
        <v>85772</v>
      </c>
      <c r="M14296" t="s">
        <v>54</v>
      </c>
      <c r="O14296" t="s">
        <v>11</v>
      </c>
      <c r="P14296">
        <v>6403</v>
      </c>
      <c r="Q14296">
        <v>4</v>
      </c>
      <c r="R14296">
        <v>69.540000000000006</v>
      </c>
      <c r="S14296">
        <v>278.16000000000003</v>
      </c>
      <c r="T14296">
        <v>233.04</v>
      </c>
      <c r="U14296">
        <v>16.22</v>
      </c>
      <c r="V14296" t="str">
        <f>VLOOKUP(L14296,'[2]tabela de preços'!$A:$D,4,0)</f>
        <v>CORAL</v>
      </c>
      <c r="W14296" t="str">
        <f>VLOOKUP(L14296,'[2]tabela de preços'!$A:$F,6,0)</f>
        <v>TINTA PAREDE</v>
      </c>
      <c r="X14296" t="str">
        <f>VLOOKUP(L14296,'[2]tabela de preços'!$A:$G,7,0)</f>
        <v>IMOBILIÁRIO</v>
      </c>
    </row>
    <row r="14297" spans="1:24" x14ac:dyDescent="0.3">
      <c r="A14297" t="s">
        <v>165</v>
      </c>
      <c r="C14297" t="s">
        <v>7205</v>
      </c>
      <c r="D14297" s="1">
        <v>46155</v>
      </c>
      <c r="E14297" t="s">
        <v>7206</v>
      </c>
      <c r="F14297">
        <v>9</v>
      </c>
      <c r="G14297">
        <v>174</v>
      </c>
      <c r="H14297" t="str">
        <f>VLOOKUP(G14297,[1]OPERADORES!$A:$B,2,0)</f>
        <v>MIRIÃ LOBATO RODRIGUES</v>
      </c>
      <c r="I14297" t="s">
        <v>168</v>
      </c>
      <c r="J14297" t="s">
        <v>169</v>
      </c>
      <c r="K14297" t="s">
        <v>170</v>
      </c>
      <c r="L14297">
        <v>85846</v>
      </c>
      <c r="M14297" t="s">
        <v>171</v>
      </c>
      <c r="O14297" t="s">
        <v>11</v>
      </c>
      <c r="P14297">
        <v>6403</v>
      </c>
      <c r="Q14297">
        <v>2</v>
      </c>
      <c r="R14297">
        <v>65.430000000000007</v>
      </c>
      <c r="S14297">
        <v>130.86000000000001</v>
      </c>
      <c r="T14297">
        <v>109.64</v>
      </c>
      <c r="U14297">
        <v>16.22</v>
      </c>
      <c r="V14297" t="str">
        <f>VLOOKUP(L14297,'[2]tabela de preços'!$A:$D,4,0)</f>
        <v>CORAL</v>
      </c>
      <c r="W14297" t="str">
        <f>VLOOKUP(L14297,'[2]tabela de preços'!$A:$F,6,0)</f>
        <v>TINTA PAREDE</v>
      </c>
      <c r="X14297" t="str">
        <f>VLOOKUP(L14297,'[2]tabela de preços'!$A:$G,7,0)</f>
        <v>IMOBILIÁRIO</v>
      </c>
    </row>
    <row r="14298" spans="1:24" x14ac:dyDescent="0.3">
      <c r="A14298" t="s">
        <v>165</v>
      </c>
      <c r="C14298" t="s">
        <v>7205</v>
      </c>
      <c r="D14298" s="1">
        <v>46155</v>
      </c>
      <c r="E14298" t="s">
        <v>7206</v>
      </c>
      <c r="F14298">
        <v>9</v>
      </c>
      <c r="G14298">
        <v>174</v>
      </c>
      <c r="H14298" t="str">
        <f>VLOOKUP(G14298,[1]OPERADORES!$A:$B,2,0)</f>
        <v>MIRIÃ LOBATO RODRIGUES</v>
      </c>
      <c r="I14298" t="s">
        <v>168</v>
      </c>
      <c r="J14298" t="s">
        <v>169</v>
      </c>
      <c r="K14298" t="s">
        <v>170</v>
      </c>
      <c r="L14298">
        <v>84044</v>
      </c>
      <c r="M14298" t="s">
        <v>174</v>
      </c>
      <c r="O14298" t="s">
        <v>11</v>
      </c>
      <c r="P14298">
        <v>6102</v>
      </c>
      <c r="Q14298">
        <v>4</v>
      </c>
      <c r="R14298">
        <v>14.86</v>
      </c>
      <c r="S14298">
        <v>59.44</v>
      </c>
      <c r="T14298">
        <v>45.12</v>
      </c>
      <c r="U14298">
        <v>24.09</v>
      </c>
      <c r="V14298" t="str">
        <f>VLOOKUP(L14298,'[2]tabela de preços'!$A:$D,4,0)</f>
        <v>BRASILUX</v>
      </c>
      <c r="W14298" t="str">
        <f>VLOOKUP(L14298,'[2]tabela de preços'!$A:$F,6,0)</f>
        <v>REMOVEDOR PASTOSO</v>
      </c>
      <c r="X14298" t="str">
        <f>VLOOKUP(L14298,'[2]tabela de preços'!$A:$G,7,0)</f>
        <v>AUTOMOTIVO</v>
      </c>
    </row>
    <row r="14299" spans="1:24" x14ac:dyDescent="0.3">
      <c r="A14299" t="s">
        <v>3521</v>
      </c>
      <c r="C14299" t="s">
        <v>7070</v>
      </c>
      <c r="D14299" s="1">
        <v>46153</v>
      </c>
      <c r="E14299" t="s">
        <v>7071</v>
      </c>
      <c r="F14299">
        <v>9</v>
      </c>
      <c r="G14299">
        <v>236</v>
      </c>
      <c r="H14299" t="str">
        <f>VLOOKUP(G14299,[1]OPERADORES!$A:$B,2,0)</f>
        <v>DANIEL</v>
      </c>
      <c r="I14299" t="s">
        <v>21</v>
      </c>
      <c r="J14299" t="s">
        <v>397</v>
      </c>
      <c r="K14299" t="s">
        <v>3524</v>
      </c>
      <c r="L14299">
        <v>15</v>
      </c>
      <c r="M14299" t="s">
        <v>5333</v>
      </c>
      <c r="O14299" t="s">
        <v>11</v>
      </c>
      <c r="P14299">
        <v>5102</v>
      </c>
      <c r="Q14299">
        <v>1</v>
      </c>
      <c r="R14299">
        <v>6.45</v>
      </c>
      <c r="S14299">
        <v>6.45</v>
      </c>
      <c r="T14299">
        <v>4.16</v>
      </c>
      <c r="U14299">
        <v>35.5</v>
      </c>
      <c r="V14299" t="str">
        <f>VLOOKUP(L14299,'[2]tabela de preços'!$A:$D,4,0)</f>
        <v>3M</v>
      </c>
      <c r="W14299" t="str">
        <f>VLOOKUP(L14299,'[2]tabela de preços'!$A:$F,6,0)</f>
        <v>LIXA DÁGUA</v>
      </c>
      <c r="X14299" t="str">
        <f>VLOOKUP(L14299,'[2]tabela de preços'!$A:$G,7,0)</f>
        <v>AUTOMOTIVO</v>
      </c>
    </row>
    <row r="14300" spans="1:24" x14ac:dyDescent="0.3">
      <c r="A14300" t="s">
        <v>3521</v>
      </c>
      <c r="C14300" t="s">
        <v>7070</v>
      </c>
      <c r="D14300" s="1">
        <v>46153</v>
      </c>
      <c r="E14300" t="s">
        <v>7071</v>
      </c>
      <c r="F14300">
        <v>9</v>
      </c>
      <c r="G14300">
        <v>236</v>
      </c>
      <c r="H14300" t="str">
        <f>VLOOKUP(G14300,[1]OPERADORES!$A:$B,2,0)</f>
        <v>DANIEL</v>
      </c>
      <c r="I14300" t="s">
        <v>21</v>
      </c>
      <c r="J14300" t="s">
        <v>397</v>
      </c>
      <c r="K14300" t="s">
        <v>3524</v>
      </c>
      <c r="L14300">
        <v>16</v>
      </c>
      <c r="M14300" t="s">
        <v>5334</v>
      </c>
      <c r="O14300" t="s">
        <v>11</v>
      </c>
      <c r="P14300">
        <v>5102</v>
      </c>
      <c r="Q14300">
        <v>2</v>
      </c>
      <c r="R14300">
        <v>3.41</v>
      </c>
      <c r="S14300">
        <v>6.82</v>
      </c>
      <c r="T14300">
        <v>4.4000000000000004</v>
      </c>
      <c r="U14300">
        <v>35.479999999999997</v>
      </c>
      <c r="V14300" t="str">
        <f>VLOOKUP(L14300,'[2]tabela de preços'!$A:$D,4,0)</f>
        <v>3M</v>
      </c>
      <c r="W14300" t="str">
        <f>VLOOKUP(L14300,'[2]tabela de preços'!$A:$F,6,0)</f>
        <v>LIXA DÁGUA</v>
      </c>
      <c r="X14300" t="str">
        <f>VLOOKUP(L14300,'[2]tabela de preços'!$A:$G,7,0)</f>
        <v>AUTOMOTIVO</v>
      </c>
    </row>
    <row r="14301" spans="1:24" x14ac:dyDescent="0.3">
      <c r="A14301" t="s">
        <v>3521</v>
      </c>
      <c r="C14301" t="s">
        <v>7208</v>
      </c>
      <c r="D14301" s="1">
        <v>46155</v>
      </c>
      <c r="E14301" t="s">
        <v>7209</v>
      </c>
      <c r="F14301">
        <v>9</v>
      </c>
      <c r="G14301">
        <v>236</v>
      </c>
      <c r="H14301" t="str">
        <f>VLOOKUP(G14301,[1]OPERADORES!$A:$B,2,0)</f>
        <v>DANIEL</v>
      </c>
      <c r="I14301" t="s">
        <v>21</v>
      </c>
      <c r="J14301" t="s">
        <v>397</v>
      </c>
      <c r="K14301" t="s">
        <v>3524</v>
      </c>
      <c r="L14301">
        <v>10237</v>
      </c>
      <c r="M14301" t="s">
        <v>271</v>
      </c>
      <c r="O14301" t="s">
        <v>11</v>
      </c>
      <c r="P14301">
        <v>5102</v>
      </c>
      <c r="Q14301">
        <v>6</v>
      </c>
      <c r="R14301">
        <v>2.89</v>
      </c>
      <c r="S14301">
        <v>17.34</v>
      </c>
      <c r="T14301">
        <v>13.86</v>
      </c>
      <c r="U14301">
        <v>20.07</v>
      </c>
      <c r="V14301" t="str">
        <f>VLOOKUP(L14301,'[2]tabela de preços'!$A:$D,4,0)</f>
        <v>NORTON</v>
      </c>
      <c r="W14301" t="str">
        <f>VLOOKUP(L14301,'[2]tabela de preços'!$A:$F,6,0)</f>
        <v xml:space="preserve">DISCOS / LIXAS / ABRASIVOS </v>
      </c>
      <c r="X14301" t="str">
        <f>VLOOKUP(L14301,'[2]tabela de preços'!$A:$G,7,0)</f>
        <v>AUTOMOTIVO</v>
      </c>
    </row>
    <row r="14302" spans="1:24" x14ac:dyDescent="0.3">
      <c r="A14302" t="s">
        <v>3521</v>
      </c>
      <c r="C14302" t="s">
        <v>7208</v>
      </c>
      <c r="D14302" s="1">
        <v>46155</v>
      </c>
      <c r="E14302" t="s">
        <v>7209</v>
      </c>
      <c r="F14302">
        <v>9</v>
      </c>
      <c r="G14302">
        <v>236</v>
      </c>
      <c r="H14302" t="str">
        <f>VLOOKUP(G14302,[1]OPERADORES!$A:$B,2,0)</f>
        <v>DANIEL</v>
      </c>
      <c r="I14302" t="s">
        <v>21</v>
      </c>
      <c r="J14302" t="s">
        <v>397</v>
      </c>
      <c r="K14302" t="s">
        <v>3524</v>
      </c>
      <c r="L14302">
        <v>21350</v>
      </c>
      <c r="M14302" t="s">
        <v>5240</v>
      </c>
      <c r="O14302" t="s">
        <v>11</v>
      </c>
      <c r="P14302">
        <v>5102</v>
      </c>
      <c r="Q14302">
        <v>1</v>
      </c>
      <c r="R14302">
        <v>27.09</v>
      </c>
      <c r="S14302">
        <v>27.09</v>
      </c>
      <c r="T14302">
        <v>19.420000000000002</v>
      </c>
      <c r="U14302">
        <v>28.31</v>
      </c>
      <c r="V14302" t="str">
        <f>VLOOKUP(L14302,'[2]tabela de preços'!$A:$D,4,0)</f>
        <v>3M</v>
      </c>
      <c r="W14302" t="str">
        <f>VLOOKUP(L14302,'[2]tabela de preços'!$A:$F,6,0)</f>
        <v>DISCO TRIZACT</v>
      </c>
      <c r="X14302" t="str">
        <f>VLOOKUP(L14302,'[2]tabela de preços'!$A:$G,7,0)</f>
        <v>AUTOMOTIVO</v>
      </c>
    </row>
    <row r="14303" spans="1:24" x14ac:dyDescent="0.3">
      <c r="A14303" t="s">
        <v>178</v>
      </c>
      <c r="C14303" t="s">
        <v>7411</v>
      </c>
      <c r="D14303" s="1">
        <v>46157</v>
      </c>
      <c r="E14303" t="s">
        <v>7412</v>
      </c>
      <c r="F14303">
        <v>9</v>
      </c>
      <c r="G14303">
        <v>174</v>
      </c>
      <c r="H14303" t="str">
        <f>VLOOKUP(G14303,[1]OPERADORES!$A:$B,2,0)</f>
        <v>MIRIÃ LOBATO RODRIGUES</v>
      </c>
      <c r="I14303" t="s">
        <v>181</v>
      </c>
      <c r="J14303" t="s">
        <v>182</v>
      </c>
      <c r="K14303" t="s">
        <v>183</v>
      </c>
      <c r="L14303">
        <v>20261</v>
      </c>
      <c r="M14303" t="s">
        <v>7413</v>
      </c>
      <c r="O14303" t="s">
        <v>11</v>
      </c>
      <c r="P14303">
        <v>6102</v>
      </c>
      <c r="Q14303">
        <v>1</v>
      </c>
      <c r="R14303">
        <v>38.11</v>
      </c>
      <c r="S14303">
        <v>38.11</v>
      </c>
      <c r="T14303">
        <v>28.93</v>
      </c>
      <c r="U14303">
        <v>24.09</v>
      </c>
      <c r="V14303" t="str">
        <f>VLOOKUP(L14303,'[2]tabela de preços'!$A:$D,4,0)</f>
        <v>3M</v>
      </c>
      <c r="W14303" t="str">
        <f>VLOOKUP(L14303,'[2]tabela de preços'!$A:$F,6,0)</f>
        <v>FITA DUPLA FACE</v>
      </c>
      <c r="X14303" t="str">
        <f>VLOOKUP(L14303,'[2]tabela de preços'!$A:$G,7,0)</f>
        <v>AUTOMOTIVO</v>
      </c>
    </row>
    <row r="14304" spans="1:24" x14ac:dyDescent="0.3">
      <c r="A14304" t="s">
        <v>178</v>
      </c>
      <c r="C14304" t="s">
        <v>7411</v>
      </c>
      <c r="D14304" s="1">
        <v>46157</v>
      </c>
      <c r="E14304" t="s">
        <v>7412</v>
      </c>
      <c r="F14304">
        <v>9</v>
      </c>
      <c r="G14304">
        <v>174</v>
      </c>
      <c r="H14304" t="str">
        <f>VLOOKUP(G14304,[1]OPERADORES!$A:$B,2,0)</f>
        <v>MIRIÃ LOBATO RODRIGUES</v>
      </c>
      <c r="I14304" t="s">
        <v>181</v>
      </c>
      <c r="J14304" t="s">
        <v>182</v>
      </c>
      <c r="K14304" t="s">
        <v>183</v>
      </c>
      <c r="L14304">
        <v>22233</v>
      </c>
      <c r="M14304" t="s">
        <v>184</v>
      </c>
      <c r="O14304" t="s">
        <v>11</v>
      </c>
      <c r="P14304">
        <v>6102</v>
      </c>
      <c r="Q14304">
        <v>4</v>
      </c>
      <c r="R14304">
        <v>30.17</v>
      </c>
      <c r="S14304">
        <v>120.68</v>
      </c>
      <c r="T14304">
        <v>91.6</v>
      </c>
      <c r="U14304">
        <v>24.1</v>
      </c>
      <c r="V14304" t="str">
        <f>VLOOKUP(L14304,'[2]tabela de preços'!$A:$D,4,0)</f>
        <v>3M</v>
      </c>
      <c r="W14304" t="str">
        <f>VLOOKUP(L14304,'[2]tabela de preços'!$A:$F,6,0)</f>
        <v>FITA DUPLA FACE</v>
      </c>
      <c r="X14304" t="str">
        <f>VLOOKUP(L14304,'[2]tabela de preços'!$A:$G,7,0)</f>
        <v>AUTOMOTIVO</v>
      </c>
    </row>
    <row r="14305" spans="1:24" x14ac:dyDescent="0.3">
      <c r="A14305" t="s">
        <v>178</v>
      </c>
      <c r="C14305" t="s">
        <v>7411</v>
      </c>
      <c r="D14305" s="1">
        <v>46157</v>
      </c>
      <c r="E14305" t="s">
        <v>7412</v>
      </c>
      <c r="F14305">
        <v>9</v>
      </c>
      <c r="G14305">
        <v>174</v>
      </c>
      <c r="H14305" t="str">
        <f>VLOOKUP(G14305,[1]OPERADORES!$A:$B,2,0)</f>
        <v>MIRIÃ LOBATO RODRIGUES</v>
      </c>
      <c r="I14305" t="s">
        <v>181</v>
      </c>
      <c r="J14305" t="s">
        <v>182</v>
      </c>
      <c r="K14305" t="s">
        <v>183</v>
      </c>
      <c r="L14305">
        <v>20231</v>
      </c>
      <c r="M14305" t="s">
        <v>185</v>
      </c>
      <c r="O14305" t="s">
        <v>11</v>
      </c>
      <c r="P14305">
        <v>6403</v>
      </c>
      <c r="Q14305">
        <v>1</v>
      </c>
      <c r="R14305">
        <v>120.25</v>
      </c>
      <c r="S14305">
        <v>120.25</v>
      </c>
      <c r="T14305">
        <v>91.27</v>
      </c>
      <c r="U14305">
        <v>24.1</v>
      </c>
      <c r="V14305" t="str">
        <f>VLOOKUP(L14305,'[2]tabela de preços'!$A:$D,4,0)</f>
        <v>3M</v>
      </c>
      <c r="W14305" t="str">
        <f>VLOOKUP(L14305,'[2]tabela de preços'!$A:$F,6,0)</f>
        <v>PRIMER AUTOMOTIVO</v>
      </c>
      <c r="X14305" t="str">
        <f>VLOOKUP(L14305,'[2]tabela de preços'!$A:$G,7,0)</f>
        <v>AUTOMOTIVO</v>
      </c>
    </row>
    <row r="14306" spans="1:24" x14ac:dyDescent="0.3">
      <c r="A14306" t="s">
        <v>4053</v>
      </c>
      <c r="C14306" t="s">
        <v>7072</v>
      </c>
      <c r="D14306" s="1">
        <v>46153</v>
      </c>
      <c r="E14306" t="s">
        <v>7073</v>
      </c>
      <c r="F14306">
        <v>9</v>
      </c>
      <c r="G14306">
        <v>236</v>
      </c>
      <c r="H14306" t="str">
        <f>VLOOKUP(G14306,[1]OPERADORES!$A:$B,2,0)</f>
        <v>DANIEL</v>
      </c>
      <c r="I14306" t="s">
        <v>181</v>
      </c>
      <c r="J14306" t="s">
        <v>4056</v>
      </c>
      <c r="K14306" t="s">
        <v>4057</v>
      </c>
      <c r="L14306">
        <v>84108</v>
      </c>
      <c r="M14306" t="s">
        <v>144</v>
      </c>
      <c r="O14306" t="s">
        <v>11</v>
      </c>
      <c r="P14306">
        <v>6403</v>
      </c>
      <c r="Q14306">
        <v>3</v>
      </c>
      <c r="R14306">
        <v>28.38</v>
      </c>
      <c r="S14306">
        <v>85.14</v>
      </c>
      <c r="T14306">
        <v>64.62</v>
      </c>
      <c r="U14306">
        <v>24.1</v>
      </c>
      <c r="V14306" t="str">
        <f>VLOOKUP(L14306,'[2]tabela de preços'!$A:$D,4,0)</f>
        <v>BRASILUX</v>
      </c>
      <c r="W14306" t="str">
        <f>VLOOKUP(L14306,'[2]tabela de preços'!$A:$F,6,0)</f>
        <v>TINTAS LACA</v>
      </c>
      <c r="X14306" t="str">
        <f>VLOOKUP(L14306,'[2]tabela de preços'!$A:$G,7,0)</f>
        <v>AUTOMOTIVO</v>
      </c>
    </row>
    <row r="14307" spans="1:24" x14ac:dyDescent="0.3">
      <c r="A14307" t="s">
        <v>4053</v>
      </c>
      <c r="C14307" t="s">
        <v>7072</v>
      </c>
      <c r="D14307" s="1">
        <v>46153</v>
      </c>
      <c r="E14307" t="s">
        <v>7073</v>
      </c>
      <c r="F14307">
        <v>9</v>
      </c>
      <c r="G14307">
        <v>236</v>
      </c>
      <c r="H14307" t="str">
        <f>VLOOKUP(G14307,[1]OPERADORES!$A:$B,2,0)</f>
        <v>DANIEL</v>
      </c>
      <c r="I14307" t="s">
        <v>181</v>
      </c>
      <c r="J14307" t="s">
        <v>4056</v>
      </c>
      <c r="K14307" t="s">
        <v>4057</v>
      </c>
      <c r="L14307">
        <v>87112</v>
      </c>
      <c r="M14307" t="s">
        <v>7074</v>
      </c>
      <c r="O14307" t="s">
        <v>11</v>
      </c>
      <c r="P14307">
        <v>6102</v>
      </c>
      <c r="Q14307">
        <v>2</v>
      </c>
      <c r="R14307">
        <v>51.36</v>
      </c>
      <c r="S14307">
        <v>102.72</v>
      </c>
      <c r="T14307">
        <v>77.959999999999994</v>
      </c>
      <c r="U14307">
        <v>24.1</v>
      </c>
      <c r="V14307" t="str">
        <f>VLOOKUP(L14307,'[2]tabela de preços'!$A:$D,4,0)</f>
        <v>SHERWIN WILLIAMS</v>
      </c>
      <c r="W14307" t="str">
        <f>VLOOKUP(L14307,'[2]tabela de preços'!$A:$F,6,0)</f>
        <v>TINTAS PU</v>
      </c>
      <c r="X14307" t="str">
        <f>VLOOKUP(L14307,'[2]tabela de preços'!$A:$G,7,0)</f>
        <v>AUTOMOTIVO</v>
      </c>
    </row>
    <row r="14308" spans="1:24" x14ac:dyDescent="0.3">
      <c r="A14308" t="s">
        <v>4053</v>
      </c>
      <c r="C14308" t="s">
        <v>7072</v>
      </c>
      <c r="D14308" s="1">
        <v>46153</v>
      </c>
      <c r="E14308" t="s">
        <v>7073</v>
      </c>
      <c r="F14308">
        <v>9</v>
      </c>
      <c r="G14308">
        <v>236</v>
      </c>
      <c r="H14308" t="str">
        <f>VLOOKUP(G14308,[1]OPERADORES!$A:$B,2,0)</f>
        <v>DANIEL</v>
      </c>
      <c r="I14308" t="s">
        <v>181</v>
      </c>
      <c r="J14308" t="s">
        <v>4056</v>
      </c>
      <c r="K14308" t="s">
        <v>4057</v>
      </c>
      <c r="L14308">
        <v>21034</v>
      </c>
      <c r="M14308" t="s">
        <v>7075</v>
      </c>
      <c r="O14308" t="s">
        <v>11</v>
      </c>
      <c r="P14308">
        <v>6403</v>
      </c>
      <c r="Q14308">
        <v>6</v>
      </c>
      <c r="R14308">
        <v>34.92</v>
      </c>
      <c r="S14308">
        <v>209.52</v>
      </c>
      <c r="T14308">
        <v>153.6</v>
      </c>
      <c r="U14308">
        <v>26.69</v>
      </c>
      <c r="V14308" t="str">
        <f>VLOOKUP(L14308,'[2]tabela de preços'!$A:$D,4,0)</f>
        <v>SHERWIN WILLIAMS</v>
      </c>
      <c r="W14308" t="str">
        <f>VLOOKUP(L14308,'[2]tabela de preços'!$A:$F,6,0)</f>
        <v>TINTAS PU</v>
      </c>
      <c r="X14308" t="str">
        <f>VLOOKUP(L14308,'[2]tabela de preços'!$A:$G,7,0)</f>
        <v>AUTOMOTIVO</v>
      </c>
    </row>
    <row r="14309" spans="1:24" x14ac:dyDescent="0.3">
      <c r="A14309" t="s">
        <v>4053</v>
      </c>
      <c r="C14309" t="s">
        <v>7072</v>
      </c>
      <c r="D14309" s="1">
        <v>46153</v>
      </c>
      <c r="E14309" t="s">
        <v>7073</v>
      </c>
      <c r="F14309">
        <v>9</v>
      </c>
      <c r="G14309">
        <v>236</v>
      </c>
      <c r="H14309" t="str">
        <f>VLOOKUP(G14309,[1]OPERADORES!$A:$B,2,0)</f>
        <v>DANIEL</v>
      </c>
      <c r="I14309" t="s">
        <v>181</v>
      </c>
      <c r="J14309" t="s">
        <v>4056</v>
      </c>
      <c r="K14309" t="s">
        <v>4057</v>
      </c>
      <c r="L14309">
        <v>87043</v>
      </c>
      <c r="M14309" t="s">
        <v>217</v>
      </c>
      <c r="O14309" t="s">
        <v>11</v>
      </c>
      <c r="P14309">
        <v>6102</v>
      </c>
      <c r="Q14309">
        <v>16</v>
      </c>
      <c r="R14309">
        <v>23.72</v>
      </c>
      <c r="S14309">
        <v>379.52</v>
      </c>
      <c r="T14309">
        <v>313.92</v>
      </c>
      <c r="U14309">
        <v>17.28</v>
      </c>
      <c r="V14309" t="str">
        <f>VLOOKUP(L14309,'[2]tabela de preços'!$A:$D,4,0)</f>
        <v>ROBERLO</v>
      </c>
      <c r="W14309" t="str">
        <f>VLOOKUP(L14309,'[2]tabela de preços'!$A:$F,6,0)</f>
        <v>MASSA POLIÉSTER</v>
      </c>
      <c r="X14309" t="str">
        <f>VLOOKUP(L14309,'[2]tabela de preços'!$A:$G,7,0)</f>
        <v>AUTOMOTIVO</v>
      </c>
    </row>
    <row r="14310" spans="1:24" x14ac:dyDescent="0.3">
      <c r="A14310" t="s">
        <v>4053</v>
      </c>
      <c r="C14310" t="s">
        <v>7072</v>
      </c>
      <c r="D14310" s="1">
        <v>46153</v>
      </c>
      <c r="E14310" t="s">
        <v>7073</v>
      </c>
      <c r="F14310">
        <v>9</v>
      </c>
      <c r="G14310">
        <v>236</v>
      </c>
      <c r="H14310" t="str">
        <f>VLOOKUP(G14310,[1]OPERADORES!$A:$B,2,0)</f>
        <v>DANIEL</v>
      </c>
      <c r="I14310" t="s">
        <v>181</v>
      </c>
      <c r="J14310" t="s">
        <v>4056</v>
      </c>
      <c r="K14310" t="s">
        <v>4057</v>
      </c>
      <c r="L14310">
        <v>10298</v>
      </c>
      <c r="M14310" t="s">
        <v>85</v>
      </c>
      <c r="O14310" t="s">
        <v>11</v>
      </c>
      <c r="P14310">
        <v>6102</v>
      </c>
      <c r="Q14310">
        <v>2</v>
      </c>
      <c r="R14310">
        <v>62.9</v>
      </c>
      <c r="S14310">
        <v>125.8</v>
      </c>
      <c r="T14310">
        <v>102.34</v>
      </c>
      <c r="U14310">
        <v>18.649999999999999</v>
      </c>
      <c r="V14310" t="str">
        <f>VLOOKUP(L14310,'[2]tabela de preços'!$A:$D,4,0)</f>
        <v>ANJO</v>
      </c>
      <c r="W14310" t="str">
        <f>VLOOKUP(L14310,'[2]tabela de preços'!$A:$F,6,0)</f>
        <v>THINNER DE LIMPEZA</v>
      </c>
      <c r="X14310" t="str">
        <f>VLOOKUP(L14310,'[2]tabela de preços'!$A:$G,7,0)</f>
        <v>THINNER</v>
      </c>
    </row>
    <row r="14311" spans="1:24" x14ac:dyDescent="0.3">
      <c r="A14311" t="s">
        <v>4053</v>
      </c>
      <c r="C14311" t="s">
        <v>7072</v>
      </c>
      <c r="D14311" s="1">
        <v>46153</v>
      </c>
      <c r="E14311" t="s">
        <v>7073</v>
      </c>
      <c r="F14311">
        <v>9</v>
      </c>
      <c r="G14311">
        <v>236</v>
      </c>
      <c r="H14311" t="str">
        <f>VLOOKUP(G14311,[1]OPERADORES!$A:$B,2,0)</f>
        <v>DANIEL</v>
      </c>
      <c r="I14311" t="s">
        <v>181</v>
      </c>
      <c r="J14311" t="s">
        <v>4056</v>
      </c>
      <c r="K14311" t="s">
        <v>4057</v>
      </c>
      <c r="L14311">
        <v>10404</v>
      </c>
      <c r="M14311" t="s">
        <v>130</v>
      </c>
      <c r="O14311" t="s">
        <v>11</v>
      </c>
      <c r="P14311">
        <v>6102</v>
      </c>
      <c r="Q14311">
        <v>2</v>
      </c>
      <c r="R14311">
        <v>21.52</v>
      </c>
      <c r="S14311">
        <v>43.04</v>
      </c>
      <c r="T14311">
        <v>32.659999999999997</v>
      </c>
      <c r="U14311">
        <v>24.12</v>
      </c>
      <c r="V14311" t="str">
        <f>VLOOKUP(L14311,'[2]tabela de preços'!$A:$D,4,0)</f>
        <v>MAXI RUBBER</v>
      </c>
      <c r="W14311" t="str">
        <f>VLOOKUP(L14311,'[2]tabela de preços'!$A:$F,6,0)</f>
        <v>VEDADORES / SELANTES</v>
      </c>
      <c r="X14311" t="str">
        <f>VLOOKUP(L14311,'[2]tabela de preços'!$A:$G,7,0)</f>
        <v>AUTOMOTIVO</v>
      </c>
    </row>
    <row r="14312" spans="1:24" x14ac:dyDescent="0.3">
      <c r="A14312" t="s">
        <v>4053</v>
      </c>
      <c r="C14312" t="s">
        <v>7072</v>
      </c>
      <c r="D14312" s="1">
        <v>46153</v>
      </c>
      <c r="E14312" t="s">
        <v>7073</v>
      </c>
      <c r="F14312">
        <v>9</v>
      </c>
      <c r="G14312">
        <v>236</v>
      </c>
      <c r="H14312" t="str">
        <f>VLOOKUP(G14312,[1]OPERADORES!$A:$B,2,0)</f>
        <v>DANIEL</v>
      </c>
      <c r="I14312" t="s">
        <v>181</v>
      </c>
      <c r="J14312" t="s">
        <v>4056</v>
      </c>
      <c r="K14312" t="s">
        <v>4057</v>
      </c>
      <c r="L14312">
        <v>21065</v>
      </c>
      <c r="M14312" t="s">
        <v>3351</v>
      </c>
      <c r="O14312" t="s">
        <v>11</v>
      </c>
      <c r="P14312">
        <v>6403</v>
      </c>
      <c r="Q14312">
        <v>1</v>
      </c>
      <c r="R14312">
        <v>44.46</v>
      </c>
      <c r="S14312">
        <v>44.46</v>
      </c>
      <c r="T14312">
        <v>33.74</v>
      </c>
      <c r="U14312">
        <v>24.11</v>
      </c>
      <c r="V14312" t="str">
        <f>VLOOKUP(L14312,'[2]tabela de preços'!$A:$D,4,0)</f>
        <v>WANDA</v>
      </c>
      <c r="W14312" t="str">
        <f>VLOOKUP(L14312,'[2]tabela de preços'!$A:$F,6,0)</f>
        <v>PRIMER AUTOMOTIVO</v>
      </c>
      <c r="X14312" t="str">
        <f>VLOOKUP(L14312,'[2]tabela de preços'!$A:$G,7,0)</f>
        <v>AUTOMOTIVO</v>
      </c>
    </row>
    <row r="14313" spans="1:24" x14ac:dyDescent="0.3">
      <c r="A14313" t="s">
        <v>186</v>
      </c>
      <c r="C14313" t="s">
        <v>6811</v>
      </c>
      <c r="D14313" s="1">
        <v>46146</v>
      </c>
      <c r="E14313" t="s">
        <v>6812</v>
      </c>
      <c r="F14313">
        <v>9</v>
      </c>
      <c r="G14313">
        <v>236</v>
      </c>
      <c r="H14313" t="str">
        <f>VLOOKUP(G14313,[1]OPERADORES!$A:$B,2,0)</f>
        <v>DANIEL</v>
      </c>
      <c r="I14313" t="s">
        <v>21</v>
      </c>
      <c r="J14313" t="s">
        <v>189</v>
      </c>
      <c r="K14313" t="s">
        <v>190</v>
      </c>
      <c r="L14313">
        <v>23580</v>
      </c>
      <c r="M14313" t="s">
        <v>115</v>
      </c>
      <c r="O14313" t="s">
        <v>11</v>
      </c>
      <c r="P14313">
        <v>5102</v>
      </c>
      <c r="Q14313">
        <v>20</v>
      </c>
      <c r="R14313">
        <v>0.56000000000000005</v>
      </c>
      <c r="S14313">
        <v>11.2</v>
      </c>
      <c r="T14313">
        <v>7.2</v>
      </c>
      <c r="U14313">
        <v>35.71</v>
      </c>
      <c r="V14313" t="str">
        <f>VLOOKUP(L14313,'[2]tabela de preços'!$A:$D,4,0)</f>
        <v>RENOVA COADORES</v>
      </c>
      <c r="W14313" t="str">
        <f>VLOOKUP(L14313,'[2]tabela de preços'!$A:$F,6,0)</f>
        <v>COADORES</v>
      </c>
      <c r="X14313" t="str">
        <f>VLOOKUP(L14313,'[2]tabela de preços'!$A:$G,7,0)</f>
        <v>AUTOMOTIVO</v>
      </c>
    </row>
    <row r="14314" spans="1:24" x14ac:dyDescent="0.3">
      <c r="A14314" t="s">
        <v>186</v>
      </c>
      <c r="C14314" t="s">
        <v>6811</v>
      </c>
      <c r="D14314" s="1">
        <v>46146</v>
      </c>
      <c r="E14314" t="s">
        <v>6812</v>
      </c>
      <c r="F14314">
        <v>9</v>
      </c>
      <c r="G14314">
        <v>236</v>
      </c>
      <c r="H14314" t="str">
        <f>VLOOKUP(G14314,[1]OPERADORES!$A:$B,2,0)</f>
        <v>DANIEL</v>
      </c>
      <c r="I14314" t="s">
        <v>21</v>
      </c>
      <c r="J14314" t="s">
        <v>189</v>
      </c>
      <c r="K14314" t="s">
        <v>190</v>
      </c>
      <c r="L14314">
        <v>10230</v>
      </c>
      <c r="M14314" t="s">
        <v>193</v>
      </c>
      <c r="O14314" t="s">
        <v>11</v>
      </c>
      <c r="P14314">
        <v>5102</v>
      </c>
      <c r="Q14314">
        <v>10</v>
      </c>
      <c r="R14314">
        <v>2.89</v>
      </c>
      <c r="S14314">
        <v>28.9</v>
      </c>
      <c r="T14314">
        <v>23.9</v>
      </c>
      <c r="U14314">
        <v>17.3</v>
      </c>
      <c r="V14314" t="str">
        <f>VLOOKUP(L14314,'[2]tabela de preços'!$A:$D,4,0)</f>
        <v>NORTON</v>
      </c>
      <c r="W14314" t="str">
        <f>VLOOKUP(L14314,'[2]tabela de preços'!$A:$F,6,0)</f>
        <v xml:space="preserve">DISCOS / LIXAS / ABRASIVOS </v>
      </c>
      <c r="X14314" t="str">
        <f>VLOOKUP(L14314,'[2]tabela de preços'!$A:$G,7,0)</f>
        <v>AUTOMOTIVO</v>
      </c>
    </row>
    <row r="14315" spans="1:24" x14ac:dyDescent="0.3">
      <c r="A14315" t="s">
        <v>186</v>
      </c>
      <c r="C14315" t="s">
        <v>6811</v>
      </c>
      <c r="D14315" s="1">
        <v>46146</v>
      </c>
      <c r="E14315" t="s">
        <v>6812</v>
      </c>
      <c r="F14315">
        <v>9</v>
      </c>
      <c r="G14315">
        <v>236</v>
      </c>
      <c r="H14315" t="str">
        <f>VLOOKUP(G14315,[1]OPERADORES!$A:$B,2,0)</f>
        <v>DANIEL</v>
      </c>
      <c r="I14315" t="s">
        <v>21</v>
      </c>
      <c r="J14315" t="s">
        <v>189</v>
      </c>
      <c r="K14315" t="s">
        <v>190</v>
      </c>
      <c r="L14315">
        <v>10232</v>
      </c>
      <c r="M14315" t="s">
        <v>134</v>
      </c>
      <c r="O14315" t="s">
        <v>11</v>
      </c>
      <c r="P14315">
        <v>5102</v>
      </c>
      <c r="Q14315">
        <v>5</v>
      </c>
      <c r="R14315">
        <v>2.89</v>
      </c>
      <c r="S14315">
        <v>14.45</v>
      </c>
      <c r="T14315">
        <v>11.9</v>
      </c>
      <c r="U14315">
        <v>17.649999999999999</v>
      </c>
      <c r="V14315" t="str">
        <f>VLOOKUP(L14315,'[2]tabela de preços'!$A:$D,4,0)</f>
        <v>NORTON</v>
      </c>
      <c r="W14315" t="str">
        <f>VLOOKUP(L14315,'[2]tabela de preços'!$A:$F,6,0)</f>
        <v xml:space="preserve">DISCOS / LIXAS / ABRASIVOS </v>
      </c>
      <c r="X14315" t="str">
        <f>VLOOKUP(L14315,'[2]tabela de preços'!$A:$G,7,0)</f>
        <v>AUTOMOTIVO</v>
      </c>
    </row>
    <row r="14316" spans="1:24" x14ac:dyDescent="0.3">
      <c r="A14316" t="s">
        <v>186</v>
      </c>
      <c r="C14316" t="s">
        <v>6811</v>
      </c>
      <c r="D14316" s="1">
        <v>46146</v>
      </c>
      <c r="E14316" t="s">
        <v>6812</v>
      </c>
      <c r="F14316">
        <v>9</v>
      </c>
      <c r="G14316">
        <v>236</v>
      </c>
      <c r="H14316" t="str">
        <f>VLOOKUP(G14316,[1]OPERADORES!$A:$B,2,0)</f>
        <v>DANIEL</v>
      </c>
      <c r="I14316" t="s">
        <v>21</v>
      </c>
      <c r="J14316" t="s">
        <v>189</v>
      </c>
      <c r="K14316" t="s">
        <v>190</v>
      </c>
      <c r="L14316">
        <v>22684</v>
      </c>
      <c r="M14316" t="s">
        <v>73</v>
      </c>
      <c r="O14316" t="s">
        <v>11</v>
      </c>
      <c r="P14316">
        <v>5102</v>
      </c>
      <c r="Q14316">
        <v>10</v>
      </c>
      <c r="R14316">
        <v>3.65</v>
      </c>
      <c r="S14316">
        <v>36.5</v>
      </c>
      <c r="T14316">
        <v>30.8</v>
      </c>
      <c r="U14316">
        <v>15.62</v>
      </c>
      <c r="V14316" t="str">
        <f>VLOOKUP(L14316,'[2]tabela de preços'!$A:$D,4,0)</f>
        <v>3M</v>
      </c>
      <c r="W14316" t="str">
        <f>VLOOKUP(L14316,'[2]tabela de preços'!$A:$F,6,0)</f>
        <v>FITA AUTOMOTIVA</v>
      </c>
      <c r="X14316" t="str">
        <f>VLOOKUP(L14316,'[2]tabela de preços'!$A:$G,7,0)</f>
        <v>AUTOMOTIVO</v>
      </c>
    </row>
    <row r="14317" spans="1:24" x14ac:dyDescent="0.3">
      <c r="A14317" t="s">
        <v>186</v>
      </c>
      <c r="C14317" t="s">
        <v>6811</v>
      </c>
      <c r="D14317" s="1">
        <v>46146</v>
      </c>
      <c r="E14317" t="s">
        <v>6812</v>
      </c>
      <c r="F14317">
        <v>9</v>
      </c>
      <c r="G14317">
        <v>236</v>
      </c>
      <c r="H14317" t="str">
        <f>VLOOKUP(G14317,[1]OPERADORES!$A:$B,2,0)</f>
        <v>DANIEL</v>
      </c>
      <c r="I14317" t="s">
        <v>21</v>
      </c>
      <c r="J14317" t="s">
        <v>189</v>
      </c>
      <c r="K14317" t="s">
        <v>190</v>
      </c>
      <c r="L14317">
        <v>84928</v>
      </c>
      <c r="M14317" t="s">
        <v>36</v>
      </c>
      <c r="O14317" t="s">
        <v>11</v>
      </c>
      <c r="P14317">
        <v>5102</v>
      </c>
      <c r="Q14317">
        <v>1</v>
      </c>
      <c r="R14317">
        <v>11.05</v>
      </c>
      <c r="S14317">
        <v>11.05</v>
      </c>
      <c r="T14317">
        <v>7.13</v>
      </c>
      <c r="U14317">
        <v>35.479999999999997</v>
      </c>
      <c r="V14317" t="str">
        <f>VLOOKUP(L14317,'[2]tabela de preços'!$A:$D,4,0)</f>
        <v>ADERE</v>
      </c>
      <c r="W14317" t="str">
        <f>VLOOKUP(L14317,'[2]tabela de preços'!$A:$F,6,0)</f>
        <v xml:space="preserve">FITA DE USO GERAL </v>
      </c>
      <c r="X14317" t="str">
        <f>VLOOKUP(L14317,'[2]tabela de preços'!$A:$G,7,0)</f>
        <v>IMOBILIÁRIO</v>
      </c>
    </row>
    <row r="14318" spans="1:24" x14ac:dyDescent="0.3">
      <c r="A14318" t="s">
        <v>186</v>
      </c>
      <c r="C14318" t="s">
        <v>6811</v>
      </c>
      <c r="D14318" s="1">
        <v>46146</v>
      </c>
      <c r="E14318" t="s">
        <v>6812</v>
      </c>
      <c r="F14318">
        <v>9</v>
      </c>
      <c r="G14318">
        <v>236</v>
      </c>
      <c r="H14318" t="str">
        <f>VLOOKUP(G14318,[1]OPERADORES!$A:$B,2,0)</f>
        <v>DANIEL</v>
      </c>
      <c r="I14318" t="s">
        <v>21</v>
      </c>
      <c r="J14318" t="s">
        <v>189</v>
      </c>
      <c r="K14318" t="s">
        <v>190</v>
      </c>
      <c r="L14318">
        <v>21078</v>
      </c>
      <c r="M14318" t="s">
        <v>141</v>
      </c>
      <c r="O14318" t="s">
        <v>11</v>
      </c>
      <c r="P14318">
        <v>5102</v>
      </c>
      <c r="Q14318">
        <v>4</v>
      </c>
      <c r="R14318">
        <v>23.49</v>
      </c>
      <c r="S14318">
        <v>93.96</v>
      </c>
      <c r="T14318">
        <v>75.36</v>
      </c>
      <c r="U14318">
        <v>19.8</v>
      </c>
      <c r="V14318" t="str">
        <f>VLOOKUP(L14318,'[2]tabela de preços'!$A:$D,4,0)</f>
        <v>SHERWIN WILLIAMS</v>
      </c>
      <c r="W14318" t="str">
        <f>VLOOKUP(L14318,'[2]tabela de preços'!$A:$F,6,0)</f>
        <v>MASSA POLIÉSTER</v>
      </c>
      <c r="X14318" t="str">
        <f>VLOOKUP(L14318,'[2]tabela de preços'!$A:$G,7,0)</f>
        <v>AUTOMOTIVO</v>
      </c>
    </row>
    <row r="14319" spans="1:24" x14ac:dyDescent="0.3">
      <c r="A14319" t="s">
        <v>186</v>
      </c>
      <c r="C14319" t="s">
        <v>6811</v>
      </c>
      <c r="D14319" s="1">
        <v>46146</v>
      </c>
      <c r="E14319" t="s">
        <v>6812</v>
      </c>
      <c r="F14319">
        <v>9</v>
      </c>
      <c r="G14319">
        <v>236</v>
      </c>
      <c r="H14319" t="str">
        <f>VLOOKUP(G14319,[1]OPERADORES!$A:$B,2,0)</f>
        <v>DANIEL</v>
      </c>
      <c r="I14319" t="s">
        <v>21</v>
      </c>
      <c r="J14319" t="s">
        <v>189</v>
      </c>
      <c r="K14319" t="s">
        <v>190</v>
      </c>
      <c r="L14319">
        <v>84422</v>
      </c>
      <c r="M14319" t="s">
        <v>569</v>
      </c>
      <c r="O14319" t="s">
        <v>11</v>
      </c>
      <c r="P14319">
        <v>5102</v>
      </c>
      <c r="Q14319">
        <v>1</v>
      </c>
      <c r="R14319">
        <v>10.97</v>
      </c>
      <c r="S14319">
        <v>10.97</v>
      </c>
      <c r="T14319">
        <v>7.08</v>
      </c>
      <c r="U14319">
        <v>35.46</v>
      </c>
      <c r="V14319" t="str">
        <f>VLOOKUP(L14319,'[2]tabela de preços'!$A:$D,4,0)</f>
        <v>ATLAS</v>
      </c>
      <c r="W14319" t="str">
        <f>VLOOKUP(L14319,'[2]tabela de preços'!$A:$F,6,0)</f>
        <v>ROLOS / TRINCHAS / PINCÉIS / ESPÁTULAS</v>
      </c>
      <c r="X14319" t="str">
        <f>VLOOKUP(L14319,'[2]tabela de preços'!$A:$G,7,0)</f>
        <v>IMOBILIÁRIO</v>
      </c>
    </row>
    <row r="14320" spans="1:24" x14ac:dyDescent="0.3">
      <c r="A14320" t="s">
        <v>186</v>
      </c>
      <c r="C14320" t="s">
        <v>6811</v>
      </c>
      <c r="D14320" s="1">
        <v>46146</v>
      </c>
      <c r="E14320" t="s">
        <v>6812</v>
      </c>
      <c r="F14320">
        <v>9</v>
      </c>
      <c r="G14320">
        <v>236</v>
      </c>
      <c r="H14320" t="str">
        <f>VLOOKUP(G14320,[1]OPERADORES!$A:$B,2,0)</f>
        <v>DANIEL</v>
      </c>
      <c r="I14320" t="s">
        <v>21</v>
      </c>
      <c r="J14320" t="s">
        <v>189</v>
      </c>
      <c r="K14320" t="s">
        <v>190</v>
      </c>
      <c r="L14320">
        <v>10297</v>
      </c>
      <c r="M14320" t="s">
        <v>41</v>
      </c>
      <c r="O14320" t="s">
        <v>11</v>
      </c>
      <c r="P14320">
        <v>5102</v>
      </c>
      <c r="Q14320">
        <v>12</v>
      </c>
      <c r="R14320">
        <v>13.06</v>
      </c>
      <c r="S14320">
        <v>156.72</v>
      </c>
      <c r="T14320">
        <v>118.92</v>
      </c>
      <c r="U14320">
        <v>24.12</v>
      </c>
      <c r="V14320" t="str">
        <f>VLOOKUP(L14320,'[2]tabela de preços'!$A:$D,4,0)</f>
        <v>ANJO</v>
      </c>
      <c r="W14320" t="str">
        <f>VLOOKUP(L14320,'[2]tabela de preços'!$A:$F,6,0)</f>
        <v>THINNER DE LIMPEZA</v>
      </c>
      <c r="X14320" t="str">
        <f>VLOOKUP(L14320,'[2]tabela de preços'!$A:$G,7,0)</f>
        <v>THINNER</v>
      </c>
    </row>
    <row r="14321" spans="1:24" x14ac:dyDescent="0.3">
      <c r="A14321" t="s">
        <v>186</v>
      </c>
      <c r="C14321" t="s">
        <v>6811</v>
      </c>
      <c r="D14321" s="1">
        <v>46146</v>
      </c>
      <c r="E14321" t="s">
        <v>6812</v>
      </c>
      <c r="F14321">
        <v>9</v>
      </c>
      <c r="G14321">
        <v>236</v>
      </c>
      <c r="H14321" t="str">
        <f>VLOOKUP(G14321,[1]OPERADORES!$A:$B,2,0)</f>
        <v>DANIEL</v>
      </c>
      <c r="I14321" t="s">
        <v>21</v>
      </c>
      <c r="J14321" t="s">
        <v>189</v>
      </c>
      <c r="K14321" t="s">
        <v>190</v>
      </c>
      <c r="L14321">
        <v>20414</v>
      </c>
      <c r="M14321" t="s">
        <v>112</v>
      </c>
      <c r="O14321" t="s">
        <v>11</v>
      </c>
      <c r="P14321">
        <v>5102</v>
      </c>
      <c r="Q14321">
        <v>2</v>
      </c>
      <c r="R14321">
        <v>22.39</v>
      </c>
      <c r="S14321">
        <v>44.78</v>
      </c>
      <c r="T14321">
        <v>36.82</v>
      </c>
      <c r="U14321">
        <v>17.78</v>
      </c>
      <c r="V14321" t="str">
        <f>VLOOKUP(L14321,'[2]tabela de preços'!$A:$D,4,0)</f>
        <v>SHERWIN WILLIAMS</v>
      </c>
      <c r="W14321" t="str">
        <f>VLOOKUP(L14321,'[2]tabela de preços'!$A:$F,6,0)</f>
        <v>DILUENTE</v>
      </c>
      <c r="X14321" t="str">
        <f>VLOOKUP(L14321,'[2]tabela de preços'!$A:$G,7,0)</f>
        <v>AUTOMOTIVO</v>
      </c>
    </row>
    <row r="14322" spans="1:24" x14ac:dyDescent="0.3">
      <c r="A14322" t="s">
        <v>186</v>
      </c>
      <c r="C14322" t="s">
        <v>6811</v>
      </c>
      <c r="D14322" s="1">
        <v>46146</v>
      </c>
      <c r="E14322" t="s">
        <v>6812</v>
      </c>
      <c r="F14322">
        <v>9</v>
      </c>
      <c r="G14322">
        <v>236</v>
      </c>
      <c r="H14322" t="str">
        <f>VLOOKUP(G14322,[1]OPERADORES!$A:$B,2,0)</f>
        <v>DANIEL</v>
      </c>
      <c r="I14322" t="s">
        <v>21</v>
      </c>
      <c r="J14322" t="s">
        <v>189</v>
      </c>
      <c r="K14322" t="s">
        <v>190</v>
      </c>
      <c r="L14322">
        <v>86114</v>
      </c>
      <c r="M14322" t="s">
        <v>5376</v>
      </c>
      <c r="O14322" t="s">
        <v>11</v>
      </c>
      <c r="P14322">
        <v>5403</v>
      </c>
      <c r="Q14322">
        <v>1</v>
      </c>
      <c r="R14322">
        <v>96.46</v>
      </c>
      <c r="S14322">
        <v>96.46</v>
      </c>
      <c r="T14322">
        <v>71.53</v>
      </c>
      <c r="U14322">
        <v>25.84</v>
      </c>
      <c r="V14322" t="str">
        <f>VLOOKUP(L14322,'[2]tabela de preços'!$A:$D,4,0)</f>
        <v>SPARLACK CETOL</v>
      </c>
      <c r="W14322" t="str">
        <f>VLOOKUP(L14322,'[2]tabela de preços'!$A:$F,6,0)</f>
        <v>LINHA MOVELEIRA</v>
      </c>
      <c r="X14322" t="str">
        <f>VLOOKUP(L14322,'[2]tabela de preços'!$A:$G,7,0)</f>
        <v>MOVELEIRA</v>
      </c>
    </row>
    <row r="14323" spans="1:24" x14ac:dyDescent="0.3">
      <c r="A14323" t="s">
        <v>186</v>
      </c>
      <c r="C14323" t="s">
        <v>7076</v>
      </c>
      <c r="D14323" s="1">
        <v>46153</v>
      </c>
      <c r="E14323" t="s">
        <v>7077</v>
      </c>
      <c r="F14323">
        <v>9</v>
      </c>
      <c r="G14323">
        <v>236</v>
      </c>
      <c r="H14323" t="str">
        <f>VLOOKUP(G14323,[1]OPERADORES!$A:$B,2,0)</f>
        <v>DANIEL</v>
      </c>
      <c r="I14323" t="s">
        <v>21</v>
      </c>
      <c r="J14323" t="s">
        <v>189</v>
      </c>
      <c r="K14323" t="s">
        <v>190</v>
      </c>
      <c r="L14323">
        <v>10232</v>
      </c>
      <c r="M14323" t="s">
        <v>134</v>
      </c>
      <c r="O14323" t="s">
        <v>11</v>
      </c>
      <c r="P14323">
        <v>5102</v>
      </c>
      <c r="Q14323">
        <v>10</v>
      </c>
      <c r="R14323">
        <v>2.89</v>
      </c>
      <c r="S14323">
        <v>28.9</v>
      </c>
      <c r="T14323">
        <v>23.8</v>
      </c>
      <c r="U14323">
        <v>17.649999999999999</v>
      </c>
      <c r="V14323" t="str">
        <f>VLOOKUP(L14323,'[2]tabela de preços'!$A:$D,4,0)</f>
        <v>NORTON</v>
      </c>
      <c r="W14323" t="str">
        <f>VLOOKUP(L14323,'[2]tabela de preços'!$A:$F,6,0)</f>
        <v xml:space="preserve">DISCOS / LIXAS / ABRASIVOS </v>
      </c>
      <c r="X14323" t="str">
        <f>VLOOKUP(L14323,'[2]tabela de preços'!$A:$G,7,0)</f>
        <v>AUTOMOTIVO</v>
      </c>
    </row>
    <row r="14324" spans="1:24" x14ac:dyDescent="0.3">
      <c r="A14324" t="s">
        <v>186</v>
      </c>
      <c r="C14324" t="s">
        <v>7076</v>
      </c>
      <c r="D14324" s="1">
        <v>46153</v>
      </c>
      <c r="E14324" t="s">
        <v>7077</v>
      </c>
      <c r="F14324">
        <v>9</v>
      </c>
      <c r="G14324">
        <v>236</v>
      </c>
      <c r="H14324" t="str">
        <f>VLOOKUP(G14324,[1]OPERADORES!$A:$B,2,0)</f>
        <v>DANIEL</v>
      </c>
      <c r="I14324" t="s">
        <v>21</v>
      </c>
      <c r="J14324" t="s">
        <v>189</v>
      </c>
      <c r="K14324" t="s">
        <v>190</v>
      </c>
      <c r="L14324">
        <v>24248</v>
      </c>
      <c r="M14324" t="s">
        <v>107</v>
      </c>
      <c r="O14324" t="s">
        <v>11</v>
      </c>
      <c r="P14324">
        <v>5102</v>
      </c>
      <c r="Q14324">
        <v>2</v>
      </c>
      <c r="R14324">
        <v>8.49</v>
      </c>
      <c r="S14324">
        <v>16.98</v>
      </c>
      <c r="T14324">
        <v>14.04</v>
      </c>
      <c r="U14324">
        <v>17.309999999999999</v>
      </c>
      <c r="V14324" t="str">
        <f>VLOOKUP(L14324,'[2]tabela de preços'!$A:$D,4,0)</f>
        <v>SHERWIN WILLIAMS</v>
      </c>
      <c r="W14324" t="str">
        <f>VLOOKUP(L14324,'[2]tabela de preços'!$A:$F,6,0)</f>
        <v>PRIMER AUTOMOTIVO</v>
      </c>
      <c r="X14324" t="str">
        <f>VLOOKUP(L14324,'[2]tabela de preços'!$A:$G,7,0)</f>
        <v>AUTOMOTIVO</v>
      </c>
    </row>
    <row r="14325" spans="1:24" x14ac:dyDescent="0.3">
      <c r="A14325" t="s">
        <v>186</v>
      </c>
      <c r="C14325" t="s">
        <v>7076</v>
      </c>
      <c r="D14325" s="1">
        <v>46153</v>
      </c>
      <c r="E14325" t="s">
        <v>7077</v>
      </c>
      <c r="F14325">
        <v>9</v>
      </c>
      <c r="G14325">
        <v>236</v>
      </c>
      <c r="H14325" t="str">
        <f>VLOOKUP(G14325,[1]OPERADORES!$A:$B,2,0)</f>
        <v>DANIEL</v>
      </c>
      <c r="I14325" t="s">
        <v>21</v>
      </c>
      <c r="J14325" t="s">
        <v>189</v>
      </c>
      <c r="K14325" t="s">
        <v>190</v>
      </c>
      <c r="L14325">
        <v>23076</v>
      </c>
      <c r="M14325" t="s">
        <v>97</v>
      </c>
      <c r="O14325" t="s">
        <v>11</v>
      </c>
      <c r="P14325">
        <v>5403</v>
      </c>
      <c r="Q14325">
        <v>5</v>
      </c>
      <c r="R14325">
        <v>33.72</v>
      </c>
      <c r="S14325">
        <v>168.6</v>
      </c>
      <c r="T14325">
        <v>132.65</v>
      </c>
      <c r="U14325">
        <v>21.32</v>
      </c>
      <c r="V14325" t="str">
        <f>VLOOKUP(L14325,'[2]tabela de preços'!$A:$D,4,0)</f>
        <v>WANDA</v>
      </c>
      <c r="W14325" t="str">
        <f>VLOOKUP(L14325,'[2]tabela de preços'!$A:$F,6,0)</f>
        <v>PRIMER AUTOMOTIVO</v>
      </c>
      <c r="X14325" t="str">
        <f>VLOOKUP(L14325,'[2]tabela de preços'!$A:$G,7,0)</f>
        <v>AUTOMOTIVO</v>
      </c>
    </row>
    <row r="14326" spans="1:24" x14ac:dyDescent="0.3">
      <c r="A14326" t="s">
        <v>186</v>
      </c>
      <c r="C14326" t="s">
        <v>7076</v>
      </c>
      <c r="D14326" s="1">
        <v>46153</v>
      </c>
      <c r="E14326" t="s">
        <v>7077</v>
      </c>
      <c r="F14326">
        <v>9</v>
      </c>
      <c r="G14326">
        <v>236</v>
      </c>
      <c r="H14326" t="str">
        <f>VLOOKUP(G14326,[1]OPERADORES!$A:$B,2,0)</f>
        <v>DANIEL</v>
      </c>
      <c r="I14326" t="s">
        <v>21</v>
      </c>
      <c r="J14326" t="s">
        <v>189</v>
      </c>
      <c r="K14326" t="s">
        <v>190</v>
      </c>
      <c r="L14326">
        <v>20431</v>
      </c>
      <c r="M14326" t="s">
        <v>5332</v>
      </c>
      <c r="O14326" t="s">
        <v>11</v>
      </c>
      <c r="P14326">
        <v>5403</v>
      </c>
      <c r="Q14326">
        <v>9</v>
      </c>
      <c r="R14326">
        <v>38.51</v>
      </c>
      <c r="S14326">
        <v>346.59</v>
      </c>
      <c r="T14326">
        <v>286.64999999999998</v>
      </c>
      <c r="U14326">
        <v>17.29</v>
      </c>
      <c r="V14326" t="str">
        <f>VLOOKUP(L14326,'[2]tabela de preços'!$A:$D,4,0)</f>
        <v>SHERWIN WILLIAMS</v>
      </c>
      <c r="W14326" t="str">
        <f>VLOOKUP(L14326,'[2]tabela de preços'!$A:$F,6,0)</f>
        <v>VERNIZ AUTOMOTIVO</v>
      </c>
      <c r="X14326" t="str">
        <f>VLOOKUP(L14326,'[2]tabela de preços'!$A:$G,7,0)</f>
        <v>AUTOMOTIVO</v>
      </c>
    </row>
    <row r="14327" spans="1:24" x14ac:dyDescent="0.3">
      <c r="A14327" t="s">
        <v>186</v>
      </c>
      <c r="C14327" t="s">
        <v>7076</v>
      </c>
      <c r="D14327" s="1">
        <v>46153</v>
      </c>
      <c r="E14327" t="s">
        <v>7077</v>
      </c>
      <c r="F14327">
        <v>9</v>
      </c>
      <c r="G14327">
        <v>236</v>
      </c>
      <c r="H14327" t="str">
        <f>VLOOKUP(G14327,[1]OPERADORES!$A:$B,2,0)</f>
        <v>DANIEL</v>
      </c>
      <c r="I14327" t="s">
        <v>21</v>
      </c>
      <c r="J14327" t="s">
        <v>189</v>
      </c>
      <c r="K14327" t="s">
        <v>190</v>
      </c>
      <c r="L14327">
        <v>13</v>
      </c>
      <c r="M14327" t="s">
        <v>5260</v>
      </c>
      <c r="O14327" t="s">
        <v>11</v>
      </c>
      <c r="P14327">
        <v>5102</v>
      </c>
      <c r="Q14327">
        <v>5</v>
      </c>
      <c r="R14327">
        <v>5.69</v>
      </c>
      <c r="S14327">
        <v>28.45</v>
      </c>
      <c r="T14327">
        <v>20.8</v>
      </c>
      <c r="U14327">
        <v>26.89</v>
      </c>
      <c r="V14327" t="str">
        <f>VLOOKUP(L14327,'[2]tabela de preços'!$A:$D,4,0)</f>
        <v>3M</v>
      </c>
      <c r="W14327" t="str">
        <f>VLOOKUP(L14327,'[2]tabela de preços'!$A:$F,6,0)</f>
        <v>LIXA DÁGUA</v>
      </c>
      <c r="X14327" t="str">
        <f>VLOOKUP(L14327,'[2]tabela de preços'!$A:$G,7,0)</f>
        <v>AUTOMOTIVO</v>
      </c>
    </row>
    <row r="14328" spans="1:24" x14ac:dyDescent="0.3">
      <c r="A14328" t="s">
        <v>186</v>
      </c>
      <c r="C14328" t="s">
        <v>7076</v>
      </c>
      <c r="D14328" s="1">
        <v>46153</v>
      </c>
      <c r="E14328" t="s">
        <v>7077</v>
      </c>
      <c r="F14328">
        <v>9</v>
      </c>
      <c r="G14328">
        <v>236</v>
      </c>
      <c r="H14328" t="str">
        <f>VLOOKUP(G14328,[1]OPERADORES!$A:$B,2,0)</f>
        <v>DANIEL</v>
      </c>
      <c r="I14328" t="s">
        <v>21</v>
      </c>
      <c r="J14328" t="s">
        <v>189</v>
      </c>
      <c r="K14328" t="s">
        <v>190</v>
      </c>
      <c r="L14328">
        <v>20817</v>
      </c>
      <c r="M14328" t="s">
        <v>153</v>
      </c>
      <c r="O14328" t="s">
        <v>11</v>
      </c>
      <c r="P14328">
        <v>5102</v>
      </c>
      <c r="Q14328">
        <v>1</v>
      </c>
      <c r="R14328">
        <v>24.84</v>
      </c>
      <c r="S14328">
        <v>24.84</v>
      </c>
      <c r="T14328">
        <v>18.850000000000001</v>
      </c>
      <c r="U14328">
        <v>24.11</v>
      </c>
      <c r="V14328" t="str">
        <f>VLOOKUP(L14328,'[2]tabela de preços'!$A:$D,4,0)</f>
        <v>AUTO AMERICA</v>
      </c>
      <c r="W14328" t="str">
        <f>VLOOKUP(L14328,'[2]tabela de preços'!$A:$F,6,0)</f>
        <v>MASSA DE POLIR</v>
      </c>
      <c r="X14328" t="str">
        <f>VLOOKUP(L14328,'[2]tabela de preços'!$A:$G,7,0)</f>
        <v>AUTOMOTIVO</v>
      </c>
    </row>
    <row r="14329" spans="1:24" x14ac:dyDescent="0.3">
      <c r="A14329" t="s">
        <v>186</v>
      </c>
      <c r="C14329" t="s">
        <v>7076</v>
      </c>
      <c r="D14329" s="1">
        <v>46153</v>
      </c>
      <c r="E14329" t="s">
        <v>7077</v>
      </c>
      <c r="F14329">
        <v>9</v>
      </c>
      <c r="G14329">
        <v>236</v>
      </c>
      <c r="H14329" t="str">
        <f>VLOOKUP(G14329,[1]OPERADORES!$A:$B,2,0)</f>
        <v>DANIEL</v>
      </c>
      <c r="I14329" t="s">
        <v>21</v>
      </c>
      <c r="J14329" t="s">
        <v>189</v>
      </c>
      <c r="K14329" t="s">
        <v>190</v>
      </c>
      <c r="L14329">
        <v>24247</v>
      </c>
      <c r="M14329" t="s">
        <v>160</v>
      </c>
      <c r="O14329" t="s">
        <v>11</v>
      </c>
      <c r="P14329">
        <v>5403</v>
      </c>
      <c r="Q14329">
        <v>2</v>
      </c>
      <c r="R14329">
        <v>21.96</v>
      </c>
      <c r="S14329">
        <v>43.92</v>
      </c>
      <c r="T14329">
        <v>36.340000000000003</v>
      </c>
      <c r="U14329">
        <v>17.260000000000002</v>
      </c>
      <c r="V14329" t="str">
        <f>VLOOKUP(L14329,'[2]tabela de preços'!$A:$D,4,0)</f>
        <v>SHERWIN WILLIAMS</v>
      </c>
      <c r="W14329" t="str">
        <f>VLOOKUP(L14329,'[2]tabela de preços'!$A:$F,6,0)</f>
        <v>PRIMER AUTOMOTIVO</v>
      </c>
      <c r="X14329" t="str">
        <f>VLOOKUP(L14329,'[2]tabela de preços'!$A:$G,7,0)</f>
        <v>AUTOMOTIVO</v>
      </c>
    </row>
    <row r="14330" spans="1:24" x14ac:dyDescent="0.3">
      <c r="A14330" t="s">
        <v>186</v>
      </c>
      <c r="C14330" t="s">
        <v>7076</v>
      </c>
      <c r="D14330" s="1">
        <v>46153</v>
      </c>
      <c r="E14330" t="s">
        <v>7077</v>
      </c>
      <c r="F14330">
        <v>9</v>
      </c>
      <c r="G14330">
        <v>236</v>
      </c>
      <c r="H14330" t="str">
        <f>VLOOKUP(G14330,[1]OPERADORES!$A:$B,2,0)</f>
        <v>DANIEL</v>
      </c>
      <c r="I14330" t="s">
        <v>21</v>
      </c>
      <c r="J14330" t="s">
        <v>189</v>
      </c>
      <c r="K14330" t="s">
        <v>190</v>
      </c>
      <c r="L14330">
        <v>20212</v>
      </c>
      <c r="M14330" t="s">
        <v>198</v>
      </c>
      <c r="O14330" t="s">
        <v>11</v>
      </c>
      <c r="P14330">
        <v>5403</v>
      </c>
      <c r="Q14330">
        <v>1</v>
      </c>
      <c r="R14330">
        <v>31.29</v>
      </c>
      <c r="S14330">
        <v>31.29</v>
      </c>
      <c r="T14330">
        <v>23.75</v>
      </c>
      <c r="U14330">
        <v>24.1</v>
      </c>
      <c r="V14330" t="str">
        <f>VLOOKUP(L14330,'[2]tabela de preços'!$A:$D,4,0)</f>
        <v>MAXI RUBBER</v>
      </c>
      <c r="W14330" t="str">
        <f>VLOOKUP(L14330,'[2]tabela de preços'!$A:$F,6,0)</f>
        <v>SELADORA P/ PLASTICO</v>
      </c>
      <c r="X14330" t="str">
        <f>VLOOKUP(L14330,'[2]tabela de preços'!$A:$G,7,0)</f>
        <v>AUTOMOTIVO</v>
      </c>
    </row>
    <row r="14331" spans="1:24" x14ac:dyDescent="0.3">
      <c r="A14331" t="s">
        <v>186</v>
      </c>
      <c r="C14331" t="s">
        <v>7076</v>
      </c>
      <c r="D14331" s="1">
        <v>46153</v>
      </c>
      <c r="E14331" t="s">
        <v>7077</v>
      </c>
      <c r="F14331">
        <v>9</v>
      </c>
      <c r="G14331">
        <v>236</v>
      </c>
      <c r="H14331" t="str">
        <f>VLOOKUP(G14331,[1]OPERADORES!$A:$B,2,0)</f>
        <v>DANIEL</v>
      </c>
      <c r="I14331" t="s">
        <v>21</v>
      </c>
      <c r="J14331" t="s">
        <v>189</v>
      </c>
      <c r="K14331" t="s">
        <v>190</v>
      </c>
      <c r="L14331">
        <v>9805</v>
      </c>
      <c r="M14331" t="s">
        <v>7078</v>
      </c>
      <c r="O14331" t="s">
        <v>11</v>
      </c>
      <c r="P14331">
        <v>5102</v>
      </c>
      <c r="Q14331">
        <v>2</v>
      </c>
      <c r="R14331">
        <v>25.01</v>
      </c>
      <c r="S14331">
        <v>50.02</v>
      </c>
      <c r="T14331">
        <v>41.92</v>
      </c>
      <c r="U14331">
        <v>16.190000000000001</v>
      </c>
      <c r="V14331" t="str">
        <f>VLOOKUP(L14331,'[2]tabela de preços'!$A:$D,4,0)</f>
        <v>WANDA</v>
      </c>
      <c r="W14331" t="str">
        <f>VLOOKUP(L14331,'[2]tabela de preços'!$A:$F,6,0)</f>
        <v>DILUENTE</v>
      </c>
      <c r="X14331" t="str">
        <f>VLOOKUP(L14331,'[2]tabela de preços'!$A:$G,7,0)</f>
        <v>AUTOMOTIVO</v>
      </c>
    </row>
    <row r="14332" spans="1:24" x14ac:dyDescent="0.3">
      <c r="A14332" t="s">
        <v>208</v>
      </c>
      <c r="C14332" t="s">
        <v>6813</v>
      </c>
      <c r="D14332" s="1">
        <v>46148</v>
      </c>
      <c r="E14332" t="s">
        <v>6814</v>
      </c>
      <c r="F14332">
        <v>9</v>
      </c>
      <c r="G14332">
        <v>236</v>
      </c>
      <c r="H14332" t="str">
        <f>VLOOKUP(G14332,[1]OPERADORES!$A:$B,2,0)</f>
        <v>DANIEL</v>
      </c>
      <c r="I14332" t="s">
        <v>21</v>
      </c>
      <c r="J14332" t="s">
        <v>211</v>
      </c>
      <c r="K14332" t="s">
        <v>212</v>
      </c>
      <c r="L14332">
        <v>23715</v>
      </c>
      <c r="M14332" t="s">
        <v>978</v>
      </c>
      <c r="O14332" t="s">
        <v>11</v>
      </c>
      <c r="P14332">
        <v>5102</v>
      </c>
      <c r="Q14332">
        <v>1</v>
      </c>
      <c r="R14332">
        <v>40.71</v>
      </c>
      <c r="S14332">
        <v>40.71</v>
      </c>
      <c r="T14332">
        <v>30.9</v>
      </c>
      <c r="U14332">
        <v>24.1</v>
      </c>
      <c r="V14332" t="str">
        <f>VLOOKUP(L14332,'[2]tabela de preços'!$A:$D,4,0)</f>
        <v>NEW PAD</v>
      </c>
      <c r="W14332" t="str">
        <f>VLOOKUP(L14332,'[2]tabela de preços'!$A:$F,6,0)</f>
        <v>BOINAS PARA POLIMENTO</v>
      </c>
      <c r="X14332" t="str">
        <f>VLOOKUP(L14332,'[2]tabela de preços'!$A:$G,7,0)</f>
        <v>AUTOMOTIVO</v>
      </c>
    </row>
    <row r="14333" spans="1:24" x14ac:dyDescent="0.3">
      <c r="A14333" t="s">
        <v>208</v>
      </c>
      <c r="C14333" t="s">
        <v>6813</v>
      </c>
      <c r="D14333" s="1">
        <v>46148</v>
      </c>
      <c r="E14333" t="s">
        <v>6814</v>
      </c>
      <c r="F14333">
        <v>9</v>
      </c>
      <c r="G14333">
        <v>236</v>
      </c>
      <c r="H14333" t="str">
        <f>VLOOKUP(G14333,[1]OPERADORES!$A:$B,2,0)</f>
        <v>DANIEL</v>
      </c>
      <c r="I14333" t="s">
        <v>21</v>
      </c>
      <c r="J14333" t="s">
        <v>211</v>
      </c>
      <c r="K14333" t="s">
        <v>212</v>
      </c>
      <c r="L14333">
        <v>24248</v>
      </c>
      <c r="M14333" t="s">
        <v>107</v>
      </c>
      <c r="O14333" t="s">
        <v>11</v>
      </c>
      <c r="P14333">
        <v>5102</v>
      </c>
      <c r="Q14333">
        <v>6</v>
      </c>
      <c r="R14333">
        <v>9.25</v>
      </c>
      <c r="S14333">
        <v>55.5</v>
      </c>
      <c r="T14333">
        <v>42.12</v>
      </c>
      <c r="U14333">
        <v>24.11</v>
      </c>
      <c r="V14333" t="str">
        <f>VLOOKUP(L14333,'[2]tabela de preços'!$A:$D,4,0)</f>
        <v>SHERWIN WILLIAMS</v>
      </c>
      <c r="W14333" t="str">
        <f>VLOOKUP(L14333,'[2]tabela de preços'!$A:$F,6,0)</f>
        <v>PRIMER AUTOMOTIVO</v>
      </c>
      <c r="X14333" t="str">
        <f>VLOOKUP(L14333,'[2]tabela de preços'!$A:$G,7,0)</f>
        <v>AUTOMOTIVO</v>
      </c>
    </row>
    <row r="14334" spans="1:24" x14ac:dyDescent="0.3">
      <c r="A14334" t="s">
        <v>208</v>
      </c>
      <c r="C14334" t="s">
        <v>6813</v>
      </c>
      <c r="D14334" s="1">
        <v>46148</v>
      </c>
      <c r="E14334" t="s">
        <v>6814</v>
      </c>
      <c r="F14334">
        <v>9</v>
      </c>
      <c r="G14334">
        <v>236</v>
      </c>
      <c r="H14334" t="str">
        <f>VLOOKUP(G14334,[1]OPERADORES!$A:$B,2,0)</f>
        <v>DANIEL</v>
      </c>
      <c r="I14334" t="s">
        <v>21</v>
      </c>
      <c r="J14334" t="s">
        <v>211</v>
      </c>
      <c r="K14334" t="s">
        <v>212</v>
      </c>
      <c r="L14334">
        <v>23584</v>
      </c>
      <c r="M14334" t="s">
        <v>196</v>
      </c>
      <c r="O14334" t="s">
        <v>11</v>
      </c>
      <c r="P14334">
        <v>5102</v>
      </c>
      <c r="Q14334">
        <v>4</v>
      </c>
      <c r="R14334">
        <v>22.37</v>
      </c>
      <c r="S14334">
        <v>89.48</v>
      </c>
      <c r="T14334">
        <v>67.92</v>
      </c>
      <c r="U14334">
        <v>24.09</v>
      </c>
      <c r="V14334" t="str">
        <f>VLOOKUP(L14334,'[2]tabela de preços'!$A:$D,4,0)</f>
        <v>MAXI RUBBER</v>
      </c>
      <c r="W14334" t="str">
        <f>VLOOKUP(L14334,'[2]tabela de preços'!$A:$F,6,0)</f>
        <v>MASSA POLIÉSTER</v>
      </c>
      <c r="X14334" t="str">
        <f>VLOOKUP(L14334,'[2]tabela de preços'!$A:$G,7,0)</f>
        <v>AUTOMOTIVO</v>
      </c>
    </row>
    <row r="14335" spans="1:24" x14ac:dyDescent="0.3">
      <c r="A14335" t="s">
        <v>208</v>
      </c>
      <c r="C14335" t="s">
        <v>6813</v>
      </c>
      <c r="D14335" s="1">
        <v>46148</v>
      </c>
      <c r="E14335" t="s">
        <v>6814</v>
      </c>
      <c r="F14335">
        <v>9</v>
      </c>
      <c r="G14335">
        <v>236</v>
      </c>
      <c r="H14335" t="str">
        <f>VLOOKUP(G14335,[1]OPERADORES!$A:$B,2,0)</f>
        <v>DANIEL</v>
      </c>
      <c r="I14335" t="s">
        <v>21</v>
      </c>
      <c r="J14335" t="s">
        <v>211</v>
      </c>
      <c r="K14335" t="s">
        <v>212</v>
      </c>
      <c r="L14335">
        <v>24247</v>
      </c>
      <c r="M14335" t="s">
        <v>160</v>
      </c>
      <c r="O14335" t="s">
        <v>11</v>
      </c>
      <c r="P14335">
        <v>5403</v>
      </c>
      <c r="Q14335">
        <v>6</v>
      </c>
      <c r="R14335">
        <v>23.94</v>
      </c>
      <c r="S14335">
        <v>143.63999999999999</v>
      </c>
      <c r="T14335">
        <v>109.02</v>
      </c>
      <c r="U14335">
        <v>24.1</v>
      </c>
      <c r="V14335" t="str">
        <f>VLOOKUP(L14335,'[2]tabela de preços'!$A:$D,4,0)</f>
        <v>SHERWIN WILLIAMS</v>
      </c>
      <c r="W14335" t="str">
        <f>VLOOKUP(L14335,'[2]tabela de preços'!$A:$F,6,0)</f>
        <v>PRIMER AUTOMOTIVO</v>
      </c>
      <c r="X14335" t="str">
        <f>VLOOKUP(L14335,'[2]tabela de preços'!$A:$G,7,0)</f>
        <v>AUTOMOTIVO</v>
      </c>
    </row>
    <row r="14336" spans="1:24" x14ac:dyDescent="0.3">
      <c r="A14336" t="s">
        <v>208</v>
      </c>
      <c r="C14336" t="s">
        <v>6813</v>
      </c>
      <c r="D14336" s="1">
        <v>46148</v>
      </c>
      <c r="E14336" t="s">
        <v>6814</v>
      </c>
      <c r="F14336">
        <v>9</v>
      </c>
      <c r="G14336">
        <v>236</v>
      </c>
      <c r="H14336" t="str">
        <f>VLOOKUP(G14336,[1]OPERADORES!$A:$B,2,0)</f>
        <v>DANIEL</v>
      </c>
      <c r="I14336" t="s">
        <v>21</v>
      </c>
      <c r="J14336" t="s">
        <v>211</v>
      </c>
      <c r="K14336" t="s">
        <v>212</v>
      </c>
      <c r="L14336">
        <v>10394</v>
      </c>
      <c r="M14336" t="s">
        <v>2736</v>
      </c>
      <c r="O14336" t="s">
        <v>11</v>
      </c>
      <c r="P14336">
        <v>5102</v>
      </c>
      <c r="Q14336">
        <v>4</v>
      </c>
      <c r="R14336">
        <v>16.02</v>
      </c>
      <c r="S14336">
        <v>64.08</v>
      </c>
      <c r="T14336">
        <v>47</v>
      </c>
      <c r="U14336">
        <v>26.65</v>
      </c>
      <c r="V14336" t="str">
        <f>VLOOKUP(L14336,'[2]tabela de preços'!$A:$D,4,0)</f>
        <v>MAXI RUBBER</v>
      </c>
      <c r="W14336" t="str">
        <f>VLOOKUP(L14336,'[2]tabela de preços'!$A:$F,6,0)</f>
        <v xml:space="preserve">COLA  PLÁSTICA </v>
      </c>
      <c r="X14336" t="str">
        <f>VLOOKUP(L14336,'[2]tabela de preços'!$A:$G,7,0)</f>
        <v>AUTOMOTIVO</v>
      </c>
    </row>
    <row r="14337" spans="1:24" x14ac:dyDescent="0.3">
      <c r="A14337" t="s">
        <v>208</v>
      </c>
      <c r="C14337" t="s">
        <v>7210</v>
      </c>
      <c r="D14337" s="1">
        <v>46154</v>
      </c>
      <c r="E14337" t="s">
        <v>7211</v>
      </c>
      <c r="F14337">
        <v>9</v>
      </c>
      <c r="G14337">
        <v>236</v>
      </c>
      <c r="H14337" t="str">
        <f>VLOOKUP(G14337,[1]OPERADORES!$A:$B,2,0)</f>
        <v>DANIEL</v>
      </c>
      <c r="I14337" t="s">
        <v>21</v>
      </c>
      <c r="J14337" t="s">
        <v>211</v>
      </c>
      <c r="K14337" t="s">
        <v>212</v>
      </c>
      <c r="L14337">
        <v>21037</v>
      </c>
      <c r="M14337" t="s">
        <v>3781</v>
      </c>
      <c r="O14337" t="s">
        <v>11</v>
      </c>
      <c r="P14337">
        <v>5102</v>
      </c>
      <c r="Q14337">
        <v>2</v>
      </c>
      <c r="R14337">
        <v>19.350000000000001</v>
      </c>
      <c r="S14337">
        <v>38.700000000000003</v>
      </c>
      <c r="T14337">
        <v>28.38</v>
      </c>
      <c r="U14337">
        <v>26.67</v>
      </c>
      <c r="V14337" t="str">
        <f>VLOOKUP(L14337,'[2]tabela de preços'!$A:$D,4,0)</f>
        <v>SHERWIN WILLIAMS</v>
      </c>
      <c r="W14337" t="str">
        <f>VLOOKUP(L14337,'[2]tabela de preços'!$A:$F,6,0)</f>
        <v>CATALISADORES INDIVIDUAS</v>
      </c>
      <c r="X14337" t="str">
        <f>VLOOKUP(L14337,'[2]tabela de preços'!$A:$G,7,0)</f>
        <v>AUTOMOTIVO</v>
      </c>
    </row>
    <row r="14338" spans="1:24" x14ac:dyDescent="0.3">
      <c r="A14338" t="s">
        <v>208</v>
      </c>
      <c r="C14338" t="s">
        <v>7210</v>
      </c>
      <c r="D14338" s="1">
        <v>46154</v>
      </c>
      <c r="E14338" t="s">
        <v>7211</v>
      </c>
      <c r="F14338">
        <v>9</v>
      </c>
      <c r="G14338">
        <v>236</v>
      </c>
      <c r="H14338" t="str">
        <f>VLOOKUP(G14338,[1]OPERADORES!$A:$B,2,0)</f>
        <v>DANIEL</v>
      </c>
      <c r="I14338" t="s">
        <v>21</v>
      </c>
      <c r="J14338" t="s">
        <v>211</v>
      </c>
      <c r="K14338" t="s">
        <v>212</v>
      </c>
      <c r="L14338">
        <v>24240</v>
      </c>
      <c r="M14338" t="s">
        <v>240</v>
      </c>
      <c r="O14338" t="s">
        <v>11</v>
      </c>
      <c r="P14338">
        <v>5102</v>
      </c>
      <c r="Q14338">
        <v>32</v>
      </c>
      <c r="R14338">
        <v>3.91</v>
      </c>
      <c r="S14338">
        <v>125.12</v>
      </c>
      <c r="T14338">
        <v>104.96</v>
      </c>
      <c r="U14338">
        <v>16.11</v>
      </c>
      <c r="V14338" t="str">
        <f>VLOOKUP(L14338,'[2]tabela de preços'!$A:$D,4,0)</f>
        <v>ADERE</v>
      </c>
      <c r="W14338" t="str">
        <f>VLOOKUP(L14338,'[2]tabela de preços'!$A:$F,6,0)</f>
        <v>FITA AUTOMOTIVA</v>
      </c>
      <c r="X14338" t="str">
        <f>VLOOKUP(L14338,'[2]tabela de preços'!$A:$G,7,0)</f>
        <v>AUTOMOTIVO</v>
      </c>
    </row>
    <row r="14339" spans="1:24" x14ac:dyDescent="0.3">
      <c r="A14339" t="s">
        <v>208</v>
      </c>
      <c r="C14339" t="s">
        <v>7210</v>
      </c>
      <c r="D14339" s="1">
        <v>46154</v>
      </c>
      <c r="E14339" t="s">
        <v>7211</v>
      </c>
      <c r="F14339">
        <v>9</v>
      </c>
      <c r="G14339">
        <v>236</v>
      </c>
      <c r="H14339" t="str">
        <f>VLOOKUP(G14339,[1]OPERADORES!$A:$B,2,0)</f>
        <v>DANIEL</v>
      </c>
      <c r="I14339" t="s">
        <v>21</v>
      </c>
      <c r="J14339" t="s">
        <v>211</v>
      </c>
      <c r="K14339" t="s">
        <v>212</v>
      </c>
      <c r="L14339">
        <v>21036</v>
      </c>
      <c r="M14339" t="s">
        <v>399</v>
      </c>
      <c r="O14339" t="s">
        <v>11</v>
      </c>
      <c r="P14339">
        <v>5403</v>
      </c>
      <c r="Q14339">
        <v>2</v>
      </c>
      <c r="R14339">
        <v>39.340000000000003</v>
      </c>
      <c r="S14339">
        <v>78.680000000000007</v>
      </c>
      <c r="T14339">
        <v>57.68</v>
      </c>
      <c r="U14339">
        <v>26.69</v>
      </c>
      <c r="V14339" t="str">
        <f>VLOOKUP(L14339,'[2]tabela de preços'!$A:$D,4,0)</f>
        <v>SHERWIN WILLIAMS</v>
      </c>
      <c r="W14339" t="str">
        <f>VLOOKUP(L14339,'[2]tabela de preços'!$A:$F,6,0)</f>
        <v>TINTAS PU</v>
      </c>
      <c r="X14339" t="str">
        <f>VLOOKUP(L14339,'[2]tabela de preços'!$A:$G,7,0)</f>
        <v>AUTOMOTIVO</v>
      </c>
    </row>
    <row r="14340" spans="1:24" x14ac:dyDescent="0.3">
      <c r="A14340" t="s">
        <v>208</v>
      </c>
      <c r="C14340" t="s">
        <v>7210</v>
      </c>
      <c r="D14340" s="1">
        <v>46154</v>
      </c>
      <c r="E14340" t="s">
        <v>7211</v>
      </c>
      <c r="F14340">
        <v>9</v>
      </c>
      <c r="G14340">
        <v>236</v>
      </c>
      <c r="H14340" t="str">
        <f>VLOOKUP(G14340,[1]OPERADORES!$A:$B,2,0)</f>
        <v>DANIEL</v>
      </c>
      <c r="I14340" t="s">
        <v>21</v>
      </c>
      <c r="J14340" t="s">
        <v>211</v>
      </c>
      <c r="K14340" t="s">
        <v>212</v>
      </c>
      <c r="L14340">
        <v>87043</v>
      </c>
      <c r="M14340" t="s">
        <v>217</v>
      </c>
      <c r="O14340" t="s">
        <v>11</v>
      </c>
      <c r="P14340">
        <v>5102</v>
      </c>
      <c r="Q14340">
        <v>8</v>
      </c>
      <c r="R14340">
        <v>23.72</v>
      </c>
      <c r="S14340">
        <v>189.76</v>
      </c>
      <c r="T14340">
        <v>156.96</v>
      </c>
      <c r="U14340">
        <v>17.28</v>
      </c>
      <c r="V14340" t="str">
        <f>VLOOKUP(L14340,'[2]tabela de preços'!$A:$D,4,0)</f>
        <v>ROBERLO</v>
      </c>
      <c r="W14340" t="str">
        <f>VLOOKUP(L14340,'[2]tabela de preços'!$A:$F,6,0)</f>
        <v>MASSA POLIÉSTER</v>
      </c>
      <c r="X14340" t="str">
        <f>VLOOKUP(L14340,'[2]tabela de preços'!$A:$G,7,0)</f>
        <v>AUTOMOTIVO</v>
      </c>
    </row>
    <row r="14341" spans="1:24" x14ac:dyDescent="0.3">
      <c r="A14341" t="s">
        <v>208</v>
      </c>
      <c r="C14341" t="s">
        <v>7210</v>
      </c>
      <c r="D14341" s="1">
        <v>46154</v>
      </c>
      <c r="E14341" t="s">
        <v>7211</v>
      </c>
      <c r="F14341">
        <v>9</v>
      </c>
      <c r="G14341">
        <v>236</v>
      </c>
      <c r="H14341" t="str">
        <f>VLOOKUP(G14341,[1]OPERADORES!$A:$B,2,0)</f>
        <v>DANIEL</v>
      </c>
      <c r="I14341" t="s">
        <v>21</v>
      </c>
      <c r="J14341" t="s">
        <v>211</v>
      </c>
      <c r="K14341" t="s">
        <v>212</v>
      </c>
      <c r="L14341">
        <v>10298</v>
      </c>
      <c r="M14341" t="s">
        <v>85</v>
      </c>
      <c r="O14341" t="s">
        <v>11</v>
      </c>
      <c r="P14341">
        <v>5102</v>
      </c>
      <c r="Q14341">
        <v>1</v>
      </c>
      <c r="R14341">
        <v>62.9</v>
      </c>
      <c r="S14341">
        <v>62.9</v>
      </c>
      <c r="T14341">
        <v>51.17</v>
      </c>
      <c r="U14341">
        <v>18.649999999999999</v>
      </c>
      <c r="V14341" t="str">
        <f>VLOOKUP(L14341,'[2]tabela de preços'!$A:$D,4,0)</f>
        <v>ANJO</v>
      </c>
      <c r="W14341" t="str">
        <f>VLOOKUP(L14341,'[2]tabela de preços'!$A:$F,6,0)</f>
        <v>THINNER DE LIMPEZA</v>
      </c>
      <c r="X14341" t="str">
        <f>VLOOKUP(L14341,'[2]tabela de preços'!$A:$G,7,0)</f>
        <v>THINNER</v>
      </c>
    </row>
    <row r="14342" spans="1:24" x14ac:dyDescent="0.3">
      <c r="A14342" t="s">
        <v>208</v>
      </c>
      <c r="C14342" t="s">
        <v>7210</v>
      </c>
      <c r="D14342" s="1">
        <v>46154</v>
      </c>
      <c r="E14342" t="s">
        <v>7211</v>
      </c>
      <c r="F14342">
        <v>9</v>
      </c>
      <c r="G14342">
        <v>236</v>
      </c>
      <c r="H14342" t="str">
        <f>VLOOKUP(G14342,[1]OPERADORES!$A:$B,2,0)</f>
        <v>DANIEL</v>
      </c>
      <c r="I14342" t="s">
        <v>21</v>
      </c>
      <c r="J14342" t="s">
        <v>211</v>
      </c>
      <c r="K14342" t="s">
        <v>212</v>
      </c>
      <c r="L14342">
        <v>20414</v>
      </c>
      <c r="M14342" t="s">
        <v>112</v>
      </c>
      <c r="O14342" t="s">
        <v>11</v>
      </c>
      <c r="P14342">
        <v>5102</v>
      </c>
      <c r="Q14342">
        <v>4</v>
      </c>
      <c r="R14342">
        <v>28.75</v>
      </c>
      <c r="S14342">
        <v>115</v>
      </c>
      <c r="T14342">
        <v>95.76</v>
      </c>
      <c r="U14342">
        <v>16.73</v>
      </c>
      <c r="V14342" t="str">
        <f>VLOOKUP(L14342,'[2]tabela de preços'!$A:$D,4,0)</f>
        <v>SHERWIN WILLIAMS</v>
      </c>
      <c r="W14342" t="str">
        <f>VLOOKUP(L14342,'[2]tabela de preços'!$A:$F,6,0)</f>
        <v>DILUENTE</v>
      </c>
      <c r="X14342" t="str">
        <f>VLOOKUP(L14342,'[2]tabela de preços'!$A:$G,7,0)</f>
        <v>AUTOMOTIVO</v>
      </c>
    </row>
    <row r="14343" spans="1:24" x14ac:dyDescent="0.3">
      <c r="A14343" t="s">
        <v>208</v>
      </c>
      <c r="C14343" t="s">
        <v>7210</v>
      </c>
      <c r="D14343" s="1">
        <v>46154</v>
      </c>
      <c r="E14343" t="s">
        <v>7211</v>
      </c>
      <c r="F14343">
        <v>9</v>
      </c>
      <c r="G14343">
        <v>236</v>
      </c>
      <c r="H14343" t="str">
        <f>VLOOKUP(G14343,[1]OPERADORES!$A:$B,2,0)</f>
        <v>DANIEL</v>
      </c>
      <c r="I14343" t="s">
        <v>21</v>
      </c>
      <c r="J14343" t="s">
        <v>211</v>
      </c>
      <c r="K14343" t="s">
        <v>212</v>
      </c>
      <c r="L14343">
        <v>10394</v>
      </c>
      <c r="M14343" t="s">
        <v>2736</v>
      </c>
      <c r="O14343" t="s">
        <v>11</v>
      </c>
      <c r="P14343">
        <v>5102</v>
      </c>
      <c r="Q14343">
        <v>2</v>
      </c>
      <c r="R14343">
        <v>16.02</v>
      </c>
      <c r="S14343">
        <v>32.04</v>
      </c>
      <c r="T14343">
        <v>23.5</v>
      </c>
      <c r="U14343">
        <v>26.65</v>
      </c>
      <c r="V14343" t="str">
        <f>VLOOKUP(L14343,'[2]tabela de preços'!$A:$D,4,0)</f>
        <v>MAXI RUBBER</v>
      </c>
      <c r="W14343" t="str">
        <f>VLOOKUP(L14343,'[2]tabela de preços'!$A:$F,6,0)</f>
        <v xml:space="preserve">COLA  PLÁSTICA </v>
      </c>
      <c r="X14343" t="str">
        <f>VLOOKUP(L14343,'[2]tabela de preços'!$A:$G,7,0)</f>
        <v>AUTOMOTIVO</v>
      </c>
    </row>
    <row r="14344" spans="1:24" x14ac:dyDescent="0.3">
      <c r="A14344" t="s">
        <v>208</v>
      </c>
      <c r="C14344" t="s">
        <v>7212</v>
      </c>
      <c r="D14344" s="1">
        <v>46154</v>
      </c>
      <c r="E14344" t="s">
        <v>7213</v>
      </c>
      <c r="F14344">
        <v>9</v>
      </c>
      <c r="G14344">
        <v>236</v>
      </c>
      <c r="H14344" t="str">
        <f>VLOOKUP(G14344,[1]OPERADORES!$A:$B,2,0)</f>
        <v>DANIEL</v>
      </c>
      <c r="I14344" t="s">
        <v>21</v>
      </c>
      <c r="J14344" t="s">
        <v>211</v>
      </c>
      <c r="K14344" t="s">
        <v>212</v>
      </c>
      <c r="L14344">
        <v>24248</v>
      </c>
      <c r="M14344" t="s">
        <v>107</v>
      </c>
      <c r="O14344" t="s">
        <v>11</v>
      </c>
      <c r="P14344">
        <v>5102</v>
      </c>
      <c r="Q14344">
        <v>1</v>
      </c>
      <c r="R14344">
        <v>8.49</v>
      </c>
      <c r="S14344">
        <v>8.49</v>
      </c>
      <c r="T14344">
        <v>7.02</v>
      </c>
      <c r="U14344">
        <v>17.309999999999999</v>
      </c>
      <c r="V14344" t="str">
        <f>VLOOKUP(L14344,'[2]tabela de preços'!$A:$D,4,0)</f>
        <v>SHERWIN WILLIAMS</v>
      </c>
      <c r="W14344" t="str">
        <f>VLOOKUP(L14344,'[2]tabela de preços'!$A:$F,6,0)</f>
        <v>PRIMER AUTOMOTIVO</v>
      </c>
      <c r="X14344" t="str">
        <f>VLOOKUP(L14344,'[2]tabela de preços'!$A:$G,7,0)</f>
        <v>AUTOMOTIVO</v>
      </c>
    </row>
    <row r="14345" spans="1:24" x14ac:dyDescent="0.3">
      <c r="A14345" t="s">
        <v>208</v>
      </c>
      <c r="C14345" t="s">
        <v>7212</v>
      </c>
      <c r="D14345" s="1">
        <v>46154</v>
      </c>
      <c r="E14345" t="s">
        <v>7213</v>
      </c>
      <c r="F14345">
        <v>9</v>
      </c>
      <c r="G14345">
        <v>236</v>
      </c>
      <c r="H14345" t="str">
        <f>VLOOKUP(G14345,[1]OPERADORES!$A:$B,2,0)</f>
        <v>DANIEL</v>
      </c>
      <c r="I14345" t="s">
        <v>21</v>
      </c>
      <c r="J14345" t="s">
        <v>211</v>
      </c>
      <c r="K14345" t="s">
        <v>212</v>
      </c>
      <c r="L14345">
        <v>24241</v>
      </c>
      <c r="M14345" t="s">
        <v>233</v>
      </c>
      <c r="O14345" t="s">
        <v>11</v>
      </c>
      <c r="P14345">
        <v>5102</v>
      </c>
      <c r="Q14345">
        <v>1</v>
      </c>
      <c r="R14345">
        <v>12.2</v>
      </c>
      <c r="S14345">
        <v>12.2</v>
      </c>
      <c r="T14345">
        <v>9.26</v>
      </c>
      <c r="U14345">
        <v>24.1</v>
      </c>
      <c r="V14345" t="str">
        <f>VLOOKUP(L14345,'[2]tabela de preços'!$A:$D,4,0)</f>
        <v>ADERE</v>
      </c>
      <c r="W14345" t="str">
        <f>VLOOKUP(L14345,'[2]tabela de preços'!$A:$F,6,0)</f>
        <v>FITA AUTOMOTIVA</v>
      </c>
      <c r="X14345" t="str">
        <f>VLOOKUP(L14345,'[2]tabela de preços'!$A:$G,7,0)</f>
        <v>AUTOMOTIVO</v>
      </c>
    </row>
    <row r="14346" spans="1:24" x14ac:dyDescent="0.3">
      <c r="A14346" t="s">
        <v>208</v>
      </c>
      <c r="C14346" t="s">
        <v>7212</v>
      </c>
      <c r="D14346" s="1">
        <v>46154</v>
      </c>
      <c r="E14346" t="s">
        <v>7213</v>
      </c>
      <c r="F14346">
        <v>9</v>
      </c>
      <c r="G14346">
        <v>236</v>
      </c>
      <c r="H14346" t="str">
        <f>VLOOKUP(G14346,[1]OPERADORES!$A:$B,2,0)</f>
        <v>DANIEL</v>
      </c>
      <c r="I14346" t="s">
        <v>21</v>
      </c>
      <c r="J14346" t="s">
        <v>211</v>
      </c>
      <c r="K14346" t="s">
        <v>212</v>
      </c>
      <c r="L14346">
        <v>23602</v>
      </c>
      <c r="M14346" t="s">
        <v>5463</v>
      </c>
      <c r="O14346" t="s">
        <v>11</v>
      </c>
      <c r="P14346">
        <v>5403</v>
      </c>
      <c r="Q14346">
        <v>2</v>
      </c>
      <c r="R14346">
        <v>38.14</v>
      </c>
      <c r="S14346">
        <v>76.28</v>
      </c>
      <c r="T14346">
        <v>63.1</v>
      </c>
      <c r="U14346">
        <v>17.28</v>
      </c>
      <c r="V14346" t="str">
        <f>VLOOKUP(L14346,'[2]tabela de preços'!$A:$D,4,0)</f>
        <v>SHERWIN WILLIAMS</v>
      </c>
      <c r="W14346" t="str">
        <f>VLOOKUP(L14346,'[2]tabela de preços'!$A:$F,6,0)</f>
        <v>VERNIZ AUTOMOTIVO</v>
      </c>
      <c r="X14346" t="str">
        <f>VLOOKUP(L14346,'[2]tabela de preços'!$A:$G,7,0)</f>
        <v>AUTOMOTIVO</v>
      </c>
    </row>
    <row r="14347" spans="1:24" x14ac:dyDescent="0.3">
      <c r="A14347" t="s">
        <v>208</v>
      </c>
      <c r="C14347" t="s">
        <v>7212</v>
      </c>
      <c r="D14347" s="1">
        <v>46154</v>
      </c>
      <c r="E14347" t="s">
        <v>7213</v>
      </c>
      <c r="F14347">
        <v>9</v>
      </c>
      <c r="G14347">
        <v>236</v>
      </c>
      <c r="H14347" t="str">
        <f>VLOOKUP(G14347,[1]OPERADORES!$A:$B,2,0)</f>
        <v>DANIEL</v>
      </c>
      <c r="I14347" t="s">
        <v>21</v>
      </c>
      <c r="J14347" t="s">
        <v>211</v>
      </c>
      <c r="K14347" t="s">
        <v>212</v>
      </c>
      <c r="L14347">
        <v>20318</v>
      </c>
      <c r="M14347" t="s">
        <v>136</v>
      </c>
      <c r="O14347" t="s">
        <v>11</v>
      </c>
      <c r="P14347">
        <v>5403</v>
      </c>
      <c r="Q14347">
        <v>1</v>
      </c>
      <c r="R14347">
        <v>38.57</v>
      </c>
      <c r="S14347">
        <v>38.57</v>
      </c>
      <c r="T14347">
        <v>27.5</v>
      </c>
      <c r="U14347">
        <v>28.7</v>
      </c>
      <c r="V14347" t="str">
        <f>VLOOKUP(L14347,'[2]tabela de preços'!$A:$D,4,0)</f>
        <v>SHERWIN WILLIAMS</v>
      </c>
      <c r="W14347" t="str">
        <f>VLOOKUP(L14347,'[2]tabela de preços'!$A:$F,6,0)</f>
        <v>TINTAS POLIÉSTER</v>
      </c>
      <c r="X14347" t="str">
        <f>VLOOKUP(L14347,'[2]tabela de preços'!$A:$G,7,0)</f>
        <v>AUTOMOTIVO</v>
      </c>
    </row>
    <row r="14348" spans="1:24" x14ac:dyDescent="0.3">
      <c r="A14348" t="s">
        <v>208</v>
      </c>
      <c r="C14348" t="s">
        <v>7212</v>
      </c>
      <c r="D14348" s="1">
        <v>46154</v>
      </c>
      <c r="E14348" t="s">
        <v>7213</v>
      </c>
      <c r="F14348">
        <v>9</v>
      </c>
      <c r="G14348">
        <v>236</v>
      </c>
      <c r="H14348" t="str">
        <f>VLOOKUP(G14348,[1]OPERADORES!$A:$B,2,0)</f>
        <v>DANIEL</v>
      </c>
      <c r="I14348" t="s">
        <v>21</v>
      </c>
      <c r="J14348" t="s">
        <v>211</v>
      </c>
      <c r="K14348" t="s">
        <v>212</v>
      </c>
      <c r="L14348">
        <v>21820</v>
      </c>
      <c r="M14348" t="s">
        <v>149</v>
      </c>
      <c r="O14348" t="s">
        <v>11</v>
      </c>
      <c r="P14348">
        <v>5403</v>
      </c>
      <c r="Q14348">
        <v>2</v>
      </c>
      <c r="R14348">
        <v>39.89</v>
      </c>
      <c r="S14348">
        <v>79.78</v>
      </c>
      <c r="T14348">
        <v>56.88</v>
      </c>
      <c r="U14348">
        <v>28.7</v>
      </c>
      <c r="V14348" t="str">
        <f>VLOOKUP(L14348,'[2]tabela de preços'!$A:$D,4,0)</f>
        <v>SHERWIN WILLIAMS</v>
      </c>
      <c r="W14348" t="str">
        <f>VLOOKUP(L14348,'[2]tabela de preços'!$A:$F,6,0)</f>
        <v>TINTAS PU</v>
      </c>
      <c r="X14348" t="str">
        <f>VLOOKUP(L14348,'[2]tabela de preços'!$A:$G,7,0)</f>
        <v>AUTOMOTIVO</v>
      </c>
    </row>
    <row r="14349" spans="1:24" x14ac:dyDescent="0.3">
      <c r="A14349" t="s">
        <v>208</v>
      </c>
      <c r="C14349" t="s">
        <v>7212</v>
      </c>
      <c r="D14349" s="1">
        <v>46154</v>
      </c>
      <c r="E14349" t="s">
        <v>7213</v>
      </c>
      <c r="F14349">
        <v>9</v>
      </c>
      <c r="G14349">
        <v>236</v>
      </c>
      <c r="H14349" t="str">
        <f>VLOOKUP(G14349,[1]OPERADORES!$A:$B,2,0)</f>
        <v>DANIEL</v>
      </c>
      <c r="I14349" t="s">
        <v>21</v>
      </c>
      <c r="J14349" t="s">
        <v>211</v>
      </c>
      <c r="K14349" t="s">
        <v>212</v>
      </c>
      <c r="L14349">
        <v>23267</v>
      </c>
      <c r="M14349" t="s">
        <v>164</v>
      </c>
      <c r="O14349" t="s">
        <v>11</v>
      </c>
      <c r="P14349">
        <v>5102</v>
      </c>
      <c r="Q14349">
        <v>2</v>
      </c>
      <c r="R14349">
        <v>24.53</v>
      </c>
      <c r="S14349">
        <v>49.06</v>
      </c>
      <c r="T14349">
        <v>37.24</v>
      </c>
      <c r="U14349">
        <v>24.09</v>
      </c>
      <c r="V14349" t="str">
        <f>VLOOKUP(L14349,'[2]tabela de preços'!$A:$D,4,0)</f>
        <v>ANJO</v>
      </c>
      <c r="W14349" t="str">
        <f>VLOOKUP(L14349,'[2]tabela de preços'!$A:$F,6,0)</f>
        <v>MASSA POLIÉSTER</v>
      </c>
      <c r="X14349" t="str">
        <f>VLOOKUP(L14349,'[2]tabela de preços'!$A:$G,7,0)</f>
        <v>AUTOMOTIVO</v>
      </c>
    </row>
    <row r="14350" spans="1:24" x14ac:dyDescent="0.3">
      <c r="A14350" t="s">
        <v>208</v>
      </c>
      <c r="C14350" t="s">
        <v>7212</v>
      </c>
      <c r="D14350" s="1">
        <v>46154</v>
      </c>
      <c r="E14350" t="s">
        <v>7213</v>
      </c>
      <c r="F14350">
        <v>9</v>
      </c>
      <c r="G14350">
        <v>236</v>
      </c>
      <c r="H14350" t="str">
        <f>VLOOKUP(G14350,[1]OPERADORES!$A:$B,2,0)</f>
        <v>DANIEL</v>
      </c>
      <c r="I14350" t="s">
        <v>21</v>
      </c>
      <c r="J14350" t="s">
        <v>211</v>
      </c>
      <c r="K14350" t="s">
        <v>212</v>
      </c>
      <c r="L14350">
        <v>24247</v>
      </c>
      <c r="M14350" t="s">
        <v>160</v>
      </c>
      <c r="O14350" t="s">
        <v>11</v>
      </c>
      <c r="P14350">
        <v>5403</v>
      </c>
      <c r="Q14350">
        <v>1</v>
      </c>
      <c r="R14350">
        <v>21.96</v>
      </c>
      <c r="S14350">
        <v>21.96</v>
      </c>
      <c r="T14350">
        <v>18.170000000000002</v>
      </c>
      <c r="U14350">
        <v>17.260000000000002</v>
      </c>
      <c r="V14350" t="str">
        <f>VLOOKUP(L14350,'[2]tabela de preços'!$A:$D,4,0)</f>
        <v>SHERWIN WILLIAMS</v>
      </c>
      <c r="W14350" t="str">
        <f>VLOOKUP(L14350,'[2]tabela de preços'!$A:$F,6,0)</f>
        <v>PRIMER AUTOMOTIVO</v>
      </c>
      <c r="X14350" t="str">
        <f>VLOOKUP(L14350,'[2]tabela de preços'!$A:$G,7,0)</f>
        <v>AUTOMOTIVO</v>
      </c>
    </row>
    <row r="14351" spans="1:24" x14ac:dyDescent="0.3">
      <c r="A14351" t="s">
        <v>4062</v>
      </c>
      <c r="C14351" t="s">
        <v>6815</v>
      </c>
      <c r="D14351" s="1">
        <v>46147</v>
      </c>
      <c r="E14351" t="s">
        <v>6816</v>
      </c>
      <c r="F14351">
        <v>9</v>
      </c>
      <c r="G14351">
        <v>236</v>
      </c>
      <c r="H14351" t="str">
        <f>VLOOKUP(G14351,[1]OPERADORES!$A:$B,2,0)</f>
        <v>DANIEL</v>
      </c>
      <c r="I14351" t="s">
        <v>21</v>
      </c>
      <c r="J14351" t="s">
        <v>1427</v>
      </c>
      <c r="K14351" t="s">
        <v>4065</v>
      </c>
      <c r="L14351">
        <v>24213</v>
      </c>
      <c r="M14351" t="s">
        <v>4067</v>
      </c>
      <c r="O14351" t="s">
        <v>11</v>
      </c>
      <c r="P14351">
        <v>5405</v>
      </c>
      <c r="Q14351">
        <v>1</v>
      </c>
      <c r="R14351">
        <v>170.14</v>
      </c>
      <c r="S14351">
        <v>170.14</v>
      </c>
      <c r="T14351">
        <v>129.13999999999999</v>
      </c>
      <c r="U14351">
        <v>24.1</v>
      </c>
      <c r="V14351" t="str">
        <f>VLOOKUP(L14351,'[2]tabela de preços'!$A:$D,4,0)</f>
        <v>.</v>
      </c>
      <c r="W14351" t="str">
        <f>VLOOKUP(L14351,'[2]tabela de preços'!$A:$F,6,0)</f>
        <v>CERA  / LIMPEZA /  POLIMENTO VEICULAR</v>
      </c>
      <c r="X14351" t="str">
        <f>VLOOKUP(L14351,'[2]tabela de preços'!$A:$G,7,0)</f>
        <v>AUTOMOTIVO</v>
      </c>
    </row>
    <row r="14352" spans="1:24" x14ac:dyDescent="0.3">
      <c r="A14352" t="s">
        <v>4062</v>
      </c>
      <c r="C14352" t="s">
        <v>6817</v>
      </c>
      <c r="D14352" s="1">
        <v>46147</v>
      </c>
      <c r="E14352" t="s">
        <v>6818</v>
      </c>
      <c r="F14352">
        <v>9</v>
      </c>
      <c r="G14352">
        <v>236</v>
      </c>
      <c r="H14352" t="str">
        <f>VLOOKUP(G14352,[1]OPERADORES!$A:$B,2,0)</f>
        <v>DANIEL</v>
      </c>
      <c r="I14352" t="s">
        <v>21</v>
      </c>
      <c r="J14352" t="s">
        <v>1427</v>
      </c>
      <c r="K14352" t="s">
        <v>4065</v>
      </c>
      <c r="L14352">
        <v>23364</v>
      </c>
      <c r="M14352" t="s">
        <v>3548</v>
      </c>
      <c r="O14352" t="s">
        <v>11</v>
      </c>
      <c r="P14352">
        <v>5102</v>
      </c>
      <c r="Q14352">
        <v>30</v>
      </c>
      <c r="R14352">
        <v>7.23</v>
      </c>
      <c r="S14352">
        <v>216.9</v>
      </c>
      <c r="T14352">
        <v>147.30000000000001</v>
      </c>
      <c r="U14352">
        <v>32.090000000000003</v>
      </c>
      <c r="V14352" t="str">
        <f>VLOOKUP(L14352,'[2]tabela de preços'!$A:$D,4,0)</f>
        <v>AUTO AMERICA</v>
      </c>
      <c r="W14352" t="str">
        <f>VLOOKUP(L14352,'[2]tabela de preços'!$A:$F,6,0)</f>
        <v>FLANELAS / PANOS</v>
      </c>
      <c r="X14352" t="str">
        <f>VLOOKUP(L14352,'[2]tabela de preços'!$A:$G,7,0)</f>
        <v>AUTOMOTIVO</v>
      </c>
    </row>
    <row r="14353" spans="1:24" x14ac:dyDescent="0.3">
      <c r="A14353" t="s">
        <v>7214</v>
      </c>
      <c r="C14353" t="s">
        <v>7215</v>
      </c>
      <c r="D14353" s="1">
        <v>46154</v>
      </c>
      <c r="E14353" t="s">
        <v>7216</v>
      </c>
      <c r="F14353">
        <v>9</v>
      </c>
      <c r="G14353">
        <v>145</v>
      </c>
      <c r="H14353" t="str">
        <f>VLOOKUP(G14353,[1]OPERADORES!$A:$B,2,0)</f>
        <v xml:space="preserve">FABRICIA </v>
      </c>
      <c r="I14353" t="s">
        <v>21</v>
      </c>
      <c r="J14353" t="s">
        <v>494</v>
      </c>
      <c r="K14353" t="s">
        <v>7217</v>
      </c>
      <c r="L14353">
        <v>86542</v>
      </c>
      <c r="M14353" t="s">
        <v>352</v>
      </c>
      <c r="O14353" t="s">
        <v>11</v>
      </c>
      <c r="P14353">
        <v>5102</v>
      </c>
      <c r="Q14353">
        <v>4</v>
      </c>
      <c r="R14353">
        <v>87.96</v>
      </c>
      <c r="S14353">
        <v>351.84</v>
      </c>
      <c r="T14353">
        <v>284.32</v>
      </c>
      <c r="U14353">
        <v>19.190000000000001</v>
      </c>
      <c r="V14353" t="str">
        <f>VLOOKUP(L14353,'[2]tabela de preços'!$A:$D,4,0)</f>
        <v>CORAL</v>
      </c>
      <c r="W14353" t="str">
        <f>VLOOKUP(L14353,'[2]tabela de preços'!$A:$F,6,0)</f>
        <v>MASSA CORRIDA / ACRÍLICA</v>
      </c>
      <c r="X14353" t="str">
        <f>VLOOKUP(L14353,'[2]tabela de preços'!$A:$G,7,0)</f>
        <v>IMOBILIÁRIO</v>
      </c>
    </row>
    <row r="14354" spans="1:24" x14ac:dyDescent="0.3">
      <c r="A14354" t="s">
        <v>7214</v>
      </c>
      <c r="C14354" t="s">
        <v>7215</v>
      </c>
      <c r="D14354" s="1">
        <v>46154</v>
      </c>
      <c r="E14354" t="s">
        <v>7216</v>
      </c>
      <c r="F14354">
        <v>9</v>
      </c>
      <c r="G14354">
        <v>145</v>
      </c>
      <c r="H14354" t="str">
        <f>VLOOKUP(G14354,[1]OPERADORES!$A:$B,2,0)</f>
        <v xml:space="preserve">FABRICIA </v>
      </c>
      <c r="I14354" t="s">
        <v>21</v>
      </c>
      <c r="J14354" t="s">
        <v>494</v>
      </c>
      <c r="K14354" t="s">
        <v>7217</v>
      </c>
      <c r="L14354">
        <v>86230</v>
      </c>
      <c r="M14354" t="s">
        <v>375</v>
      </c>
      <c r="O14354" t="s">
        <v>11</v>
      </c>
      <c r="P14354">
        <v>5102</v>
      </c>
      <c r="Q14354">
        <v>1</v>
      </c>
      <c r="R14354">
        <v>280.5</v>
      </c>
      <c r="S14354">
        <v>280.5</v>
      </c>
      <c r="T14354">
        <v>220.78</v>
      </c>
      <c r="U14354">
        <v>21.29</v>
      </c>
      <c r="V14354" t="str">
        <f>VLOOKUP(L14354,'[2]tabela de preços'!$A:$D,4,0)</f>
        <v>CORAL</v>
      </c>
      <c r="W14354" t="str">
        <f>VLOOKUP(L14354,'[2]tabela de preços'!$A:$F,6,0)</f>
        <v>TINTA PAREDE</v>
      </c>
      <c r="X14354" t="str">
        <f>VLOOKUP(L14354,'[2]tabela de preços'!$A:$G,7,0)</f>
        <v>IMOBILIÁRIO</v>
      </c>
    </row>
    <row r="14355" spans="1:24" x14ac:dyDescent="0.3">
      <c r="A14355" t="s">
        <v>7214</v>
      </c>
      <c r="C14355" t="s">
        <v>7215</v>
      </c>
      <c r="D14355" s="1">
        <v>46154</v>
      </c>
      <c r="E14355" t="s">
        <v>7216</v>
      </c>
      <c r="F14355">
        <v>9</v>
      </c>
      <c r="G14355">
        <v>145</v>
      </c>
      <c r="H14355" t="str">
        <f>VLOOKUP(G14355,[1]OPERADORES!$A:$B,2,0)</f>
        <v xml:space="preserve">FABRICIA </v>
      </c>
      <c r="I14355" t="s">
        <v>21</v>
      </c>
      <c r="J14355" t="s">
        <v>494</v>
      </c>
      <c r="K14355" t="s">
        <v>7217</v>
      </c>
      <c r="L14355">
        <v>86846</v>
      </c>
      <c r="M14355" t="s">
        <v>1576</v>
      </c>
      <c r="O14355" t="s">
        <v>11</v>
      </c>
      <c r="P14355">
        <v>5102</v>
      </c>
      <c r="Q14355">
        <v>1</v>
      </c>
      <c r="R14355">
        <v>280.5</v>
      </c>
      <c r="S14355">
        <v>280.5</v>
      </c>
      <c r="T14355">
        <v>220.78</v>
      </c>
      <c r="U14355">
        <v>21.29</v>
      </c>
      <c r="V14355" t="str">
        <f>VLOOKUP(L14355,'[2]tabela de preços'!$A:$D,4,0)</f>
        <v>CORAL</v>
      </c>
      <c r="W14355" t="str">
        <f>VLOOKUP(L14355,'[2]tabela de preços'!$A:$F,6,0)</f>
        <v>TINTA PAREDE</v>
      </c>
      <c r="X14355" t="str">
        <f>VLOOKUP(L14355,'[2]tabela de preços'!$A:$G,7,0)</f>
        <v>IMOBILIÁRIO</v>
      </c>
    </row>
    <row r="14356" spans="1:24" x14ac:dyDescent="0.3">
      <c r="A14356" t="s">
        <v>7214</v>
      </c>
      <c r="C14356" t="s">
        <v>7215</v>
      </c>
      <c r="D14356" s="1">
        <v>46154</v>
      </c>
      <c r="E14356" t="s">
        <v>7216</v>
      </c>
      <c r="F14356">
        <v>9</v>
      </c>
      <c r="G14356">
        <v>145</v>
      </c>
      <c r="H14356" t="str">
        <f>VLOOKUP(G14356,[1]OPERADORES!$A:$B,2,0)</f>
        <v xml:space="preserve">FABRICIA </v>
      </c>
      <c r="I14356" t="s">
        <v>21</v>
      </c>
      <c r="J14356" t="s">
        <v>494</v>
      </c>
      <c r="K14356" t="s">
        <v>7217</v>
      </c>
      <c r="L14356">
        <v>85847</v>
      </c>
      <c r="M14356" t="s">
        <v>6623</v>
      </c>
      <c r="O14356" t="s">
        <v>11</v>
      </c>
      <c r="P14356">
        <v>5102</v>
      </c>
      <c r="Q14356">
        <v>1</v>
      </c>
      <c r="R14356">
        <v>278.42</v>
      </c>
      <c r="S14356">
        <v>278.42</v>
      </c>
      <c r="T14356">
        <v>219.14</v>
      </c>
      <c r="U14356">
        <v>21.29</v>
      </c>
      <c r="V14356" t="str">
        <f>VLOOKUP(L14356,'[2]tabela de preços'!$A:$D,4,0)</f>
        <v>CORAL</v>
      </c>
      <c r="W14356" t="str">
        <f>VLOOKUP(L14356,'[2]tabela de preços'!$A:$F,6,0)</f>
        <v>TINTA PAREDE</v>
      </c>
      <c r="X14356" t="str">
        <f>VLOOKUP(L14356,'[2]tabela de preços'!$A:$G,7,0)</f>
        <v>IMOBILIÁRIO</v>
      </c>
    </row>
    <row r="14357" spans="1:24" x14ac:dyDescent="0.3">
      <c r="A14357" t="s">
        <v>7214</v>
      </c>
      <c r="C14357" t="s">
        <v>7215</v>
      </c>
      <c r="D14357" s="1">
        <v>46154</v>
      </c>
      <c r="E14357" t="s">
        <v>7216</v>
      </c>
      <c r="F14357">
        <v>9</v>
      </c>
      <c r="G14357">
        <v>145</v>
      </c>
      <c r="H14357" t="str">
        <f>VLOOKUP(G14357,[1]OPERADORES!$A:$B,2,0)</f>
        <v xml:space="preserve">FABRICIA </v>
      </c>
      <c r="I14357" t="s">
        <v>21</v>
      </c>
      <c r="J14357" t="s">
        <v>494</v>
      </c>
      <c r="K14357" t="s">
        <v>7217</v>
      </c>
      <c r="L14357">
        <v>84928</v>
      </c>
      <c r="M14357" t="s">
        <v>36</v>
      </c>
      <c r="O14357" t="s">
        <v>11</v>
      </c>
      <c r="P14357">
        <v>5102</v>
      </c>
      <c r="Q14357">
        <v>3</v>
      </c>
      <c r="R14357">
        <v>9.39</v>
      </c>
      <c r="S14357">
        <v>28.17</v>
      </c>
      <c r="T14357">
        <v>21.39</v>
      </c>
      <c r="U14357">
        <v>24.07</v>
      </c>
      <c r="V14357" t="str">
        <f>VLOOKUP(L14357,'[2]tabela de preços'!$A:$D,4,0)</f>
        <v>ADERE</v>
      </c>
      <c r="W14357" t="str">
        <f>VLOOKUP(L14357,'[2]tabela de preços'!$A:$F,6,0)</f>
        <v xml:space="preserve">FITA DE USO GERAL </v>
      </c>
      <c r="X14357" t="str">
        <f>VLOOKUP(L14357,'[2]tabela de preços'!$A:$G,7,0)</f>
        <v>IMOBILIÁRIO</v>
      </c>
    </row>
    <row r="14358" spans="1:24" x14ac:dyDescent="0.3">
      <c r="A14358" t="s">
        <v>7214</v>
      </c>
      <c r="C14358" t="s">
        <v>7215</v>
      </c>
      <c r="D14358" s="1">
        <v>46154</v>
      </c>
      <c r="E14358" t="s">
        <v>7216</v>
      </c>
      <c r="F14358">
        <v>9</v>
      </c>
      <c r="G14358">
        <v>145</v>
      </c>
      <c r="H14358" t="str">
        <f>VLOOKUP(G14358,[1]OPERADORES!$A:$B,2,0)</f>
        <v xml:space="preserve">FABRICIA </v>
      </c>
      <c r="I14358" t="s">
        <v>21</v>
      </c>
      <c r="J14358" t="s">
        <v>494</v>
      </c>
      <c r="K14358" t="s">
        <v>7217</v>
      </c>
      <c r="L14358">
        <v>23878</v>
      </c>
      <c r="M14358" t="s">
        <v>851</v>
      </c>
      <c r="O14358" t="s">
        <v>11</v>
      </c>
      <c r="P14358">
        <v>5102</v>
      </c>
      <c r="Q14358">
        <v>1</v>
      </c>
      <c r="R14358">
        <v>6.08</v>
      </c>
      <c r="S14358">
        <v>6.08</v>
      </c>
      <c r="T14358">
        <v>5.84</v>
      </c>
      <c r="U14358">
        <v>3.95</v>
      </c>
      <c r="V14358" t="str">
        <f>VLOOKUP(L14358,'[2]tabela de preços'!$A:$D,4,0)</f>
        <v>ATLAS</v>
      </c>
      <c r="W14358" t="str">
        <f>VLOOKUP(L14358,'[2]tabela de preços'!$A:$F,6,0)</f>
        <v>ROLOS / TRINCHAS / PINCÉIS / ESPÁTULAS</v>
      </c>
      <c r="X14358" t="str">
        <f>VLOOKUP(L14358,'[2]tabela de preços'!$A:$G,7,0)</f>
        <v>IMOBILIÁRIO</v>
      </c>
    </row>
    <row r="14359" spans="1:24" x14ac:dyDescent="0.3">
      <c r="A14359" t="s">
        <v>7214</v>
      </c>
      <c r="C14359" t="s">
        <v>7215</v>
      </c>
      <c r="D14359" s="1">
        <v>46154</v>
      </c>
      <c r="E14359" t="s">
        <v>7216</v>
      </c>
      <c r="F14359">
        <v>9</v>
      </c>
      <c r="G14359">
        <v>145</v>
      </c>
      <c r="H14359" t="str">
        <f>VLOOKUP(G14359,[1]OPERADORES!$A:$B,2,0)</f>
        <v xml:space="preserve">FABRICIA </v>
      </c>
      <c r="I14359" t="s">
        <v>21</v>
      </c>
      <c r="J14359" t="s">
        <v>494</v>
      </c>
      <c r="K14359" t="s">
        <v>7217</v>
      </c>
      <c r="L14359">
        <v>87236</v>
      </c>
      <c r="M14359" t="s">
        <v>7218</v>
      </c>
      <c r="O14359" t="s">
        <v>11</v>
      </c>
      <c r="P14359">
        <v>5102</v>
      </c>
      <c r="Q14359">
        <v>1</v>
      </c>
      <c r="R14359">
        <v>62.85</v>
      </c>
      <c r="S14359">
        <v>62.85</v>
      </c>
      <c r="T14359">
        <v>47.7</v>
      </c>
      <c r="U14359">
        <v>24.11</v>
      </c>
      <c r="V14359" t="str">
        <f>VLOOKUP(L14359,'[2]tabela de preços'!$A:$D,4,0)</f>
        <v>RHODOPAS</v>
      </c>
      <c r="W14359" t="str">
        <f>VLOOKUP(L14359,'[2]tabela de preços'!$A:$F,6,0)</f>
        <v>IMPERMEABILIZANTES</v>
      </c>
      <c r="X14359" t="str">
        <f>VLOOKUP(L14359,'[2]tabela de preços'!$A:$G,7,0)</f>
        <v>IMOBILIÁRIO</v>
      </c>
    </row>
    <row r="14360" spans="1:24" x14ac:dyDescent="0.3">
      <c r="A14360" t="s">
        <v>7214</v>
      </c>
      <c r="C14360" t="s">
        <v>7215</v>
      </c>
      <c r="D14360" s="1">
        <v>46154</v>
      </c>
      <c r="E14360" t="s">
        <v>7216</v>
      </c>
      <c r="F14360">
        <v>9</v>
      </c>
      <c r="G14360">
        <v>145</v>
      </c>
      <c r="H14360" t="str">
        <f>VLOOKUP(G14360,[1]OPERADORES!$A:$B,2,0)</f>
        <v xml:space="preserve">FABRICIA </v>
      </c>
      <c r="I14360" t="s">
        <v>21</v>
      </c>
      <c r="J14360" t="s">
        <v>494</v>
      </c>
      <c r="K14360" t="s">
        <v>7217</v>
      </c>
      <c r="L14360">
        <v>84020</v>
      </c>
      <c r="M14360" t="s">
        <v>518</v>
      </c>
      <c r="O14360" t="s">
        <v>11</v>
      </c>
      <c r="P14360">
        <v>5102</v>
      </c>
      <c r="Q14360">
        <v>20</v>
      </c>
      <c r="R14360">
        <v>0.84</v>
      </c>
      <c r="S14360">
        <v>16.8</v>
      </c>
      <c r="T14360">
        <v>12.8</v>
      </c>
      <c r="U14360">
        <v>23.81</v>
      </c>
      <c r="V14360" t="str">
        <f>VLOOKUP(L14360,'[2]tabela de preços'!$A:$D,4,0)</f>
        <v>3M</v>
      </c>
      <c r="W14360" t="str">
        <f>VLOOKUP(L14360,'[2]tabela de preços'!$A:$F,6,0)</f>
        <v>LIXA MASSA  /MADEIRA / PAREDE</v>
      </c>
      <c r="X14360" t="str">
        <f>VLOOKUP(L14360,'[2]tabela de preços'!$A:$G,7,0)</f>
        <v>IMOBILIÁRIO</v>
      </c>
    </row>
    <row r="14361" spans="1:24" x14ac:dyDescent="0.3">
      <c r="A14361" t="s">
        <v>7214</v>
      </c>
      <c r="C14361" t="s">
        <v>7215</v>
      </c>
      <c r="D14361" s="1">
        <v>46154</v>
      </c>
      <c r="E14361" t="s">
        <v>7216</v>
      </c>
      <c r="F14361">
        <v>9</v>
      </c>
      <c r="G14361">
        <v>145</v>
      </c>
      <c r="H14361" t="str">
        <f>VLOOKUP(G14361,[1]OPERADORES!$A:$B,2,0)</f>
        <v xml:space="preserve">FABRICIA </v>
      </c>
      <c r="I14361" t="s">
        <v>21</v>
      </c>
      <c r="J14361" t="s">
        <v>494</v>
      </c>
      <c r="K14361" t="s">
        <v>7217</v>
      </c>
      <c r="L14361">
        <v>85526</v>
      </c>
      <c r="M14361" t="s">
        <v>7219</v>
      </c>
      <c r="O14361" t="s">
        <v>11</v>
      </c>
      <c r="P14361">
        <v>5102</v>
      </c>
      <c r="Q14361">
        <v>3</v>
      </c>
      <c r="R14361">
        <v>137.22999999999999</v>
      </c>
      <c r="S14361">
        <v>411.69</v>
      </c>
      <c r="T14361">
        <v>293.55</v>
      </c>
      <c r="U14361">
        <v>28.7</v>
      </c>
      <c r="V14361" t="str">
        <f>VLOOKUP(L14361,'[2]tabela de preços'!$A:$D,4,0)</f>
        <v>DÁVILA  INOVE</v>
      </c>
      <c r="W14361" t="str">
        <f>VLOOKUP(L14361,'[2]tabela de preços'!$A:$F,6,0)</f>
        <v>PEDRAS NATURAIS</v>
      </c>
      <c r="X14361" t="str">
        <f>VLOOKUP(L14361,'[2]tabela de preços'!$A:$G,7,0)</f>
        <v>IMOBILIÁRIO</v>
      </c>
    </row>
    <row r="14362" spans="1:24" x14ac:dyDescent="0.3">
      <c r="A14362" t="s">
        <v>7214</v>
      </c>
      <c r="C14362" t="s">
        <v>7215</v>
      </c>
      <c r="D14362" s="1">
        <v>46154</v>
      </c>
      <c r="E14362" t="s">
        <v>7216</v>
      </c>
      <c r="F14362">
        <v>9</v>
      </c>
      <c r="G14362">
        <v>145</v>
      </c>
      <c r="H14362" t="str">
        <f>VLOOKUP(G14362,[1]OPERADORES!$A:$B,2,0)</f>
        <v xml:space="preserve">FABRICIA </v>
      </c>
      <c r="I14362" t="s">
        <v>21</v>
      </c>
      <c r="J14362" t="s">
        <v>494</v>
      </c>
      <c r="K14362" t="s">
        <v>7217</v>
      </c>
      <c r="L14362">
        <v>84420</v>
      </c>
      <c r="M14362" t="s">
        <v>353</v>
      </c>
      <c r="O14362" t="s">
        <v>11</v>
      </c>
      <c r="P14362">
        <v>5102</v>
      </c>
      <c r="Q14362">
        <v>1</v>
      </c>
      <c r="R14362">
        <v>16.07</v>
      </c>
      <c r="S14362">
        <v>16.07</v>
      </c>
      <c r="T14362">
        <v>15.44</v>
      </c>
      <c r="U14362">
        <v>3.92</v>
      </c>
      <c r="V14362" t="str">
        <f>VLOOKUP(L14362,'[2]tabela de preços'!$A:$D,4,0)</f>
        <v>ATLAS</v>
      </c>
      <c r="W14362" t="str">
        <f>VLOOKUP(L14362,'[2]tabela de preços'!$A:$F,6,0)</f>
        <v>ROLOS / TRINCHAS / PINCÉIS / ESPÁTULAS</v>
      </c>
      <c r="X14362" t="str">
        <f>VLOOKUP(L14362,'[2]tabela de preços'!$A:$G,7,0)</f>
        <v>IMOBILIÁRIO</v>
      </c>
    </row>
    <row r="14363" spans="1:24" x14ac:dyDescent="0.3">
      <c r="A14363" t="s">
        <v>7214</v>
      </c>
      <c r="C14363" t="s">
        <v>7414</v>
      </c>
      <c r="D14363" s="1">
        <v>46157</v>
      </c>
      <c r="E14363" t="s">
        <v>7415</v>
      </c>
      <c r="F14363">
        <v>9</v>
      </c>
      <c r="G14363">
        <v>145</v>
      </c>
      <c r="H14363" t="str">
        <f>VLOOKUP(G14363,[1]OPERADORES!$A:$B,2,0)</f>
        <v xml:space="preserve">FABRICIA </v>
      </c>
      <c r="I14363" t="s">
        <v>21</v>
      </c>
      <c r="J14363" t="s">
        <v>494</v>
      </c>
      <c r="K14363" t="s">
        <v>7217</v>
      </c>
      <c r="L14363">
        <v>85527</v>
      </c>
      <c r="M14363" t="s">
        <v>7416</v>
      </c>
      <c r="O14363" t="s">
        <v>11</v>
      </c>
      <c r="P14363">
        <v>5102</v>
      </c>
      <c r="Q14363">
        <v>17</v>
      </c>
      <c r="R14363">
        <v>149</v>
      </c>
      <c r="S14363" s="2">
        <v>2533</v>
      </c>
      <c r="T14363" s="2">
        <v>1922.53</v>
      </c>
      <c r="U14363">
        <v>24.1</v>
      </c>
      <c r="V14363" t="str">
        <f>VLOOKUP(L14363,'[2]tabela de preços'!$A:$D,4,0)</f>
        <v>DÁVILA  INOVE</v>
      </c>
      <c r="W14363" t="str">
        <f>VLOOKUP(L14363,'[2]tabela de preços'!$A:$F,6,0)</f>
        <v>PEDRAS NATURAIS</v>
      </c>
      <c r="X14363" t="str">
        <f>VLOOKUP(L14363,'[2]tabela de preços'!$A:$G,7,0)</f>
        <v>IMOBILIÁRIO</v>
      </c>
    </row>
    <row r="14364" spans="1:24" x14ac:dyDescent="0.3">
      <c r="A14364" t="s">
        <v>7214</v>
      </c>
      <c r="C14364" t="s">
        <v>7414</v>
      </c>
      <c r="D14364" s="1">
        <v>46157</v>
      </c>
      <c r="E14364" t="s">
        <v>7415</v>
      </c>
      <c r="F14364">
        <v>9</v>
      </c>
      <c r="G14364">
        <v>145</v>
      </c>
      <c r="H14364" t="str">
        <f>VLOOKUP(G14364,[1]OPERADORES!$A:$B,2,0)</f>
        <v xml:space="preserve">FABRICIA </v>
      </c>
      <c r="I14364" t="s">
        <v>21</v>
      </c>
      <c r="J14364" t="s">
        <v>494</v>
      </c>
      <c r="K14364" t="s">
        <v>7217</v>
      </c>
      <c r="L14364">
        <v>85532</v>
      </c>
      <c r="M14364" t="s">
        <v>7417</v>
      </c>
      <c r="O14364" t="s">
        <v>11</v>
      </c>
      <c r="P14364">
        <v>5102</v>
      </c>
      <c r="Q14364">
        <v>1</v>
      </c>
      <c r="R14364">
        <v>55.97</v>
      </c>
      <c r="S14364">
        <v>55.97</v>
      </c>
      <c r="T14364">
        <v>39.909999999999997</v>
      </c>
      <c r="U14364">
        <v>28.69</v>
      </c>
      <c r="V14364" t="str">
        <f>VLOOKUP(L14364,'[2]tabela de preços'!$A:$D,4,0)</f>
        <v>DÁVILA  INOVE</v>
      </c>
      <c r="W14364" t="str">
        <f>VLOOKUP(L14364,'[2]tabela de preços'!$A:$F,6,0)</f>
        <v>PEDRAS NATURAIS</v>
      </c>
      <c r="X14364" t="str">
        <f>VLOOKUP(L14364,'[2]tabela de preços'!$A:$G,7,0)</f>
        <v>IMOBILIÁRIO</v>
      </c>
    </row>
    <row r="14365" spans="1:24" x14ac:dyDescent="0.3">
      <c r="A14365" t="s">
        <v>7214</v>
      </c>
      <c r="C14365" t="s">
        <v>7414</v>
      </c>
      <c r="D14365" s="1">
        <v>46157</v>
      </c>
      <c r="E14365" t="s">
        <v>7415</v>
      </c>
      <c r="F14365">
        <v>9</v>
      </c>
      <c r="G14365">
        <v>145</v>
      </c>
      <c r="H14365" t="str">
        <f>VLOOKUP(G14365,[1]OPERADORES!$A:$B,2,0)</f>
        <v xml:space="preserve">FABRICIA </v>
      </c>
      <c r="I14365" t="s">
        <v>21</v>
      </c>
      <c r="J14365" t="s">
        <v>494</v>
      </c>
      <c r="K14365" t="s">
        <v>7217</v>
      </c>
      <c r="L14365">
        <v>85539</v>
      </c>
      <c r="M14365" t="s">
        <v>7418</v>
      </c>
      <c r="O14365" t="s">
        <v>11</v>
      </c>
      <c r="P14365">
        <v>5102</v>
      </c>
      <c r="Q14365">
        <v>2</v>
      </c>
      <c r="R14365">
        <v>116.66</v>
      </c>
      <c r="S14365">
        <v>233.32</v>
      </c>
      <c r="T14365">
        <v>179.4</v>
      </c>
      <c r="U14365">
        <v>23.11</v>
      </c>
      <c r="V14365" t="str">
        <f>VLOOKUP(L14365,'[2]tabela de preços'!$A:$D,4,0)</f>
        <v>DÁVILA  INOVE</v>
      </c>
      <c r="W14365" t="str">
        <f>VLOOKUP(L14365,'[2]tabela de preços'!$A:$F,6,0)</f>
        <v>PEDRAS NATURAIS</v>
      </c>
      <c r="X14365" t="str">
        <f>VLOOKUP(L14365,'[2]tabela de preços'!$A:$G,7,0)</f>
        <v>IMOBILIÁRIO</v>
      </c>
    </row>
    <row r="14366" spans="1:24" x14ac:dyDescent="0.3">
      <c r="A14366" t="s">
        <v>7079</v>
      </c>
      <c r="C14366" t="s">
        <v>7080</v>
      </c>
      <c r="D14366" s="1">
        <v>46150</v>
      </c>
      <c r="E14366" t="s">
        <v>7081</v>
      </c>
      <c r="F14366">
        <v>9</v>
      </c>
      <c r="G14366">
        <v>236</v>
      </c>
      <c r="H14366" t="str">
        <f>VLOOKUP(G14366,[1]OPERADORES!$A:$B,2,0)</f>
        <v>DANIEL</v>
      </c>
      <c r="I14366" t="s">
        <v>21</v>
      </c>
      <c r="J14366" t="s">
        <v>22</v>
      </c>
      <c r="K14366" t="s">
        <v>7082</v>
      </c>
      <c r="L14366">
        <v>84248</v>
      </c>
      <c r="M14366" t="s">
        <v>4030</v>
      </c>
      <c r="O14366" t="s">
        <v>11</v>
      </c>
      <c r="P14366">
        <v>5403</v>
      </c>
      <c r="Q14366">
        <v>2</v>
      </c>
      <c r="R14366">
        <v>134.9</v>
      </c>
      <c r="S14366">
        <v>269.8</v>
      </c>
      <c r="T14366">
        <v>204.78</v>
      </c>
      <c r="U14366">
        <v>24.1</v>
      </c>
      <c r="V14366" t="str">
        <f>VLOOKUP(L14366,'[2]tabela de preços'!$A:$D,4,0)</f>
        <v>BRASILUX</v>
      </c>
      <c r="W14366" t="str">
        <f>VLOOKUP(L14366,'[2]tabela de preços'!$A:$F,6,0)</f>
        <v>TINTA PAREDE</v>
      </c>
      <c r="X14366" t="str">
        <f>VLOOKUP(L14366,'[2]tabela de preços'!$A:$G,7,0)</f>
        <v>IMOBILIÁRIO</v>
      </c>
    </row>
    <row r="14367" spans="1:24" x14ac:dyDescent="0.3">
      <c r="A14367" t="s">
        <v>7220</v>
      </c>
      <c r="C14367" t="s">
        <v>7221</v>
      </c>
      <c r="D14367" s="1">
        <v>46154</v>
      </c>
      <c r="E14367" t="s">
        <v>7222</v>
      </c>
      <c r="F14367">
        <v>9</v>
      </c>
      <c r="G14367">
        <v>145</v>
      </c>
      <c r="H14367" t="str">
        <f>VLOOKUP(G14367,[1]OPERADORES!$A:$B,2,0)</f>
        <v xml:space="preserve">FABRICIA </v>
      </c>
      <c r="I14367" t="s">
        <v>21</v>
      </c>
      <c r="J14367" t="s">
        <v>7223</v>
      </c>
      <c r="K14367" t="s">
        <v>7224</v>
      </c>
      <c r="L14367">
        <v>85135</v>
      </c>
      <c r="M14367" t="s">
        <v>7225</v>
      </c>
      <c r="O14367" t="s">
        <v>11</v>
      </c>
      <c r="P14367">
        <v>5403</v>
      </c>
      <c r="Q14367">
        <v>4</v>
      </c>
      <c r="R14367">
        <v>163.26</v>
      </c>
      <c r="S14367">
        <v>653.04</v>
      </c>
      <c r="T14367">
        <v>371.04</v>
      </c>
      <c r="U14367">
        <v>43.18</v>
      </c>
      <c r="V14367" t="str">
        <f>VLOOKUP(L14367,'[2]tabela de preços'!$A:$D,4,0)</f>
        <v>BRASILUX</v>
      </c>
      <c r="W14367" t="str">
        <f>VLOOKUP(L14367,'[2]tabela de preços'!$A:$F,6,0)</f>
        <v>TINTA DE LABORATÓRIO</v>
      </c>
      <c r="X14367" t="str">
        <f>VLOOKUP(L14367,'[2]tabela de preços'!$A:$G,7,0)</f>
        <v>AUTOMOTIVO</v>
      </c>
    </row>
    <row r="14368" spans="1:24" x14ac:dyDescent="0.3">
      <c r="A14368" t="s">
        <v>7220</v>
      </c>
      <c r="C14368" t="s">
        <v>7226</v>
      </c>
      <c r="D14368" s="1">
        <v>46154</v>
      </c>
      <c r="E14368" t="s">
        <v>7227</v>
      </c>
      <c r="F14368">
        <v>9</v>
      </c>
      <c r="G14368">
        <v>236</v>
      </c>
      <c r="H14368" t="str">
        <f>VLOOKUP(G14368,[1]OPERADORES!$A:$B,2,0)</f>
        <v>DANIEL</v>
      </c>
      <c r="I14368" t="s">
        <v>21</v>
      </c>
      <c r="J14368" t="s">
        <v>7223</v>
      </c>
      <c r="K14368" t="s">
        <v>7224</v>
      </c>
      <c r="L14368">
        <v>84221</v>
      </c>
      <c r="M14368" t="s">
        <v>3884</v>
      </c>
      <c r="O14368" t="s">
        <v>11</v>
      </c>
      <c r="P14368">
        <v>5403</v>
      </c>
      <c r="Q14368">
        <v>1</v>
      </c>
      <c r="R14368">
        <v>17.87</v>
      </c>
      <c r="S14368">
        <v>17.87</v>
      </c>
      <c r="T14368">
        <v>11.53</v>
      </c>
      <c r="U14368">
        <v>35.479999999999997</v>
      </c>
      <c r="V14368" t="str">
        <f>VLOOKUP(L14368,'[2]tabela de preços'!$A:$D,4,0)</f>
        <v>BRASILUX</v>
      </c>
      <c r="W14368" t="str">
        <f>VLOOKUP(L14368,'[2]tabela de preços'!$A:$F,6,0)</f>
        <v>ESMALTES</v>
      </c>
      <c r="X14368" t="str">
        <f>VLOOKUP(L14368,'[2]tabela de preços'!$A:$G,7,0)</f>
        <v>INDUSTRIAL</v>
      </c>
    </row>
    <row r="14369" spans="1:24" x14ac:dyDescent="0.3">
      <c r="A14369" t="s">
        <v>7220</v>
      </c>
      <c r="C14369" t="s">
        <v>7226</v>
      </c>
      <c r="D14369" s="1">
        <v>46154</v>
      </c>
      <c r="E14369" t="s">
        <v>7227</v>
      </c>
      <c r="F14369">
        <v>9</v>
      </c>
      <c r="G14369">
        <v>236</v>
      </c>
      <c r="H14369" t="str">
        <f>VLOOKUP(G14369,[1]OPERADORES!$A:$B,2,0)</f>
        <v>DANIEL</v>
      </c>
      <c r="I14369" t="s">
        <v>21</v>
      </c>
      <c r="J14369" t="s">
        <v>7223</v>
      </c>
      <c r="K14369" t="s">
        <v>7224</v>
      </c>
      <c r="L14369">
        <v>84098</v>
      </c>
      <c r="M14369" t="s">
        <v>7228</v>
      </c>
      <c r="O14369" t="s">
        <v>11</v>
      </c>
      <c r="P14369">
        <v>5403</v>
      </c>
      <c r="Q14369">
        <v>1</v>
      </c>
      <c r="R14369">
        <v>28.51</v>
      </c>
      <c r="S14369">
        <v>28.51</v>
      </c>
      <c r="T14369">
        <v>20.440000000000001</v>
      </c>
      <c r="U14369">
        <v>28.31</v>
      </c>
      <c r="V14369" t="str">
        <f>VLOOKUP(L14369,'[2]tabela de preços'!$A:$D,4,0)</f>
        <v>BRASILUX</v>
      </c>
      <c r="W14369" t="str">
        <f>VLOOKUP(L14369,'[2]tabela de preços'!$A:$F,6,0)</f>
        <v>ESMALTES</v>
      </c>
      <c r="X14369" t="str">
        <f>VLOOKUP(L14369,'[2]tabela de preços'!$A:$G,7,0)</f>
        <v>INDUSTRIAL</v>
      </c>
    </row>
    <row r="14370" spans="1:24" x14ac:dyDescent="0.3">
      <c r="A14370" t="s">
        <v>7220</v>
      </c>
      <c r="C14370" t="s">
        <v>7226</v>
      </c>
      <c r="D14370" s="1">
        <v>46154</v>
      </c>
      <c r="E14370" t="s">
        <v>7227</v>
      </c>
      <c r="F14370">
        <v>9</v>
      </c>
      <c r="G14370">
        <v>236</v>
      </c>
      <c r="H14370" t="str">
        <f>VLOOKUP(G14370,[1]OPERADORES!$A:$B,2,0)</f>
        <v>DANIEL</v>
      </c>
      <c r="I14370" t="s">
        <v>21</v>
      </c>
      <c r="J14370" t="s">
        <v>7223</v>
      </c>
      <c r="K14370" t="s">
        <v>7224</v>
      </c>
      <c r="L14370">
        <v>84101</v>
      </c>
      <c r="M14370" t="s">
        <v>986</v>
      </c>
      <c r="O14370" t="s">
        <v>11</v>
      </c>
      <c r="P14370">
        <v>5403</v>
      </c>
      <c r="Q14370">
        <v>1</v>
      </c>
      <c r="R14370">
        <v>88.46</v>
      </c>
      <c r="S14370">
        <v>88.46</v>
      </c>
      <c r="T14370">
        <v>63.41</v>
      </c>
      <c r="U14370">
        <v>28.32</v>
      </c>
      <c r="V14370" t="str">
        <f>VLOOKUP(L14370,'[2]tabela de preços'!$A:$D,4,0)</f>
        <v>BRASILUX</v>
      </c>
      <c r="W14370" t="str">
        <f>VLOOKUP(L14370,'[2]tabela de preços'!$A:$F,6,0)</f>
        <v>ESMALTES</v>
      </c>
      <c r="X14370" t="str">
        <f>VLOOKUP(L14370,'[2]tabela de preços'!$A:$G,7,0)</f>
        <v>INDUSTRIAL</v>
      </c>
    </row>
    <row r="14371" spans="1:24" x14ac:dyDescent="0.3">
      <c r="A14371" t="s">
        <v>7220</v>
      </c>
      <c r="C14371" t="s">
        <v>7226</v>
      </c>
      <c r="D14371" s="1">
        <v>46154</v>
      </c>
      <c r="E14371" t="s">
        <v>7227</v>
      </c>
      <c r="F14371">
        <v>9</v>
      </c>
      <c r="G14371">
        <v>236</v>
      </c>
      <c r="H14371" t="str">
        <f>VLOOKUP(G14371,[1]OPERADORES!$A:$B,2,0)</f>
        <v>DANIEL</v>
      </c>
      <c r="I14371" t="s">
        <v>21</v>
      </c>
      <c r="J14371" t="s">
        <v>7223</v>
      </c>
      <c r="K14371" t="s">
        <v>7224</v>
      </c>
      <c r="L14371">
        <v>84089</v>
      </c>
      <c r="M14371" t="s">
        <v>7229</v>
      </c>
      <c r="O14371" t="s">
        <v>11</v>
      </c>
      <c r="P14371">
        <v>5403</v>
      </c>
      <c r="Q14371">
        <v>1</v>
      </c>
      <c r="R14371">
        <v>26.78</v>
      </c>
      <c r="S14371">
        <v>26.78</v>
      </c>
      <c r="T14371">
        <v>18.14</v>
      </c>
      <c r="U14371">
        <v>32.26</v>
      </c>
      <c r="V14371" t="str">
        <f>VLOOKUP(L14371,'[2]tabela de preços'!$A:$D,4,0)</f>
        <v>BRASILUX</v>
      </c>
      <c r="W14371" t="str">
        <f>VLOOKUP(L14371,'[2]tabela de preços'!$A:$F,6,0)</f>
        <v>ESMALTES</v>
      </c>
      <c r="X14371" t="str">
        <f>VLOOKUP(L14371,'[2]tabela de preços'!$A:$G,7,0)</f>
        <v>INDUSTRIAL</v>
      </c>
    </row>
    <row r="14372" spans="1:24" x14ac:dyDescent="0.3">
      <c r="A14372" t="s">
        <v>7220</v>
      </c>
      <c r="C14372" t="s">
        <v>7226</v>
      </c>
      <c r="D14372" s="1">
        <v>46154</v>
      </c>
      <c r="E14372" t="s">
        <v>7227</v>
      </c>
      <c r="F14372">
        <v>9</v>
      </c>
      <c r="G14372">
        <v>236</v>
      </c>
      <c r="H14372" t="str">
        <f>VLOOKUP(G14372,[1]OPERADORES!$A:$B,2,0)</f>
        <v>DANIEL</v>
      </c>
      <c r="I14372" t="s">
        <v>21</v>
      </c>
      <c r="J14372" t="s">
        <v>7223</v>
      </c>
      <c r="K14372" t="s">
        <v>7224</v>
      </c>
      <c r="L14372">
        <v>84009</v>
      </c>
      <c r="M14372" t="s">
        <v>5162</v>
      </c>
      <c r="O14372" t="s">
        <v>11</v>
      </c>
      <c r="P14372">
        <v>5102</v>
      </c>
      <c r="Q14372">
        <v>6</v>
      </c>
      <c r="R14372">
        <v>2.59</v>
      </c>
      <c r="S14372">
        <v>15.54</v>
      </c>
      <c r="T14372">
        <v>10.02</v>
      </c>
      <c r="U14372">
        <v>35.520000000000003</v>
      </c>
      <c r="V14372" t="str">
        <f>VLOOKUP(L14372,'[2]tabela de preços'!$A:$D,4,0)</f>
        <v>3M</v>
      </c>
      <c r="W14372" t="str">
        <f>VLOOKUP(L14372,'[2]tabela de preços'!$A:$F,6,0)</f>
        <v>LIXA FERRO</v>
      </c>
      <c r="X14372" t="str">
        <f>VLOOKUP(L14372,'[2]tabela de preços'!$A:$G,7,0)</f>
        <v>IMOBILIÁRIO</v>
      </c>
    </row>
    <row r="14373" spans="1:24" x14ac:dyDescent="0.3">
      <c r="A14373" t="s">
        <v>7220</v>
      </c>
      <c r="C14373" t="s">
        <v>7226</v>
      </c>
      <c r="D14373" s="1">
        <v>46154</v>
      </c>
      <c r="E14373" t="s">
        <v>7227</v>
      </c>
      <c r="F14373">
        <v>9</v>
      </c>
      <c r="G14373">
        <v>236</v>
      </c>
      <c r="H14373" t="str">
        <f>VLOOKUP(G14373,[1]OPERADORES!$A:$B,2,0)</f>
        <v>DANIEL</v>
      </c>
      <c r="I14373" t="s">
        <v>21</v>
      </c>
      <c r="J14373" t="s">
        <v>7223</v>
      </c>
      <c r="K14373" t="s">
        <v>7224</v>
      </c>
      <c r="L14373">
        <v>84560</v>
      </c>
      <c r="M14373" t="s">
        <v>118</v>
      </c>
      <c r="O14373" t="s">
        <v>11</v>
      </c>
      <c r="P14373">
        <v>5102</v>
      </c>
      <c r="Q14373">
        <v>1</v>
      </c>
      <c r="R14373">
        <v>60</v>
      </c>
      <c r="S14373">
        <v>60</v>
      </c>
      <c r="T14373">
        <v>47.29</v>
      </c>
      <c r="U14373">
        <v>21.18</v>
      </c>
      <c r="V14373" t="str">
        <f>VLOOKUP(L14373,'[2]tabela de preços'!$A:$D,4,0)</f>
        <v>BRASILUX</v>
      </c>
      <c r="W14373" t="str">
        <f>VLOOKUP(L14373,'[2]tabela de preços'!$A:$F,6,0)</f>
        <v>THINNER DE LIMPEZA</v>
      </c>
      <c r="X14373" t="str">
        <f>VLOOKUP(L14373,'[2]tabela de preços'!$A:$G,7,0)</f>
        <v>THINNER</v>
      </c>
    </row>
    <row r="14374" spans="1:24" x14ac:dyDescent="0.3">
      <c r="A14374" t="s">
        <v>7220</v>
      </c>
      <c r="C14374" t="s">
        <v>7230</v>
      </c>
      <c r="D14374" s="1">
        <v>46154</v>
      </c>
      <c r="E14374" t="s">
        <v>7231</v>
      </c>
      <c r="F14374">
        <v>9</v>
      </c>
      <c r="G14374">
        <v>145</v>
      </c>
      <c r="H14374" t="str">
        <f>VLOOKUP(G14374,[1]OPERADORES!$A:$B,2,0)</f>
        <v xml:space="preserve">FABRICIA </v>
      </c>
      <c r="I14374" t="s">
        <v>21</v>
      </c>
      <c r="J14374" t="s">
        <v>7223</v>
      </c>
      <c r="K14374" t="s">
        <v>7224</v>
      </c>
      <c r="L14374">
        <v>84016</v>
      </c>
      <c r="M14374" t="s">
        <v>862</v>
      </c>
      <c r="O14374" t="s">
        <v>11</v>
      </c>
      <c r="P14374">
        <v>5102</v>
      </c>
      <c r="Q14374">
        <v>6</v>
      </c>
      <c r="R14374">
        <v>0.75</v>
      </c>
      <c r="S14374">
        <v>4.5</v>
      </c>
      <c r="T14374">
        <v>2.76</v>
      </c>
      <c r="U14374">
        <v>38.67</v>
      </c>
      <c r="V14374" t="str">
        <f>VLOOKUP(L14374,'[2]tabela de preços'!$A:$D,4,0)</f>
        <v>3M</v>
      </c>
      <c r="W14374" t="str">
        <f>VLOOKUP(L14374,'[2]tabela de preços'!$A:$F,6,0)</f>
        <v>LIXA MASSA  /MADEIRA / PAREDE</v>
      </c>
      <c r="X14374" t="str">
        <f>VLOOKUP(L14374,'[2]tabela de preços'!$A:$G,7,0)</f>
        <v>IMOBILIÁRIO</v>
      </c>
    </row>
    <row r="14375" spans="1:24" x14ac:dyDescent="0.3">
      <c r="A14375" t="s">
        <v>254</v>
      </c>
      <c r="C14375" t="s">
        <v>6819</v>
      </c>
      <c r="D14375" s="1">
        <v>46148</v>
      </c>
      <c r="E14375" t="s">
        <v>6820</v>
      </c>
      <c r="F14375">
        <v>9</v>
      </c>
      <c r="G14375">
        <v>174</v>
      </c>
      <c r="H14375" t="str">
        <f>VLOOKUP(G14375,[1]OPERADORES!$A:$B,2,0)</f>
        <v>MIRIÃ LOBATO RODRIGUES</v>
      </c>
      <c r="I14375" t="s">
        <v>21</v>
      </c>
      <c r="J14375" t="s">
        <v>66</v>
      </c>
      <c r="K14375" t="s">
        <v>257</v>
      </c>
      <c r="L14375">
        <v>85318</v>
      </c>
      <c r="M14375" t="s">
        <v>258</v>
      </c>
      <c r="O14375" t="s">
        <v>11</v>
      </c>
      <c r="P14375">
        <v>5102</v>
      </c>
      <c r="Q14375">
        <v>1</v>
      </c>
      <c r="R14375">
        <v>772.59</v>
      </c>
      <c r="S14375">
        <v>772.59</v>
      </c>
      <c r="T14375">
        <v>608.1</v>
      </c>
      <c r="U14375">
        <v>21.29</v>
      </c>
      <c r="V14375" t="str">
        <f>VLOOKUP(L14375,'[2]tabela de preços'!$A:$D,4,0)</f>
        <v>BRASILUX</v>
      </c>
      <c r="W14375" t="str">
        <f>VLOOKUP(L14375,'[2]tabela de preços'!$A:$F,6,0)</f>
        <v>TINTA EM PÓ</v>
      </c>
      <c r="X14375" t="str">
        <f>VLOOKUP(L14375,'[2]tabela de preços'!$A:$G,7,0)</f>
        <v>INDUSTRIAL</v>
      </c>
    </row>
    <row r="14376" spans="1:24" x14ac:dyDescent="0.3">
      <c r="A14376" t="s">
        <v>262</v>
      </c>
      <c r="C14376" t="s">
        <v>7232</v>
      </c>
      <c r="D14376" s="1">
        <v>46156</v>
      </c>
      <c r="E14376" t="s">
        <v>7233</v>
      </c>
      <c r="F14376">
        <v>9</v>
      </c>
      <c r="G14376">
        <v>197</v>
      </c>
      <c r="H14376" t="str">
        <f>VLOOKUP(G14376,[1]OPERADORES!$A:$B,2,0)</f>
        <v xml:space="preserve">POLIANA LORRANE DE AMORIM </v>
      </c>
      <c r="I14376" t="s">
        <v>21</v>
      </c>
      <c r="J14376" t="s">
        <v>265</v>
      </c>
      <c r="K14376" t="s">
        <v>266</v>
      </c>
      <c r="L14376">
        <v>24248</v>
      </c>
      <c r="M14376" t="s">
        <v>107</v>
      </c>
      <c r="O14376" t="s">
        <v>11</v>
      </c>
      <c r="P14376">
        <v>5102</v>
      </c>
      <c r="Q14376">
        <v>12</v>
      </c>
      <c r="R14376">
        <v>8.49</v>
      </c>
      <c r="S14376">
        <v>101.88</v>
      </c>
      <c r="T14376">
        <v>84.24</v>
      </c>
      <c r="U14376">
        <v>17.309999999999999</v>
      </c>
      <c r="V14376" t="str">
        <f>VLOOKUP(L14376,'[2]tabela de preços'!$A:$D,4,0)</f>
        <v>SHERWIN WILLIAMS</v>
      </c>
      <c r="W14376" t="str">
        <f>VLOOKUP(L14376,'[2]tabela de preços'!$A:$F,6,0)</f>
        <v>PRIMER AUTOMOTIVO</v>
      </c>
      <c r="X14376" t="str">
        <f>VLOOKUP(L14376,'[2]tabela de preços'!$A:$G,7,0)</f>
        <v>AUTOMOTIVO</v>
      </c>
    </row>
    <row r="14377" spans="1:24" x14ac:dyDescent="0.3">
      <c r="A14377" t="s">
        <v>262</v>
      </c>
      <c r="C14377" t="s">
        <v>7232</v>
      </c>
      <c r="D14377" s="1">
        <v>46156</v>
      </c>
      <c r="E14377" t="s">
        <v>7233</v>
      </c>
      <c r="F14377">
        <v>9</v>
      </c>
      <c r="G14377">
        <v>197</v>
      </c>
      <c r="H14377" t="str">
        <f>VLOOKUP(G14377,[1]OPERADORES!$A:$B,2,0)</f>
        <v xml:space="preserve">POLIANA LORRANE DE AMORIM </v>
      </c>
      <c r="I14377" t="s">
        <v>21</v>
      </c>
      <c r="J14377" t="s">
        <v>265</v>
      </c>
      <c r="K14377" t="s">
        <v>266</v>
      </c>
      <c r="L14377">
        <v>13</v>
      </c>
      <c r="M14377" t="s">
        <v>5260</v>
      </c>
      <c r="O14377" t="s">
        <v>11</v>
      </c>
      <c r="P14377">
        <v>5102</v>
      </c>
      <c r="Q14377">
        <v>30</v>
      </c>
      <c r="R14377">
        <v>5.48</v>
      </c>
      <c r="S14377">
        <v>164.4</v>
      </c>
      <c r="T14377">
        <v>124.8</v>
      </c>
      <c r="U14377">
        <v>24.09</v>
      </c>
      <c r="V14377" t="str">
        <f>VLOOKUP(L14377,'[2]tabela de preços'!$A:$D,4,0)</f>
        <v>3M</v>
      </c>
      <c r="W14377" t="str">
        <f>VLOOKUP(L14377,'[2]tabela de preços'!$A:$F,6,0)</f>
        <v>LIXA DÁGUA</v>
      </c>
      <c r="X14377" t="str">
        <f>VLOOKUP(L14377,'[2]tabela de preços'!$A:$G,7,0)</f>
        <v>AUTOMOTIVO</v>
      </c>
    </row>
    <row r="14378" spans="1:24" x14ac:dyDescent="0.3">
      <c r="A14378" t="s">
        <v>262</v>
      </c>
      <c r="C14378" t="s">
        <v>7232</v>
      </c>
      <c r="D14378" s="1">
        <v>46156</v>
      </c>
      <c r="E14378" t="s">
        <v>7233</v>
      </c>
      <c r="F14378">
        <v>9</v>
      </c>
      <c r="G14378">
        <v>197</v>
      </c>
      <c r="H14378" t="str">
        <f>VLOOKUP(G14378,[1]OPERADORES!$A:$B,2,0)</f>
        <v xml:space="preserve">POLIANA LORRANE DE AMORIM </v>
      </c>
      <c r="I14378" t="s">
        <v>21</v>
      </c>
      <c r="J14378" t="s">
        <v>265</v>
      </c>
      <c r="K14378" t="s">
        <v>266</v>
      </c>
      <c r="L14378">
        <v>15</v>
      </c>
      <c r="M14378" t="s">
        <v>5333</v>
      </c>
      <c r="O14378" t="s">
        <v>11</v>
      </c>
      <c r="P14378">
        <v>5102</v>
      </c>
      <c r="Q14378">
        <v>10</v>
      </c>
      <c r="R14378">
        <v>5.48</v>
      </c>
      <c r="S14378">
        <v>54.8</v>
      </c>
      <c r="T14378">
        <v>41.6</v>
      </c>
      <c r="U14378">
        <v>24.09</v>
      </c>
      <c r="V14378" t="str">
        <f>VLOOKUP(L14378,'[2]tabela de preços'!$A:$D,4,0)</f>
        <v>3M</v>
      </c>
      <c r="W14378" t="str">
        <f>VLOOKUP(L14378,'[2]tabela de preços'!$A:$F,6,0)</f>
        <v>LIXA DÁGUA</v>
      </c>
      <c r="X14378" t="str">
        <f>VLOOKUP(L14378,'[2]tabela de preços'!$A:$G,7,0)</f>
        <v>AUTOMOTIVO</v>
      </c>
    </row>
    <row r="14379" spans="1:24" x14ac:dyDescent="0.3">
      <c r="A14379" t="s">
        <v>262</v>
      </c>
      <c r="C14379" t="s">
        <v>7232</v>
      </c>
      <c r="D14379" s="1">
        <v>46156</v>
      </c>
      <c r="E14379" t="s">
        <v>7233</v>
      </c>
      <c r="F14379">
        <v>9</v>
      </c>
      <c r="G14379">
        <v>197</v>
      </c>
      <c r="H14379" t="str">
        <f>VLOOKUP(G14379,[1]OPERADORES!$A:$B,2,0)</f>
        <v xml:space="preserve">POLIANA LORRANE DE AMORIM </v>
      </c>
      <c r="I14379" t="s">
        <v>21</v>
      </c>
      <c r="J14379" t="s">
        <v>265</v>
      </c>
      <c r="K14379" t="s">
        <v>266</v>
      </c>
      <c r="L14379">
        <v>10238</v>
      </c>
      <c r="M14379" t="s">
        <v>79</v>
      </c>
      <c r="O14379" t="s">
        <v>11</v>
      </c>
      <c r="P14379">
        <v>5102</v>
      </c>
      <c r="Q14379">
        <v>50</v>
      </c>
      <c r="R14379">
        <v>2.89</v>
      </c>
      <c r="S14379">
        <v>144.5</v>
      </c>
      <c r="T14379">
        <v>118</v>
      </c>
      <c r="U14379">
        <v>18.34</v>
      </c>
      <c r="V14379" t="str">
        <f>VLOOKUP(L14379,'[2]tabela de preços'!$A:$D,4,0)</f>
        <v>NORTON</v>
      </c>
      <c r="W14379" t="str">
        <f>VLOOKUP(L14379,'[2]tabela de preços'!$A:$F,6,0)</f>
        <v xml:space="preserve">DISCOS / LIXAS / ABRASIVOS </v>
      </c>
      <c r="X14379" t="str">
        <f>VLOOKUP(L14379,'[2]tabela de preços'!$A:$G,7,0)</f>
        <v>AUTOMOTIVO</v>
      </c>
    </row>
    <row r="14380" spans="1:24" x14ac:dyDescent="0.3">
      <c r="A14380" t="s">
        <v>262</v>
      </c>
      <c r="C14380" t="s">
        <v>7232</v>
      </c>
      <c r="D14380" s="1">
        <v>46156</v>
      </c>
      <c r="E14380" t="s">
        <v>7233</v>
      </c>
      <c r="F14380">
        <v>9</v>
      </c>
      <c r="G14380">
        <v>197</v>
      </c>
      <c r="H14380" t="str">
        <f>VLOOKUP(G14380,[1]OPERADORES!$A:$B,2,0)</f>
        <v xml:space="preserve">POLIANA LORRANE DE AMORIM </v>
      </c>
      <c r="I14380" t="s">
        <v>21</v>
      </c>
      <c r="J14380" t="s">
        <v>265</v>
      </c>
      <c r="K14380" t="s">
        <v>266</v>
      </c>
      <c r="L14380">
        <v>10240</v>
      </c>
      <c r="M14380" t="s">
        <v>81</v>
      </c>
      <c r="O14380" t="s">
        <v>11</v>
      </c>
      <c r="P14380">
        <v>5102</v>
      </c>
      <c r="Q14380">
        <v>30</v>
      </c>
      <c r="R14380">
        <v>2.89</v>
      </c>
      <c r="S14380">
        <v>86.7</v>
      </c>
      <c r="T14380">
        <v>70.8</v>
      </c>
      <c r="U14380">
        <v>18.34</v>
      </c>
      <c r="V14380" t="str">
        <f>VLOOKUP(L14380,'[2]tabela de preços'!$A:$D,4,0)</f>
        <v>NORTON</v>
      </c>
      <c r="W14380" t="str">
        <f>VLOOKUP(L14380,'[2]tabela de preços'!$A:$F,6,0)</f>
        <v xml:space="preserve">DISCOS / LIXAS / ABRASIVOS </v>
      </c>
      <c r="X14380" t="str">
        <f>VLOOKUP(L14380,'[2]tabela de preços'!$A:$G,7,0)</f>
        <v>AUTOMOTIVO</v>
      </c>
    </row>
    <row r="14381" spans="1:24" x14ac:dyDescent="0.3">
      <c r="A14381" t="s">
        <v>262</v>
      </c>
      <c r="C14381" t="s">
        <v>7232</v>
      </c>
      <c r="D14381" s="1">
        <v>46156</v>
      </c>
      <c r="E14381" t="s">
        <v>7233</v>
      </c>
      <c r="F14381">
        <v>9</v>
      </c>
      <c r="G14381">
        <v>197</v>
      </c>
      <c r="H14381" t="str">
        <f>VLOOKUP(G14381,[1]OPERADORES!$A:$B,2,0)</f>
        <v xml:space="preserve">POLIANA LORRANE DE AMORIM </v>
      </c>
      <c r="I14381" t="s">
        <v>21</v>
      </c>
      <c r="J14381" t="s">
        <v>265</v>
      </c>
      <c r="K14381" t="s">
        <v>266</v>
      </c>
      <c r="L14381">
        <v>10242</v>
      </c>
      <c r="M14381" t="s">
        <v>82</v>
      </c>
      <c r="O14381" t="s">
        <v>11</v>
      </c>
      <c r="P14381">
        <v>5102</v>
      </c>
      <c r="Q14381">
        <v>30</v>
      </c>
      <c r="R14381">
        <v>2.89</v>
      </c>
      <c r="S14381">
        <v>86.7</v>
      </c>
      <c r="T14381">
        <v>70.8</v>
      </c>
      <c r="U14381">
        <v>18.34</v>
      </c>
      <c r="V14381" t="str">
        <f>VLOOKUP(L14381,'[2]tabela de preços'!$A:$D,4,0)</f>
        <v>NORTON</v>
      </c>
      <c r="W14381" t="str">
        <f>VLOOKUP(L14381,'[2]tabela de preços'!$A:$F,6,0)</f>
        <v xml:space="preserve">DISCOS / LIXAS / ABRASIVOS </v>
      </c>
      <c r="X14381" t="str">
        <f>VLOOKUP(L14381,'[2]tabela de preços'!$A:$G,7,0)</f>
        <v>AUTOMOTIVO</v>
      </c>
    </row>
    <row r="14382" spans="1:24" x14ac:dyDescent="0.3">
      <c r="A14382" t="s">
        <v>262</v>
      </c>
      <c r="C14382" t="s">
        <v>7232</v>
      </c>
      <c r="D14382" s="1">
        <v>46156</v>
      </c>
      <c r="E14382" t="s">
        <v>7233</v>
      </c>
      <c r="F14382">
        <v>9</v>
      </c>
      <c r="G14382">
        <v>197</v>
      </c>
      <c r="H14382" t="str">
        <f>VLOOKUP(G14382,[1]OPERADORES!$A:$B,2,0)</f>
        <v xml:space="preserve">POLIANA LORRANE DE AMORIM </v>
      </c>
      <c r="I14382" t="s">
        <v>21</v>
      </c>
      <c r="J14382" t="s">
        <v>265</v>
      </c>
      <c r="K14382" t="s">
        <v>266</v>
      </c>
      <c r="L14382">
        <v>10243</v>
      </c>
      <c r="M14382" t="s">
        <v>83</v>
      </c>
      <c r="O14382" t="s">
        <v>11</v>
      </c>
      <c r="P14382">
        <v>5102</v>
      </c>
      <c r="Q14382">
        <v>50</v>
      </c>
      <c r="R14382">
        <v>2.89</v>
      </c>
      <c r="S14382">
        <v>144.5</v>
      </c>
      <c r="T14382">
        <v>99</v>
      </c>
      <c r="U14382">
        <v>31.49</v>
      </c>
      <c r="V14382" t="str">
        <f>VLOOKUP(L14382,'[2]tabela de preços'!$A:$D,4,0)</f>
        <v>NORTON</v>
      </c>
      <c r="W14382" t="str">
        <f>VLOOKUP(L14382,'[2]tabela de preços'!$A:$F,6,0)</f>
        <v xml:space="preserve">DISCOS / LIXAS / ABRASIVOS </v>
      </c>
      <c r="X14382" t="str">
        <f>VLOOKUP(L14382,'[2]tabela de preços'!$A:$G,7,0)</f>
        <v>AUTOMOTIVO</v>
      </c>
    </row>
    <row r="14383" spans="1:24" x14ac:dyDescent="0.3">
      <c r="A14383" t="s">
        <v>262</v>
      </c>
      <c r="C14383" t="s">
        <v>7232</v>
      </c>
      <c r="D14383" s="1">
        <v>46156</v>
      </c>
      <c r="E14383" t="s">
        <v>7233</v>
      </c>
      <c r="F14383">
        <v>9</v>
      </c>
      <c r="G14383">
        <v>197</v>
      </c>
      <c r="H14383" t="str">
        <f>VLOOKUP(G14383,[1]OPERADORES!$A:$B,2,0)</f>
        <v xml:space="preserve">POLIANA LORRANE DE AMORIM </v>
      </c>
      <c r="I14383" t="s">
        <v>21</v>
      </c>
      <c r="J14383" t="s">
        <v>265</v>
      </c>
      <c r="K14383" t="s">
        <v>266</v>
      </c>
      <c r="L14383">
        <v>10244</v>
      </c>
      <c r="M14383" t="s">
        <v>84</v>
      </c>
      <c r="O14383" t="s">
        <v>11</v>
      </c>
      <c r="P14383">
        <v>5102</v>
      </c>
      <c r="Q14383">
        <v>30</v>
      </c>
      <c r="R14383">
        <v>2.89</v>
      </c>
      <c r="S14383">
        <v>86.7</v>
      </c>
      <c r="T14383">
        <v>59.4</v>
      </c>
      <c r="U14383">
        <v>31.49</v>
      </c>
      <c r="V14383" t="str">
        <f>VLOOKUP(L14383,'[2]tabela de preços'!$A:$D,4,0)</f>
        <v>NORTON</v>
      </c>
      <c r="W14383" t="str">
        <f>VLOOKUP(L14383,'[2]tabela de preços'!$A:$F,6,0)</f>
        <v xml:space="preserve">DISCOS / LIXAS / ABRASIVOS </v>
      </c>
      <c r="X14383" t="str">
        <f>VLOOKUP(L14383,'[2]tabela de preços'!$A:$G,7,0)</f>
        <v>AUTOMOTIVO</v>
      </c>
    </row>
    <row r="14384" spans="1:24" x14ac:dyDescent="0.3">
      <c r="A14384" t="s">
        <v>262</v>
      </c>
      <c r="C14384" t="s">
        <v>7232</v>
      </c>
      <c r="D14384" s="1">
        <v>46156</v>
      </c>
      <c r="E14384" t="s">
        <v>7233</v>
      </c>
      <c r="F14384">
        <v>9</v>
      </c>
      <c r="G14384">
        <v>197</v>
      </c>
      <c r="H14384" t="str">
        <f>VLOOKUP(G14384,[1]OPERADORES!$A:$B,2,0)</f>
        <v xml:space="preserve">POLIANA LORRANE DE AMORIM </v>
      </c>
      <c r="I14384" t="s">
        <v>21</v>
      </c>
      <c r="J14384" t="s">
        <v>265</v>
      </c>
      <c r="K14384" t="s">
        <v>266</v>
      </c>
      <c r="L14384">
        <v>10245</v>
      </c>
      <c r="M14384" t="s">
        <v>195</v>
      </c>
      <c r="O14384" t="s">
        <v>11</v>
      </c>
      <c r="P14384">
        <v>5102</v>
      </c>
      <c r="Q14384">
        <v>30</v>
      </c>
      <c r="R14384">
        <v>2.89</v>
      </c>
      <c r="S14384">
        <v>86.7</v>
      </c>
      <c r="T14384">
        <v>59.4</v>
      </c>
      <c r="U14384">
        <v>31.49</v>
      </c>
      <c r="V14384" t="str">
        <f>VLOOKUP(L14384,'[2]tabela de preços'!$A:$D,4,0)</f>
        <v>NORTON</v>
      </c>
      <c r="W14384" t="str">
        <f>VLOOKUP(L14384,'[2]tabela de preços'!$A:$F,6,0)</f>
        <v xml:space="preserve">DISCOS / LIXAS / ABRASIVOS </v>
      </c>
      <c r="X14384" t="str">
        <f>VLOOKUP(L14384,'[2]tabela de preços'!$A:$G,7,0)</f>
        <v>AUTOMOTIVO</v>
      </c>
    </row>
    <row r="14385" spans="1:24" x14ac:dyDescent="0.3">
      <c r="A14385" t="s">
        <v>262</v>
      </c>
      <c r="C14385" t="s">
        <v>7232</v>
      </c>
      <c r="D14385" s="1">
        <v>46156</v>
      </c>
      <c r="E14385" t="s">
        <v>7233</v>
      </c>
      <c r="F14385">
        <v>9</v>
      </c>
      <c r="G14385">
        <v>197</v>
      </c>
      <c r="H14385" t="str">
        <f>VLOOKUP(G14385,[1]OPERADORES!$A:$B,2,0)</f>
        <v xml:space="preserve">POLIANA LORRANE DE AMORIM </v>
      </c>
      <c r="I14385" t="s">
        <v>21</v>
      </c>
      <c r="J14385" t="s">
        <v>265</v>
      </c>
      <c r="K14385" t="s">
        <v>266</v>
      </c>
      <c r="L14385">
        <v>24247</v>
      </c>
      <c r="M14385" t="s">
        <v>160</v>
      </c>
      <c r="O14385" t="s">
        <v>11</v>
      </c>
      <c r="P14385">
        <v>5403</v>
      </c>
      <c r="Q14385">
        <v>12</v>
      </c>
      <c r="R14385">
        <v>21.96</v>
      </c>
      <c r="S14385">
        <v>263.52</v>
      </c>
      <c r="T14385">
        <v>218.04</v>
      </c>
      <c r="U14385">
        <v>17.260000000000002</v>
      </c>
      <c r="V14385" t="str">
        <f>VLOOKUP(L14385,'[2]tabela de preços'!$A:$D,4,0)</f>
        <v>SHERWIN WILLIAMS</v>
      </c>
      <c r="W14385" t="str">
        <f>VLOOKUP(L14385,'[2]tabela de preços'!$A:$F,6,0)</f>
        <v>PRIMER AUTOMOTIVO</v>
      </c>
      <c r="X14385" t="str">
        <f>VLOOKUP(L14385,'[2]tabela de preços'!$A:$G,7,0)</f>
        <v>AUTOMOTIVO</v>
      </c>
    </row>
    <row r="14386" spans="1:24" x14ac:dyDescent="0.3">
      <c r="A14386" t="s">
        <v>279</v>
      </c>
      <c r="C14386" t="s">
        <v>6821</v>
      </c>
      <c r="D14386" s="1">
        <v>46147</v>
      </c>
      <c r="E14386" t="s">
        <v>6822</v>
      </c>
      <c r="F14386">
        <v>9</v>
      </c>
      <c r="G14386">
        <v>197</v>
      </c>
      <c r="H14386" t="str">
        <f>VLOOKUP(G14386,[1]OPERADORES!$A:$B,2,0)</f>
        <v xml:space="preserve">POLIANA LORRANE DE AMORIM </v>
      </c>
      <c r="I14386" t="s">
        <v>282</v>
      </c>
      <c r="J14386" t="s">
        <v>283</v>
      </c>
      <c r="K14386" t="s">
        <v>284</v>
      </c>
      <c r="L14386">
        <v>84189</v>
      </c>
      <c r="M14386" t="s">
        <v>2576</v>
      </c>
      <c r="O14386" t="s">
        <v>11</v>
      </c>
      <c r="P14386">
        <v>6403</v>
      </c>
      <c r="Q14386">
        <v>4</v>
      </c>
      <c r="R14386">
        <v>80.8</v>
      </c>
      <c r="S14386">
        <v>323.2</v>
      </c>
      <c r="T14386">
        <v>236.96</v>
      </c>
      <c r="U14386">
        <v>26.68</v>
      </c>
      <c r="V14386" t="str">
        <f>VLOOKUP(L14386,'[2]tabela de preços'!$A:$D,4,0)</f>
        <v>BRASILUX</v>
      </c>
      <c r="W14386" t="str">
        <f>VLOOKUP(L14386,'[2]tabela de preços'!$A:$F,6,0)</f>
        <v>LINHA MOVELEIRA</v>
      </c>
      <c r="X14386" t="str">
        <f>VLOOKUP(L14386,'[2]tabela de preços'!$A:$G,7,0)</f>
        <v>MOVELEIRA</v>
      </c>
    </row>
    <row r="14387" spans="1:24" x14ac:dyDescent="0.3">
      <c r="A14387" t="s">
        <v>279</v>
      </c>
      <c r="C14387" t="s">
        <v>6821</v>
      </c>
      <c r="D14387" s="1">
        <v>46147</v>
      </c>
      <c r="E14387" t="s">
        <v>6822</v>
      </c>
      <c r="F14387">
        <v>9</v>
      </c>
      <c r="G14387">
        <v>197</v>
      </c>
      <c r="H14387" t="str">
        <f>VLOOKUP(G14387,[1]OPERADORES!$A:$B,2,0)</f>
        <v xml:space="preserve">POLIANA LORRANE DE AMORIM </v>
      </c>
      <c r="I14387" t="s">
        <v>282</v>
      </c>
      <c r="J14387" t="s">
        <v>283</v>
      </c>
      <c r="K14387" t="s">
        <v>284</v>
      </c>
      <c r="L14387">
        <v>84025</v>
      </c>
      <c r="M14387" t="s">
        <v>1520</v>
      </c>
      <c r="O14387" t="s">
        <v>11</v>
      </c>
      <c r="P14387">
        <v>6102</v>
      </c>
      <c r="Q14387">
        <v>4</v>
      </c>
      <c r="R14387">
        <v>83.26</v>
      </c>
      <c r="S14387">
        <v>333.04</v>
      </c>
      <c r="T14387">
        <v>244.16</v>
      </c>
      <c r="U14387">
        <v>26.69</v>
      </c>
      <c r="V14387" t="str">
        <f>VLOOKUP(L14387,'[2]tabela de preços'!$A:$D,4,0)</f>
        <v>BRASILUX</v>
      </c>
      <c r="W14387" t="str">
        <f>VLOOKUP(L14387,'[2]tabela de preços'!$A:$F,6,0)</f>
        <v>EPOXI</v>
      </c>
      <c r="X14387" t="str">
        <f>VLOOKUP(L14387,'[2]tabela de preços'!$A:$G,7,0)</f>
        <v>INDUSTRIAL</v>
      </c>
    </row>
    <row r="14388" spans="1:24" x14ac:dyDescent="0.3">
      <c r="A14388" t="s">
        <v>279</v>
      </c>
      <c r="C14388" t="s">
        <v>6821</v>
      </c>
      <c r="D14388" s="1">
        <v>46147</v>
      </c>
      <c r="E14388" t="s">
        <v>6822</v>
      </c>
      <c r="F14388">
        <v>9</v>
      </c>
      <c r="G14388">
        <v>197</v>
      </c>
      <c r="H14388" t="str">
        <f>VLOOKUP(G14388,[1]OPERADORES!$A:$B,2,0)</f>
        <v xml:space="preserve">POLIANA LORRANE DE AMORIM </v>
      </c>
      <c r="I14388" t="s">
        <v>282</v>
      </c>
      <c r="J14388" t="s">
        <v>283</v>
      </c>
      <c r="K14388" t="s">
        <v>284</v>
      </c>
      <c r="L14388">
        <v>84225</v>
      </c>
      <c r="M14388" t="s">
        <v>3661</v>
      </c>
      <c r="O14388" t="s">
        <v>11</v>
      </c>
      <c r="P14388">
        <v>6403</v>
      </c>
      <c r="Q14388">
        <v>4</v>
      </c>
      <c r="R14388">
        <v>81.5</v>
      </c>
      <c r="S14388">
        <v>326</v>
      </c>
      <c r="T14388">
        <v>239</v>
      </c>
      <c r="U14388">
        <v>26.69</v>
      </c>
      <c r="V14388" t="str">
        <f>VLOOKUP(L14388,'[2]tabela de preços'!$A:$D,4,0)</f>
        <v>BRASILUX</v>
      </c>
      <c r="W14388" t="str">
        <f>VLOOKUP(L14388,'[2]tabela de preços'!$A:$F,6,0)</f>
        <v>LINHA MOVELEIRA</v>
      </c>
      <c r="X14388" t="str">
        <f>VLOOKUP(L14388,'[2]tabela de preços'!$A:$G,7,0)</f>
        <v>MOVELEIRA</v>
      </c>
    </row>
    <row r="14389" spans="1:24" x14ac:dyDescent="0.3">
      <c r="A14389" t="s">
        <v>279</v>
      </c>
      <c r="C14389" t="s">
        <v>6823</v>
      </c>
      <c r="D14389" s="1">
        <v>46147</v>
      </c>
      <c r="E14389" t="s">
        <v>6824</v>
      </c>
      <c r="F14389">
        <v>9</v>
      </c>
      <c r="G14389">
        <v>197</v>
      </c>
      <c r="H14389" t="str">
        <f>VLOOKUP(G14389,[1]OPERADORES!$A:$B,2,0)</f>
        <v xml:space="preserve">POLIANA LORRANE DE AMORIM </v>
      </c>
      <c r="I14389" t="s">
        <v>282</v>
      </c>
      <c r="J14389" t="s">
        <v>283</v>
      </c>
      <c r="K14389" t="s">
        <v>284</v>
      </c>
      <c r="L14389">
        <v>84025</v>
      </c>
      <c r="M14389" t="s">
        <v>1520</v>
      </c>
      <c r="O14389" t="s">
        <v>11</v>
      </c>
      <c r="P14389">
        <v>6102</v>
      </c>
      <c r="Q14389">
        <v>4</v>
      </c>
      <c r="R14389">
        <v>83.26</v>
      </c>
      <c r="S14389">
        <v>333.04</v>
      </c>
      <c r="T14389">
        <v>244.16</v>
      </c>
      <c r="U14389">
        <v>26.69</v>
      </c>
      <c r="V14389" t="str">
        <f>VLOOKUP(L14389,'[2]tabela de preços'!$A:$D,4,0)</f>
        <v>BRASILUX</v>
      </c>
      <c r="W14389" t="str">
        <f>VLOOKUP(L14389,'[2]tabela de preços'!$A:$F,6,0)</f>
        <v>EPOXI</v>
      </c>
      <c r="X14389" t="str">
        <f>VLOOKUP(L14389,'[2]tabela de preços'!$A:$G,7,0)</f>
        <v>INDUSTRIAL</v>
      </c>
    </row>
    <row r="14390" spans="1:24" x14ac:dyDescent="0.3">
      <c r="A14390" t="s">
        <v>279</v>
      </c>
      <c r="C14390" t="s">
        <v>6823</v>
      </c>
      <c r="D14390" s="1">
        <v>46147</v>
      </c>
      <c r="E14390" t="s">
        <v>6824</v>
      </c>
      <c r="F14390">
        <v>9</v>
      </c>
      <c r="G14390">
        <v>197</v>
      </c>
      <c r="H14390" t="str">
        <f>VLOOKUP(G14390,[1]OPERADORES!$A:$B,2,0)</f>
        <v xml:space="preserve">POLIANA LORRANE DE AMORIM </v>
      </c>
      <c r="I14390" t="s">
        <v>282</v>
      </c>
      <c r="J14390" t="s">
        <v>283</v>
      </c>
      <c r="K14390" t="s">
        <v>284</v>
      </c>
      <c r="L14390">
        <v>84767</v>
      </c>
      <c r="M14390" t="s">
        <v>732</v>
      </c>
      <c r="O14390" t="s">
        <v>11</v>
      </c>
      <c r="P14390">
        <v>6403</v>
      </c>
      <c r="Q14390">
        <v>13</v>
      </c>
      <c r="R14390">
        <v>158.6</v>
      </c>
      <c r="S14390" s="2">
        <v>2061.8000000000002</v>
      </c>
      <c r="T14390" s="2">
        <v>1564.94</v>
      </c>
      <c r="U14390">
        <v>24.1</v>
      </c>
      <c r="V14390" t="str">
        <f>VLOOKUP(L14390,'[2]tabela de preços'!$A:$D,4,0)</f>
        <v>BRASILUX</v>
      </c>
      <c r="W14390" t="str">
        <f>VLOOKUP(L14390,'[2]tabela de preços'!$A:$F,6,0)</f>
        <v>EPOXI</v>
      </c>
      <c r="X14390" t="str">
        <f>VLOOKUP(L14390,'[2]tabela de preços'!$A:$G,7,0)</f>
        <v>INDUSTRIAL</v>
      </c>
    </row>
    <row r="14391" spans="1:24" x14ac:dyDescent="0.3">
      <c r="A14391" t="s">
        <v>279</v>
      </c>
      <c r="C14391" t="s">
        <v>7234</v>
      </c>
      <c r="D14391" s="1">
        <v>46154</v>
      </c>
      <c r="E14391" t="s">
        <v>7235</v>
      </c>
      <c r="F14391">
        <v>9</v>
      </c>
      <c r="G14391">
        <v>197</v>
      </c>
      <c r="H14391" t="str">
        <f>VLOOKUP(G14391,[1]OPERADORES!$A:$B,2,0)</f>
        <v xml:space="preserve">POLIANA LORRANE DE AMORIM </v>
      </c>
      <c r="I14391" t="s">
        <v>282</v>
      </c>
      <c r="J14391" t="s">
        <v>283</v>
      </c>
      <c r="K14391" t="s">
        <v>284</v>
      </c>
      <c r="L14391">
        <v>84114</v>
      </c>
      <c r="M14391" t="s">
        <v>292</v>
      </c>
      <c r="O14391" t="s">
        <v>11</v>
      </c>
      <c r="P14391">
        <v>6403</v>
      </c>
      <c r="Q14391">
        <v>5</v>
      </c>
      <c r="R14391">
        <v>164.2</v>
      </c>
      <c r="S14391">
        <v>821</v>
      </c>
      <c r="T14391">
        <v>601.9</v>
      </c>
      <c r="U14391">
        <v>26.69</v>
      </c>
      <c r="V14391" t="str">
        <f>VLOOKUP(L14391,'[2]tabela de preços'!$A:$D,4,0)</f>
        <v>BRASILUX</v>
      </c>
      <c r="W14391" t="str">
        <f>VLOOKUP(L14391,'[2]tabela de preços'!$A:$F,6,0)</f>
        <v>EPOXI</v>
      </c>
      <c r="X14391" t="str">
        <f>VLOOKUP(L14391,'[2]tabela de preços'!$A:$G,7,0)</f>
        <v>INDUSTRIAL</v>
      </c>
    </row>
    <row r="14392" spans="1:24" x14ac:dyDescent="0.3">
      <c r="A14392" t="s">
        <v>279</v>
      </c>
      <c r="C14392" t="s">
        <v>7234</v>
      </c>
      <c r="D14392" s="1">
        <v>46154</v>
      </c>
      <c r="E14392" t="s">
        <v>7235</v>
      </c>
      <c r="F14392">
        <v>9</v>
      </c>
      <c r="G14392">
        <v>197</v>
      </c>
      <c r="H14392" t="str">
        <f>VLOOKUP(G14392,[1]OPERADORES!$A:$B,2,0)</f>
        <v xml:space="preserve">POLIANA LORRANE DE AMORIM </v>
      </c>
      <c r="I14392" t="s">
        <v>282</v>
      </c>
      <c r="J14392" t="s">
        <v>283</v>
      </c>
      <c r="K14392" t="s">
        <v>284</v>
      </c>
      <c r="L14392">
        <v>84898</v>
      </c>
      <c r="M14392" t="s">
        <v>853</v>
      </c>
      <c r="O14392" t="s">
        <v>11</v>
      </c>
      <c r="P14392">
        <v>6403</v>
      </c>
      <c r="Q14392">
        <v>7</v>
      </c>
      <c r="R14392">
        <v>176.54</v>
      </c>
      <c r="S14392" s="2">
        <v>1235.78</v>
      </c>
      <c r="T14392">
        <v>927.08</v>
      </c>
      <c r="U14392">
        <v>24.98</v>
      </c>
      <c r="V14392" t="str">
        <f>VLOOKUP(L14392,'[2]tabela de preços'!$A:$D,4,0)</f>
        <v>BRASILUX</v>
      </c>
      <c r="W14392" t="str">
        <f>VLOOKUP(L14392,'[2]tabela de preços'!$A:$F,6,0)</f>
        <v>EPOXI</v>
      </c>
      <c r="X14392" t="str">
        <f>VLOOKUP(L14392,'[2]tabela de preços'!$A:$G,7,0)</f>
        <v>INDUSTRIAL</v>
      </c>
    </row>
    <row r="14393" spans="1:24" x14ac:dyDescent="0.3">
      <c r="A14393" t="s">
        <v>3343</v>
      </c>
      <c r="C14393" t="s">
        <v>7083</v>
      </c>
      <c r="D14393" s="1">
        <v>46153</v>
      </c>
      <c r="E14393" t="s">
        <v>7084</v>
      </c>
      <c r="F14393">
        <v>9</v>
      </c>
      <c r="G14393">
        <v>231</v>
      </c>
      <c r="H14393" t="str">
        <f>VLOOKUP(G14393,[1]OPERADORES!$A:$B,2,0)</f>
        <v>EDIJANE</v>
      </c>
      <c r="I14393" t="s">
        <v>21</v>
      </c>
      <c r="J14393" t="s">
        <v>450</v>
      </c>
      <c r="K14393" t="s">
        <v>3346</v>
      </c>
      <c r="L14393">
        <v>84815</v>
      </c>
      <c r="M14393" t="s">
        <v>949</v>
      </c>
      <c r="O14393" t="s">
        <v>11</v>
      </c>
      <c r="P14393">
        <v>5403</v>
      </c>
      <c r="Q14393">
        <v>15</v>
      </c>
      <c r="R14393">
        <v>33.96</v>
      </c>
      <c r="S14393">
        <v>509.4</v>
      </c>
      <c r="T14393">
        <v>386.55</v>
      </c>
      <c r="U14393">
        <v>24.12</v>
      </c>
      <c r="V14393" t="str">
        <f>VLOOKUP(L14393,'[2]tabela de preços'!$A:$D,4,0)</f>
        <v>BRASILUX</v>
      </c>
      <c r="W14393" t="str">
        <f>VLOOKUP(L14393,'[2]tabela de preços'!$A:$F,6,0)</f>
        <v>KIT BRASCORTEN</v>
      </c>
      <c r="X14393" t="str">
        <f>VLOOKUP(L14393,'[2]tabela de preços'!$A:$G,7,0)</f>
        <v>IMOBILIÁRIO</v>
      </c>
    </row>
    <row r="14394" spans="1:24" x14ac:dyDescent="0.3">
      <c r="A14394" t="s">
        <v>3343</v>
      </c>
      <c r="C14394" t="s">
        <v>7083</v>
      </c>
      <c r="D14394" s="1">
        <v>46153</v>
      </c>
      <c r="E14394" t="s">
        <v>7084</v>
      </c>
      <c r="F14394">
        <v>9</v>
      </c>
      <c r="G14394">
        <v>231</v>
      </c>
      <c r="H14394" t="str">
        <f>VLOOKUP(G14394,[1]OPERADORES!$A:$B,2,0)</f>
        <v>EDIJANE</v>
      </c>
      <c r="I14394" t="s">
        <v>21</v>
      </c>
      <c r="J14394" t="s">
        <v>450</v>
      </c>
      <c r="K14394" t="s">
        <v>3346</v>
      </c>
      <c r="L14394">
        <v>84814</v>
      </c>
      <c r="M14394" t="s">
        <v>950</v>
      </c>
      <c r="O14394" t="s">
        <v>11</v>
      </c>
      <c r="P14394">
        <v>5403</v>
      </c>
      <c r="Q14394">
        <v>5</v>
      </c>
      <c r="R14394">
        <v>118.93</v>
      </c>
      <c r="S14394">
        <v>594.65</v>
      </c>
      <c r="T14394">
        <v>451.35</v>
      </c>
      <c r="U14394">
        <v>24.1</v>
      </c>
      <c r="V14394" t="str">
        <f>VLOOKUP(L14394,'[2]tabela de preços'!$A:$D,4,0)</f>
        <v>BRASILUX</v>
      </c>
      <c r="W14394" t="str">
        <f>VLOOKUP(L14394,'[2]tabela de preços'!$A:$F,6,0)</f>
        <v>KIT BRASCORTEN</v>
      </c>
      <c r="X14394" t="str">
        <f>VLOOKUP(L14394,'[2]tabela de preços'!$A:$G,7,0)</f>
        <v>IMOBILIÁRIO</v>
      </c>
    </row>
    <row r="14395" spans="1:24" x14ac:dyDescent="0.3">
      <c r="A14395" t="s">
        <v>3343</v>
      </c>
      <c r="C14395" t="s">
        <v>7083</v>
      </c>
      <c r="D14395" s="1">
        <v>46153</v>
      </c>
      <c r="E14395" t="s">
        <v>7084</v>
      </c>
      <c r="F14395">
        <v>9</v>
      </c>
      <c r="G14395">
        <v>231</v>
      </c>
      <c r="H14395" t="str">
        <f>VLOOKUP(G14395,[1]OPERADORES!$A:$B,2,0)</f>
        <v>EDIJANE</v>
      </c>
      <c r="I14395" t="s">
        <v>21</v>
      </c>
      <c r="J14395" t="s">
        <v>450</v>
      </c>
      <c r="K14395" t="s">
        <v>3346</v>
      </c>
      <c r="L14395">
        <v>86878</v>
      </c>
      <c r="M14395" t="s">
        <v>7085</v>
      </c>
      <c r="O14395" t="s">
        <v>11</v>
      </c>
      <c r="P14395">
        <v>5102</v>
      </c>
      <c r="Q14395">
        <v>3</v>
      </c>
      <c r="R14395">
        <v>24.7</v>
      </c>
      <c r="S14395">
        <v>74.099999999999994</v>
      </c>
      <c r="T14395">
        <v>62.28</v>
      </c>
      <c r="U14395">
        <v>15.95</v>
      </c>
      <c r="V14395" t="str">
        <f>VLOOKUP(L14395,'[2]tabela de preços'!$A:$D,4,0)</f>
        <v>VEDACIT</v>
      </c>
      <c r="W14395" t="str">
        <f>VLOOKUP(L14395,'[2]tabela de preços'!$A:$F,6,0)</f>
        <v>IMPERMEABILIZANTES</v>
      </c>
      <c r="X14395" t="str">
        <f>VLOOKUP(L14395,'[2]tabela de preços'!$A:$G,7,0)</f>
        <v>AUTOMOTIVO</v>
      </c>
    </row>
    <row r="14396" spans="1:24" x14ac:dyDescent="0.3">
      <c r="A14396" t="s">
        <v>3343</v>
      </c>
      <c r="C14396" t="s">
        <v>7083</v>
      </c>
      <c r="D14396" s="1">
        <v>46153</v>
      </c>
      <c r="E14396" t="s">
        <v>7084</v>
      </c>
      <c r="F14396">
        <v>9</v>
      </c>
      <c r="G14396">
        <v>231</v>
      </c>
      <c r="H14396" t="str">
        <f>VLOOKUP(G14396,[1]OPERADORES!$A:$B,2,0)</f>
        <v>EDIJANE</v>
      </c>
      <c r="I14396" t="s">
        <v>21</v>
      </c>
      <c r="J14396" t="s">
        <v>450</v>
      </c>
      <c r="K14396" t="s">
        <v>3346</v>
      </c>
      <c r="L14396">
        <v>10297</v>
      </c>
      <c r="M14396" t="s">
        <v>41</v>
      </c>
      <c r="O14396" t="s">
        <v>11</v>
      </c>
      <c r="P14396">
        <v>5102</v>
      </c>
      <c r="Q14396">
        <v>15</v>
      </c>
      <c r="R14396">
        <v>12.9</v>
      </c>
      <c r="S14396">
        <v>193.5</v>
      </c>
      <c r="T14396">
        <v>148.65</v>
      </c>
      <c r="U14396">
        <v>23.18</v>
      </c>
      <c r="V14396" t="str">
        <f>VLOOKUP(L14396,'[2]tabela de preços'!$A:$D,4,0)</f>
        <v>ANJO</v>
      </c>
      <c r="W14396" t="str">
        <f>VLOOKUP(L14396,'[2]tabela de preços'!$A:$F,6,0)</f>
        <v>THINNER DE LIMPEZA</v>
      </c>
      <c r="X14396" t="str">
        <f>VLOOKUP(L14396,'[2]tabela de preços'!$A:$G,7,0)</f>
        <v>THINNER</v>
      </c>
    </row>
    <row r="14397" spans="1:24" x14ac:dyDescent="0.3">
      <c r="A14397" t="s">
        <v>347</v>
      </c>
      <c r="C14397" t="s">
        <v>6825</v>
      </c>
      <c r="D14397" s="1">
        <v>46148</v>
      </c>
      <c r="E14397" t="s">
        <v>6826</v>
      </c>
      <c r="F14397">
        <v>9</v>
      </c>
      <c r="G14397">
        <v>174</v>
      </c>
      <c r="H14397" t="str">
        <f>VLOOKUP(G14397,[1]OPERADORES!$A:$B,2,0)</f>
        <v>MIRIÃ LOBATO RODRIGUES</v>
      </c>
      <c r="I14397" t="s">
        <v>21</v>
      </c>
      <c r="J14397" t="s">
        <v>350</v>
      </c>
      <c r="K14397" t="s">
        <v>351</v>
      </c>
      <c r="L14397">
        <v>85698</v>
      </c>
      <c r="M14397" t="s">
        <v>1946</v>
      </c>
      <c r="O14397" t="s">
        <v>11</v>
      </c>
      <c r="P14397">
        <v>5102</v>
      </c>
      <c r="Q14397">
        <v>1</v>
      </c>
      <c r="R14397">
        <v>136.83000000000001</v>
      </c>
      <c r="S14397">
        <v>136.83000000000001</v>
      </c>
      <c r="T14397">
        <v>103.86</v>
      </c>
      <c r="U14397">
        <v>24.1</v>
      </c>
      <c r="V14397" t="str">
        <f>VLOOKUP(L14397,'[2]tabela de preços'!$A:$D,4,0)</f>
        <v>SIMAPPEL</v>
      </c>
      <c r="W14397" t="str">
        <f>VLOOKUP(L14397,'[2]tabela de preços'!$A:$F,6,0)</f>
        <v>PAPELAO ONDULADO</v>
      </c>
      <c r="X14397" t="str">
        <f>VLOOKUP(L14397,'[2]tabela de preços'!$A:$G,7,0)</f>
        <v>IMOBILIÁRIO</v>
      </c>
    </row>
    <row r="14398" spans="1:24" x14ac:dyDescent="0.3">
      <c r="A14398" t="s">
        <v>354</v>
      </c>
      <c r="C14398" t="s">
        <v>7236</v>
      </c>
      <c r="D14398" s="1">
        <v>46154</v>
      </c>
      <c r="E14398" t="s">
        <v>7237</v>
      </c>
      <c r="F14398">
        <v>9</v>
      </c>
      <c r="G14398">
        <v>231</v>
      </c>
      <c r="H14398" t="str">
        <f>VLOOKUP(G14398,[1]OPERADORES!$A:$B,2,0)</f>
        <v>EDIJANE</v>
      </c>
      <c r="I14398" t="s">
        <v>21</v>
      </c>
      <c r="J14398" t="s">
        <v>357</v>
      </c>
      <c r="K14398" t="s">
        <v>358</v>
      </c>
      <c r="L14398">
        <v>84324</v>
      </c>
      <c r="M14398" t="s">
        <v>359</v>
      </c>
      <c r="O14398" t="s">
        <v>11</v>
      </c>
      <c r="P14398">
        <v>5403</v>
      </c>
      <c r="Q14398">
        <v>40</v>
      </c>
      <c r="R14398">
        <v>91.84</v>
      </c>
      <c r="S14398" s="2">
        <v>3673.6</v>
      </c>
      <c r="T14398" s="2">
        <v>2928</v>
      </c>
      <c r="U14398">
        <v>20.3</v>
      </c>
      <c r="V14398" t="str">
        <f>VLOOKUP(L14398,'[2]tabela de preços'!$A:$D,4,0)</f>
        <v>BRASILUX</v>
      </c>
      <c r="W14398" t="str">
        <f>VLOOKUP(L14398,'[2]tabela de preços'!$A:$F,6,0)</f>
        <v>ESMALTES</v>
      </c>
      <c r="X14398" t="str">
        <f>VLOOKUP(L14398,'[2]tabela de preços'!$A:$G,7,0)</f>
        <v>INDUSTRIAL</v>
      </c>
    </row>
    <row r="14399" spans="1:24" x14ac:dyDescent="0.3">
      <c r="A14399" t="s">
        <v>378</v>
      </c>
      <c r="C14399" t="s">
        <v>7238</v>
      </c>
      <c r="D14399" s="1">
        <v>46154</v>
      </c>
      <c r="E14399" t="s">
        <v>7239</v>
      </c>
      <c r="F14399">
        <v>9</v>
      </c>
      <c r="G14399">
        <v>174</v>
      </c>
      <c r="H14399" t="str">
        <f>VLOOKUP(G14399,[1]OPERADORES!$A:$B,2,0)</f>
        <v>MIRIÃ LOBATO RODRIGUES</v>
      </c>
      <c r="I14399" t="s">
        <v>21</v>
      </c>
      <c r="J14399" t="s">
        <v>381</v>
      </c>
      <c r="K14399" t="s">
        <v>382</v>
      </c>
      <c r="L14399">
        <v>24248</v>
      </c>
      <c r="M14399" t="s">
        <v>107</v>
      </c>
      <c r="O14399" t="s">
        <v>11</v>
      </c>
      <c r="P14399">
        <v>5102</v>
      </c>
      <c r="Q14399">
        <v>30</v>
      </c>
      <c r="R14399">
        <v>8.49</v>
      </c>
      <c r="S14399">
        <v>254.7</v>
      </c>
      <c r="T14399">
        <v>210.6</v>
      </c>
      <c r="U14399">
        <v>17.309999999999999</v>
      </c>
      <c r="V14399" t="str">
        <f>VLOOKUP(L14399,'[2]tabela de preços'!$A:$D,4,0)</f>
        <v>SHERWIN WILLIAMS</v>
      </c>
      <c r="W14399" t="str">
        <f>VLOOKUP(L14399,'[2]tabela de preços'!$A:$F,6,0)</f>
        <v>PRIMER AUTOMOTIVO</v>
      </c>
      <c r="X14399" t="str">
        <f>VLOOKUP(L14399,'[2]tabela de preços'!$A:$G,7,0)</f>
        <v>AUTOMOTIVO</v>
      </c>
    </row>
    <row r="14400" spans="1:24" x14ac:dyDescent="0.3">
      <c r="A14400" t="s">
        <v>378</v>
      </c>
      <c r="C14400" t="s">
        <v>7238</v>
      </c>
      <c r="D14400" s="1">
        <v>46154</v>
      </c>
      <c r="E14400" t="s">
        <v>7239</v>
      </c>
      <c r="F14400">
        <v>9</v>
      </c>
      <c r="G14400">
        <v>174</v>
      </c>
      <c r="H14400" t="str">
        <f>VLOOKUP(G14400,[1]OPERADORES!$A:$B,2,0)</f>
        <v>MIRIÃ LOBATO RODRIGUES</v>
      </c>
      <c r="I14400" t="s">
        <v>21</v>
      </c>
      <c r="J14400" t="s">
        <v>381</v>
      </c>
      <c r="K14400" t="s">
        <v>382</v>
      </c>
      <c r="L14400">
        <v>23381</v>
      </c>
      <c r="M14400" t="s">
        <v>4099</v>
      </c>
      <c r="O14400" t="s">
        <v>11</v>
      </c>
      <c r="P14400">
        <v>5102</v>
      </c>
      <c r="Q14400">
        <v>100</v>
      </c>
      <c r="R14400">
        <v>6.32</v>
      </c>
      <c r="S14400">
        <v>632</v>
      </c>
      <c r="T14400">
        <v>480</v>
      </c>
      <c r="U14400">
        <v>24.05</v>
      </c>
      <c r="V14400" t="str">
        <f>VLOOKUP(L14400,'[2]tabela de preços'!$A:$D,4,0)</f>
        <v>SHERWIN WILLIAMS</v>
      </c>
      <c r="W14400" t="str">
        <f>VLOOKUP(L14400,'[2]tabela de preços'!$A:$F,6,0)</f>
        <v>FLANELAS / PANOS</v>
      </c>
      <c r="X14400" t="str">
        <f>VLOOKUP(L14400,'[2]tabela de preços'!$A:$G,7,0)</f>
        <v>AUTOMOTIVO</v>
      </c>
    </row>
    <row r="14401" spans="1:24" x14ac:dyDescent="0.3">
      <c r="A14401" t="s">
        <v>378</v>
      </c>
      <c r="C14401" t="s">
        <v>7238</v>
      </c>
      <c r="D14401" s="1">
        <v>46154</v>
      </c>
      <c r="E14401" t="s">
        <v>7239</v>
      </c>
      <c r="F14401">
        <v>9</v>
      </c>
      <c r="G14401">
        <v>174</v>
      </c>
      <c r="H14401" t="str">
        <f>VLOOKUP(G14401,[1]OPERADORES!$A:$B,2,0)</f>
        <v>MIRIÃ LOBATO RODRIGUES</v>
      </c>
      <c r="I14401" t="s">
        <v>21</v>
      </c>
      <c r="J14401" t="s">
        <v>381</v>
      </c>
      <c r="K14401" t="s">
        <v>382</v>
      </c>
      <c r="L14401">
        <v>24247</v>
      </c>
      <c r="M14401" t="s">
        <v>160</v>
      </c>
      <c r="O14401" t="s">
        <v>11</v>
      </c>
      <c r="P14401">
        <v>5403</v>
      </c>
      <c r="Q14401">
        <v>30</v>
      </c>
      <c r="R14401">
        <v>21.96</v>
      </c>
      <c r="S14401">
        <v>658.8</v>
      </c>
      <c r="T14401">
        <v>545.1</v>
      </c>
      <c r="U14401">
        <v>17.260000000000002</v>
      </c>
      <c r="V14401" t="str">
        <f>VLOOKUP(L14401,'[2]tabela de preços'!$A:$D,4,0)</f>
        <v>SHERWIN WILLIAMS</v>
      </c>
      <c r="W14401" t="str">
        <f>VLOOKUP(L14401,'[2]tabela de preços'!$A:$F,6,0)</f>
        <v>PRIMER AUTOMOTIVO</v>
      </c>
      <c r="X14401" t="str">
        <f>VLOOKUP(L14401,'[2]tabela de preços'!$A:$G,7,0)</f>
        <v>AUTOMOTIVO</v>
      </c>
    </row>
    <row r="14402" spans="1:24" x14ac:dyDescent="0.3">
      <c r="A14402" t="s">
        <v>378</v>
      </c>
      <c r="C14402" t="s">
        <v>7238</v>
      </c>
      <c r="D14402" s="1">
        <v>46154</v>
      </c>
      <c r="E14402" t="s">
        <v>7239</v>
      </c>
      <c r="F14402">
        <v>9</v>
      </c>
      <c r="G14402">
        <v>174</v>
      </c>
      <c r="H14402" t="str">
        <f>VLOOKUP(G14402,[1]OPERADORES!$A:$B,2,0)</f>
        <v>MIRIÃ LOBATO RODRIGUES</v>
      </c>
      <c r="I14402" t="s">
        <v>21</v>
      </c>
      <c r="J14402" t="s">
        <v>381</v>
      </c>
      <c r="K14402" t="s">
        <v>382</v>
      </c>
      <c r="L14402">
        <v>9870</v>
      </c>
      <c r="M14402" t="s">
        <v>5475</v>
      </c>
      <c r="O14402" t="s">
        <v>11</v>
      </c>
      <c r="P14402">
        <v>5403</v>
      </c>
      <c r="Q14402">
        <v>1</v>
      </c>
      <c r="R14402">
        <v>54.24</v>
      </c>
      <c r="S14402">
        <v>54.24</v>
      </c>
      <c r="T14402">
        <v>40.22</v>
      </c>
      <c r="U14402">
        <v>25.85</v>
      </c>
      <c r="V14402" t="str">
        <f>VLOOKUP(L14402,'[2]tabela de preços'!$A:$D,4,0)</f>
        <v>WANDA</v>
      </c>
      <c r="W14402" t="str">
        <f>VLOOKUP(L14402,'[2]tabela de preços'!$A:$F,6,0)</f>
        <v>BASES POLIÉSTER</v>
      </c>
      <c r="X14402" t="str">
        <f>VLOOKUP(L14402,'[2]tabela de preços'!$A:$G,7,0)</f>
        <v>AUTOMOTIVO</v>
      </c>
    </row>
    <row r="14403" spans="1:24" x14ac:dyDescent="0.3">
      <c r="A14403" t="s">
        <v>378</v>
      </c>
      <c r="C14403" t="s">
        <v>7238</v>
      </c>
      <c r="D14403" s="1">
        <v>46154</v>
      </c>
      <c r="E14403" t="s">
        <v>7239</v>
      </c>
      <c r="F14403">
        <v>9</v>
      </c>
      <c r="G14403">
        <v>174</v>
      </c>
      <c r="H14403" t="str">
        <f>VLOOKUP(G14403,[1]OPERADORES!$A:$B,2,0)</f>
        <v>MIRIÃ LOBATO RODRIGUES</v>
      </c>
      <c r="I14403" t="s">
        <v>21</v>
      </c>
      <c r="J14403" t="s">
        <v>381</v>
      </c>
      <c r="K14403" t="s">
        <v>382</v>
      </c>
      <c r="L14403">
        <v>9890</v>
      </c>
      <c r="M14403" t="s">
        <v>5693</v>
      </c>
      <c r="O14403" t="s">
        <v>11</v>
      </c>
      <c r="P14403">
        <v>5403</v>
      </c>
      <c r="Q14403">
        <v>1</v>
      </c>
      <c r="R14403">
        <v>103.57</v>
      </c>
      <c r="S14403">
        <v>103.57</v>
      </c>
      <c r="T14403">
        <v>76.8</v>
      </c>
      <c r="U14403">
        <v>25.85</v>
      </c>
      <c r="V14403" t="str">
        <f>VLOOKUP(L14403,'[2]tabela de preços'!$A:$D,4,0)</f>
        <v>WANDA</v>
      </c>
      <c r="W14403" t="str">
        <f>VLOOKUP(L14403,'[2]tabela de preços'!$A:$F,6,0)</f>
        <v>BASES POLIÉSTER</v>
      </c>
      <c r="X14403" t="str">
        <f>VLOOKUP(L14403,'[2]tabela de preços'!$A:$G,7,0)</f>
        <v>AUTOMOTIVO</v>
      </c>
    </row>
    <row r="14404" spans="1:24" x14ac:dyDescent="0.3">
      <c r="A14404" t="s">
        <v>378</v>
      </c>
      <c r="C14404" t="s">
        <v>7238</v>
      </c>
      <c r="D14404" s="1">
        <v>46154</v>
      </c>
      <c r="E14404" t="s">
        <v>7239</v>
      </c>
      <c r="F14404">
        <v>9</v>
      </c>
      <c r="G14404">
        <v>174</v>
      </c>
      <c r="H14404" t="str">
        <f>VLOOKUP(G14404,[1]OPERADORES!$A:$B,2,0)</f>
        <v>MIRIÃ LOBATO RODRIGUES</v>
      </c>
      <c r="I14404" t="s">
        <v>21</v>
      </c>
      <c r="J14404" t="s">
        <v>381</v>
      </c>
      <c r="K14404" t="s">
        <v>382</v>
      </c>
      <c r="L14404">
        <v>9895</v>
      </c>
      <c r="M14404" t="s">
        <v>383</v>
      </c>
      <c r="O14404" t="s">
        <v>11</v>
      </c>
      <c r="P14404">
        <v>5403</v>
      </c>
      <c r="Q14404">
        <v>1</v>
      </c>
      <c r="R14404">
        <v>111.55</v>
      </c>
      <c r="S14404">
        <v>111.55</v>
      </c>
      <c r="T14404">
        <v>82.72</v>
      </c>
      <c r="U14404">
        <v>25.84</v>
      </c>
      <c r="V14404" t="str">
        <f>VLOOKUP(L14404,'[2]tabela de preços'!$A:$D,4,0)</f>
        <v>WANDA</v>
      </c>
      <c r="W14404" t="str">
        <f>VLOOKUP(L14404,'[2]tabela de preços'!$A:$F,6,0)</f>
        <v>BASES POLIÉSTER</v>
      </c>
      <c r="X14404" t="str">
        <f>VLOOKUP(L14404,'[2]tabela de preços'!$A:$G,7,0)</f>
        <v>AUTOMOTIVO</v>
      </c>
    </row>
    <row r="14405" spans="1:24" x14ac:dyDescent="0.3">
      <c r="A14405" t="s">
        <v>378</v>
      </c>
      <c r="C14405" t="s">
        <v>7238</v>
      </c>
      <c r="D14405" s="1">
        <v>46154</v>
      </c>
      <c r="E14405" t="s">
        <v>7239</v>
      </c>
      <c r="F14405">
        <v>9</v>
      </c>
      <c r="G14405">
        <v>174</v>
      </c>
      <c r="H14405" t="str">
        <f>VLOOKUP(G14405,[1]OPERADORES!$A:$B,2,0)</f>
        <v>MIRIÃ LOBATO RODRIGUES</v>
      </c>
      <c r="I14405" t="s">
        <v>21</v>
      </c>
      <c r="J14405" t="s">
        <v>381</v>
      </c>
      <c r="K14405" t="s">
        <v>382</v>
      </c>
      <c r="L14405">
        <v>9899</v>
      </c>
      <c r="M14405" t="s">
        <v>384</v>
      </c>
      <c r="O14405" t="s">
        <v>11</v>
      </c>
      <c r="P14405">
        <v>5403</v>
      </c>
      <c r="Q14405">
        <v>1</v>
      </c>
      <c r="R14405">
        <v>189.72</v>
      </c>
      <c r="S14405">
        <v>189.72</v>
      </c>
      <c r="T14405">
        <v>140.69</v>
      </c>
      <c r="U14405">
        <v>25.84</v>
      </c>
      <c r="V14405" t="str">
        <f>VLOOKUP(L14405,'[2]tabela de preços'!$A:$D,4,0)</f>
        <v>WANDA</v>
      </c>
      <c r="W14405" t="str">
        <f>VLOOKUP(L14405,'[2]tabela de preços'!$A:$F,6,0)</f>
        <v>BASES POLIÉSTER</v>
      </c>
      <c r="X14405" t="str">
        <f>VLOOKUP(L14405,'[2]tabela de preços'!$A:$G,7,0)</f>
        <v>AUTOMOTIVO</v>
      </c>
    </row>
    <row r="14406" spans="1:24" x14ac:dyDescent="0.3">
      <c r="A14406" t="s">
        <v>3551</v>
      </c>
      <c r="C14406" t="s">
        <v>6827</v>
      </c>
      <c r="D14406" s="1">
        <v>46149</v>
      </c>
      <c r="E14406" t="s">
        <v>6828</v>
      </c>
      <c r="F14406">
        <v>9</v>
      </c>
      <c r="G14406">
        <v>236</v>
      </c>
      <c r="H14406" t="str">
        <f>VLOOKUP(G14406,[1]OPERADORES!$A:$B,2,0)</f>
        <v>DANIEL</v>
      </c>
      <c r="I14406" t="s">
        <v>21</v>
      </c>
      <c r="J14406" t="s">
        <v>104</v>
      </c>
      <c r="K14406" t="s">
        <v>3554</v>
      </c>
      <c r="L14406">
        <v>85318</v>
      </c>
      <c r="M14406" t="s">
        <v>258</v>
      </c>
      <c r="O14406" t="s">
        <v>11</v>
      </c>
      <c r="P14406">
        <v>5102</v>
      </c>
      <c r="Q14406">
        <v>1</v>
      </c>
      <c r="R14406">
        <v>852.86</v>
      </c>
      <c r="S14406">
        <v>852.86</v>
      </c>
      <c r="T14406">
        <v>608.1</v>
      </c>
      <c r="U14406">
        <v>28.7</v>
      </c>
      <c r="V14406" t="str">
        <f>VLOOKUP(L14406,'[2]tabela de preços'!$A:$D,4,0)</f>
        <v>BRASILUX</v>
      </c>
      <c r="W14406" t="str">
        <f>VLOOKUP(L14406,'[2]tabela de preços'!$A:$F,6,0)</f>
        <v>TINTA EM PÓ</v>
      </c>
      <c r="X14406" t="str">
        <f>VLOOKUP(L14406,'[2]tabela de preços'!$A:$G,7,0)</f>
        <v>INDUSTRIAL</v>
      </c>
    </row>
    <row r="14407" spans="1:24" x14ac:dyDescent="0.3">
      <c r="A14407" t="s">
        <v>452</v>
      </c>
      <c r="C14407" t="s">
        <v>6829</v>
      </c>
      <c r="D14407" s="1">
        <v>46149</v>
      </c>
      <c r="E14407" t="s">
        <v>6830</v>
      </c>
      <c r="F14407">
        <v>9</v>
      </c>
      <c r="G14407">
        <v>174</v>
      </c>
      <c r="H14407" t="str">
        <f>VLOOKUP(G14407,[1]OPERADORES!$A:$B,2,0)</f>
        <v>MIRIÃ LOBATO RODRIGUES</v>
      </c>
      <c r="I14407" t="s">
        <v>455</v>
      </c>
      <c r="J14407" t="s">
        <v>456</v>
      </c>
      <c r="K14407" t="s">
        <v>457</v>
      </c>
      <c r="L14407">
        <v>23580</v>
      </c>
      <c r="M14407" t="s">
        <v>115</v>
      </c>
      <c r="O14407" t="s">
        <v>11</v>
      </c>
      <c r="P14407">
        <v>6102</v>
      </c>
      <c r="Q14407">
        <v>400</v>
      </c>
      <c r="R14407">
        <v>0.48</v>
      </c>
      <c r="S14407">
        <v>192</v>
      </c>
      <c r="T14407">
        <v>144</v>
      </c>
      <c r="U14407">
        <v>25</v>
      </c>
      <c r="V14407" t="str">
        <f>VLOOKUP(L14407,'[2]tabela de preços'!$A:$D,4,0)</f>
        <v>RENOVA COADORES</v>
      </c>
      <c r="W14407" t="str">
        <f>VLOOKUP(L14407,'[2]tabela de preços'!$A:$F,6,0)</f>
        <v>COADORES</v>
      </c>
      <c r="X14407" t="str">
        <f>VLOOKUP(L14407,'[2]tabela de preços'!$A:$G,7,0)</f>
        <v>AUTOMOTIVO</v>
      </c>
    </row>
    <row r="14408" spans="1:24" x14ac:dyDescent="0.3">
      <c r="A14408" t="s">
        <v>452</v>
      </c>
      <c r="C14408" t="s">
        <v>6829</v>
      </c>
      <c r="D14408" s="1">
        <v>46149</v>
      </c>
      <c r="E14408" t="s">
        <v>6830</v>
      </c>
      <c r="F14408">
        <v>9</v>
      </c>
      <c r="G14408">
        <v>174</v>
      </c>
      <c r="H14408" t="str">
        <f>VLOOKUP(G14408,[1]OPERADORES!$A:$B,2,0)</f>
        <v>MIRIÃ LOBATO RODRIGUES</v>
      </c>
      <c r="I14408" t="s">
        <v>455</v>
      </c>
      <c r="J14408" t="s">
        <v>456</v>
      </c>
      <c r="K14408" t="s">
        <v>457</v>
      </c>
      <c r="L14408">
        <v>23396</v>
      </c>
      <c r="M14408" t="s">
        <v>3349</v>
      </c>
      <c r="O14408" t="s">
        <v>11</v>
      </c>
      <c r="P14408">
        <v>6102</v>
      </c>
      <c r="Q14408">
        <v>8</v>
      </c>
      <c r="R14408">
        <v>8.9700000000000006</v>
      </c>
      <c r="S14408">
        <v>71.760000000000005</v>
      </c>
      <c r="T14408">
        <v>54.48</v>
      </c>
      <c r="U14408">
        <v>24.08</v>
      </c>
      <c r="V14408" t="str">
        <f>VLOOKUP(L14408,'[2]tabela de preços'!$A:$D,4,0)</f>
        <v>NORTON</v>
      </c>
      <c r="W14408" t="str">
        <f>VLOOKUP(L14408,'[2]tabela de preços'!$A:$F,6,0)</f>
        <v xml:space="preserve">OUTROS DISCOS </v>
      </c>
      <c r="X14408" t="str">
        <f>VLOOKUP(L14408,'[2]tabela de preços'!$A:$G,7,0)</f>
        <v>AUTOMOTIVO</v>
      </c>
    </row>
    <row r="14409" spans="1:24" x14ac:dyDescent="0.3">
      <c r="A14409" t="s">
        <v>452</v>
      </c>
      <c r="C14409" t="s">
        <v>6829</v>
      </c>
      <c r="D14409" s="1">
        <v>46149</v>
      </c>
      <c r="E14409" t="s">
        <v>6830</v>
      </c>
      <c r="F14409">
        <v>9</v>
      </c>
      <c r="G14409">
        <v>174</v>
      </c>
      <c r="H14409" t="str">
        <f>VLOOKUP(G14409,[1]OPERADORES!$A:$B,2,0)</f>
        <v>MIRIÃ LOBATO RODRIGUES</v>
      </c>
      <c r="I14409" t="s">
        <v>455</v>
      </c>
      <c r="J14409" t="s">
        <v>456</v>
      </c>
      <c r="K14409" t="s">
        <v>457</v>
      </c>
      <c r="L14409">
        <v>20135</v>
      </c>
      <c r="M14409" t="s">
        <v>459</v>
      </c>
      <c r="O14409" t="s">
        <v>11</v>
      </c>
      <c r="P14409">
        <v>6102</v>
      </c>
      <c r="Q14409">
        <v>4</v>
      </c>
      <c r="R14409">
        <v>26.06</v>
      </c>
      <c r="S14409">
        <v>104.24</v>
      </c>
      <c r="T14409">
        <v>79.12</v>
      </c>
      <c r="U14409">
        <v>24.1</v>
      </c>
      <c r="V14409" t="str">
        <f>VLOOKUP(L14409,'[2]tabela de preços'!$A:$D,4,0)</f>
        <v>3M</v>
      </c>
      <c r="W14409" t="str">
        <f>VLOOKUP(L14409,'[2]tabela de preços'!$A:$F,6,0)</f>
        <v>DISCO TRIZACT</v>
      </c>
      <c r="X14409" t="str">
        <f>VLOOKUP(L14409,'[2]tabela de preços'!$A:$G,7,0)</f>
        <v>AUTOMOTIVO</v>
      </c>
    </row>
    <row r="14410" spans="1:24" x14ac:dyDescent="0.3">
      <c r="A14410" t="s">
        <v>452</v>
      </c>
      <c r="C14410" t="s">
        <v>6829</v>
      </c>
      <c r="D14410" s="1">
        <v>46149</v>
      </c>
      <c r="E14410" t="s">
        <v>6830</v>
      </c>
      <c r="F14410">
        <v>9</v>
      </c>
      <c r="G14410">
        <v>174</v>
      </c>
      <c r="H14410" t="str">
        <f>VLOOKUP(G14410,[1]OPERADORES!$A:$B,2,0)</f>
        <v>MIRIÃ LOBATO RODRIGUES</v>
      </c>
      <c r="I14410" t="s">
        <v>455</v>
      </c>
      <c r="J14410" t="s">
        <v>456</v>
      </c>
      <c r="K14410" t="s">
        <v>457</v>
      </c>
      <c r="L14410">
        <v>5</v>
      </c>
      <c r="M14410" t="s">
        <v>147</v>
      </c>
      <c r="O14410" t="s">
        <v>11</v>
      </c>
      <c r="P14410">
        <v>6102</v>
      </c>
      <c r="Q14410">
        <v>6</v>
      </c>
      <c r="R14410">
        <v>5.3</v>
      </c>
      <c r="S14410">
        <v>31.8</v>
      </c>
      <c r="T14410">
        <v>24.12</v>
      </c>
      <c r="U14410">
        <v>24.15</v>
      </c>
      <c r="V14410" t="str">
        <f>VLOOKUP(L14410,'[2]tabela de preços'!$A:$D,4,0)</f>
        <v>BRILHO ESTOPA</v>
      </c>
      <c r="W14410" t="str">
        <f>VLOOKUP(L14410,'[2]tabela de preços'!$A:$F,6,0)</f>
        <v>ESTOPAS</v>
      </c>
      <c r="X14410" t="str">
        <f>VLOOKUP(L14410,'[2]tabela de preços'!$A:$G,7,0)</f>
        <v>AUTOMOTIVO</v>
      </c>
    </row>
    <row r="14411" spans="1:24" x14ac:dyDescent="0.3">
      <c r="A14411" t="s">
        <v>452</v>
      </c>
      <c r="C14411" t="s">
        <v>6829</v>
      </c>
      <c r="D14411" s="1">
        <v>46149</v>
      </c>
      <c r="E14411" t="s">
        <v>6830</v>
      </c>
      <c r="F14411">
        <v>9</v>
      </c>
      <c r="G14411">
        <v>174</v>
      </c>
      <c r="H14411" t="str">
        <f>VLOOKUP(G14411,[1]OPERADORES!$A:$B,2,0)</f>
        <v>MIRIÃ LOBATO RODRIGUES</v>
      </c>
      <c r="I14411" t="s">
        <v>455</v>
      </c>
      <c r="J14411" t="s">
        <v>456</v>
      </c>
      <c r="K14411" t="s">
        <v>457</v>
      </c>
      <c r="L14411">
        <v>22684</v>
      </c>
      <c r="M14411" t="s">
        <v>73</v>
      </c>
      <c r="O14411" t="s">
        <v>11</v>
      </c>
      <c r="P14411">
        <v>6102</v>
      </c>
      <c r="Q14411">
        <v>80</v>
      </c>
      <c r="R14411">
        <v>3.88</v>
      </c>
      <c r="S14411">
        <v>310.39999999999998</v>
      </c>
      <c r="T14411">
        <v>263.2</v>
      </c>
      <c r="U14411">
        <v>15.21</v>
      </c>
      <c r="V14411" t="str">
        <f>VLOOKUP(L14411,'[2]tabela de preços'!$A:$D,4,0)</f>
        <v>3M</v>
      </c>
      <c r="W14411" t="str">
        <f>VLOOKUP(L14411,'[2]tabela de preços'!$A:$F,6,0)</f>
        <v>FITA AUTOMOTIVA</v>
      </c>
      <c r="X14411" t="str">
        <f>VLOOKUP(L14411,'[2]tabela de preços'!$A:$G,7,0)</f>
        <v>AUTOMOTIVO</v>
      </c>
    </row>
    <row r="14412" spans="1:24" x14ac:dyDescent="0.3">
      <c r="A14412" t="s">
        <v>452</v>
      </c>
      <c r="C14412" t="s">
        <v>6829</v>
      </c>
      <c r="D14412" s="1">
        <v>46149</v>
      </c>
      <c r="E14412" t="s">
        <v>6830</v>
      </c>
      <c r="F14412">
        <v>9</v>
      </c>
      <c r="G14412">
        <v>174</v>
      </c>
      <c r="H14412" t="str">
        <f>VLOOKUP(G14412,[1]OPERADORES!$A:$B,2,0)</f>
        <v>MIRIÃ LOBATO RODRIGUES</v>
      </c>
      <c r="I14412" t="s">
        <v>455</v>
      </c>
      <c r="J14412" t="s">
        <v>456</v>
      </c>
      <c r="K14412" t="s">
        <v>457</v>
      </c>
      <c r="L14412">
        <v>87184</v>
      </c>
      <c r="M14412" t="s">
        <v>3799</v>
      </c>
      <c r="O14412" t="s">
        <v>11</v>
      </c>
      <c r="P14412">
        <v>6102</v>
      </c>
      <c r="Q14412">
        <v>5</v>
      </c>
      <c r="R14412">
        <v>6.37</v>
      </c>
      <c r="S14412">
        <v>31.85</v>
      </c>
      <c r="T14412">
        <v>24.15</v>
      </c>
      <c r="U14412">
        <v>24.18</v>
      </c>
      <c r="V14412" t="str">
        <f>VLOOKUP(L14412,'[2]tabela de preços'!$A:$D,4,0)</f>
        <v>KERS</v>
      </c>
      <c r="W14412" t="str">
        <f>VLOOKUP(L14412,'[2]tabela de preços'!$A:$F,6,0)</f>
        <v>FLANELAS / PANOS</v>
      </c>
      <c r="X14412" t="str">
        <f>VLOOKUP(L14412,'[2]tabela de preços'!$A:$G,7,0)</f>
        <v>AUTOMOTIVO</v>
      </c>
    </row>
    <row r="14413" spans="1:24" x14ac:dyDescent="0.3">
      <c r="A14413" t="s">
        <v>452</v>
      </c>
      <c r="C14413" t="s">
        <v>6829</v>
      </c>
      <c r="D14413" s="1">
        <v>46149</v>
      </c>
      <c r="E14413" t="s">
        <v>6830</v>
      </c>
      <c r="F14413">
        <v>9</v>
      </c>
      <c r="G14413">
        <v>174</v>
      </c>
      <c r="H14413" t="str">
        <f>VLOOKUP(G14413,[1]OPERADORES!$A:$B,2,0)</f>
        <v>MIRIÃ LOBATO RODRIGUES</v>
      </c>
      <c r="I14413" t="s">
        <v>455</v>
      </c>
      <c r="J14413" t="s">
        <v>456</v>
      </c>
      <c r="K14413" t="s">
        <v>457</v>
      </c>
      <c r="L14413">
        <v>23076</v>
      </c>
      <c r="M14413" t="s">
        <v>97</v>
      </c>
      <c r="O14413" t="s">
        <v>11</v>
      </c>
      <c r="P14413">
        <v>6403</v>
      </c>
      <c r="Q14413">
        <v>24</v>
      </c>
      <c r="R14413">
        <v>33.72</v>
      </c>
      <c r="S14413">
        <v>809.28</v>
      </c>
      <c r="T14413">
        <v>636.72</v>
      </c>
      <c r="U14413">
        <v>21.32</v>
      </c>
      <c r="V14413" t="str">
        <f>VLOOKUP(L14413,'[2]tabela de preços'!$A:$D,4,0)</f>
        <v>WANDA</v>
      </c>
      <c r="W14413" t="str">
        <f>VLOOKUP(L14413,'[2]tabela de preços'!$A:$F,6,0)</f>
        <v>PRIMER AUTOMOTIVO</v>
      </c>
      <c r="X14413" t="str">
        <f>VLOOKUP(L14413,'[2]tabela de preços'!$A:$G,7,0)</f>
        <v>AUTOMOTIVO</v>
      </c>
    </row>
    <row r="14414" spans="1:24" x14ac:dyDescent="0.3">
      <c r="A14414" t="s">
        <v>452</v>
      </c>
      <c r="C14414" t="s">
        <v>6829</v>
      </c>
      <c r="D14414" s="1">
        <v>46149</v>
      </c>
      <c r="E14414" t="s">
        <v>6830</v>
      </c>
      <c r="F14414">
        <v>9</v>
      </c>
      <c r="G14414">
        <v>174</v>
      </c>
      <c r="H14414" t="str">
        <f>VLOOKUP(G14414,[1]OPERADORES!$A:$B,2,0)</f>
        <v>MIRIÃ LOBATO RODRIGUES</v>
      </c>
      <c r="I14414" t="s">
        <v>455</v>
      </c>
      <c r="J14414" t="s">
        <v>456</v>
      </c>
      <c r="K14414" t="s">
        <v>457</v>
      </c>
      <c r="L14414">
        <v>10238</v>
      </c>
      <c r="M14414" t="s">
        <v>79</v>
      </c>
      <c r="O14414" t="s">
        <v>11</v>
      </c>
      <c r="P14414">
        <v>6102</v>
      </c>
      <c r="Q14414">
        <v>50</v>
      </c>
      <c r="R14414">
        <v>2.89</v>
      </c>
      <c r="S14414">
        <v>144.5</v>
      </c>
      <c r="T14414">
        <v>118</v>
      </c>
      <c r="U14414">
        <v>18.34</v>
      </c>
      <c r="V14414" t="str">
        <f>VLOOKUP(L14414,'[2]tabela de preços'!$A:$D,4,0)</f>
        <v>NORTON</v>
      </c>
      <c r="W14414" t="str">
        <f>VLOOKUP(L14414,'[2]tabela de preços'!$A:$F,6,0)</f>
        <v xml:space="preserve">DISCOS / LIXAS / ABRASIVOS </v>
      </c>
      <c r="X14414" t="str">
        <f>VLOOKUP(L14414,'[2]tabela de preços'!$A:$G,7,0)</f>
        <v>AUTOMOTIVO</v>
      </c>
    </row>
    <row r="14415" spans="1:24" x14ac:dyDescent="0.3">
      <c r="A14415" t="s">
        <v>452</v>
      </c>
      <c r="C14415" t="s">
        <v>6829</v>
      </c>
      <c r="D14415" s="1">
        <v>46149</v>
      </c>
      <c r="E14415" t="s">
        <v>6830</v>
      </c>
      <c r="F14415">
        <v>9</v>
      </c>
      <c r="G14415">
        <v>174</v>
      </c>
      <c r="H14415" t="str">
        <f>VLOOKUP(G14415,[1]OPERADORES!$A:$B,2,0)</f>
        <v>MIRIÃ LOBATO RODRIGUES</v>
      </c>
      <c r="I14415" t="s">
        <v>455</v>
      </c>
      <c r="J14415" t="s">
        <v>456</v>
      </c>
      <c r="K14415" t="s">
        <v>457</v>
      </c>
      <c r="L14415">
        <v>10240</v>
      </c>
      <c r="M14415" t="s">
        <v>81</v>
      </c>
      <c r="O14415" t="s">
        <v>11</v>
      </c>
      <c r="P14415">
        <v>6102</v>
      </c>
      <c r="Q14415">
        <v>50</v>
      </c>
      <c r="R14415">
        <v>2.89</v>
      </c>
      <c r="S14415">
        <v>144.5</v>
      </c>
      <c r="T14415">
        <v>118</v>
      </c>
      <c r="U14415">
        <v>18.34</v>
      </c>
      <c r="V14415" t="str">
        <f>VLOOKUP(L14415,'[2]tabela de preços'!$A:$D,4,0)</f>
        <v>NORTON</v>
      </c>
      <c r="W14415" t="str">
        <f>VLOOKUP(L14415,'[2]tabela de preços'!$A:$F,6,0)</f>
        <v xml:space="preserve">DISCOS / LIXAS / ABRASIVOS </v>
      </c>
      <c r="X14415" t="str">
        <f>VLOOKUP(L14415,'[2]tabela de preços'!$A:$G,7,0)</f>
        <v>AUTOMOTIVO</v>
      </c>
    </row>
    <row r="14416" spans="1:24" x14ac:dyDescent="0.3">
      <c r="A14416" t="s">
        <v>452</v>
      </c>
      <c r="C14416" t="s">
        <v>6829</v>
      </c>
      <c r="D14416" s="1">
        <v>46149</v>
      </c>
      <c r="E14416" t="s">
        <v>6830</v>
      </c>
      <c r="F14416">
        <v>9</v>
      </c>
      <c r="G14416">
        <v>174</v>
      </c>
      <c r="H14416" t="str">
        <f>VLOOKUP(G14416,[1]OPERADORES!$A:$B,2,0)</f>
        <v>MIRIÃ LOBATO RODRIGUES</v>
      </c>
      <c r="I14416" t="s">
        <v>455</v>
      </c>
      <c r="J14416" t="s">
        <v>456</v>
      </c>
      <c r="K14416" t="s">
        <v>457</v>
      </c>
      <c r="L14416">
        <v>10242</v>
      </c>
      <c r="M14416" t="s">
        <v>82</v>
      </c>
      <c r="O14416" t="s">
        <v>11</v>
      </c>
      <c r="P14416">
        <v>6102</v>
      </c>
      <c r="Q14416">
        <v>20</v>
      </c>
      <c r="R14416">
        <v>2.89</v>
      </c>
      <c r="S14416">
        <v>57.8</v>
      </c>
      <c r="T14416">
        <v>47.2</v>
      </c>
      <c r="U14416">
        <v>18.34</v>
      </c>
      <c r="V14416" t="str">
        <f>VLOOKUP(L14416,'[2]tabela de preços'!$A:$D,4,0)</f>
        <v>NORTON</v>
      </c>
      <c r="W14416" t="str">
        <f>VLOOKUP(L14416,'[2]tabela de preços'!$A:$F,6,0)</f>
        <v xml:space="preserve">DISCOS / LIXAS / ABRASIVOS </v>
      </c>
      <c r="X14416" t="str">
        <f>VLOOKUP(L14416,'[2]tabela de preços'!$A:$G,7,0)</f>
        <v>AUTOMOTIVO</v>
      </c>
    </row>
    <row r="14417" spans="1:24" x14ac:dyDescent="0.3">
      <c r="A14417" t="s">
        <v>452</v>
      </c>
      <c r="C14417" t="s">
        <v>6829</v>
      </c>
      <c r="D14417" s="1">
        <v>46149</v>
      </c>
      <c r="E14417" t="s">
        <v>6830</v>
      </c>
      <c r="F14417">
        <v>9</v>
      </c>
      <c r="G14417">
        <v>174</v>
      </c>
      <c r="H14417" t="str">
        <f>VLOOKUP(G14417,[1]OPERADORES!$A:$B,2,0)</f>
        <v>MIRIÃ LOBATO RODRIGUES</v>
      </c>
      <c r="I14417" t="s">
        <v>455</v>
      </c>
      <c r="J14417" t="s">
        <v>456</v>
      </c>
      <c r="K14417" t="s">
        <v>457</v>
      </c>
      <c r="L14417">
        <v>10243</v>
      </c>
      <c r="M14417" t="s">
        <v>83</v>
      </c>
      <c r="O14417" t="s">
        <v>11</v>
      </c>
      <c r="P14417">
        <v>6102</v>
      </c>
      <c r="Q14417">
        <v>20</v>
      </c>
      <c r="R14417">
        <v>2.89</v>
      </c>
      <c r="S14417">
        <v>57.8</v>
      </c>
      <c r="T14417">
        <v>39.6</v>
      </c>
      <c r="U14417">
        <v>31.49</v>
      </c>
      <c r="V14417" t="str">
        <f>VLOOKUP(L14417,'[2]tabela de preços'!$A:$D,4,0)</f>
        <v>NORTON</v>
      </c>
      <c r="W14417" t="str">
        <f>VLOOKUP(L14417,'[2]tabela de preços'!$A:$F,6,0)</f>
        <v xml:space="preserve">DISCOS / LIXAS / ABRASIVOS </v>
      </c>
      <c r="X14417" t="str">
        <f>VLOOKUP(L14417,'[2]tabela de preços'!$A:$G,7,0)</f>
        <v>AUTOMOTIVO</v>
      </c>
    </row>
    <row r="14418" spans="1:24" x14ac:dyDescent="0.3">
      <c r="A14418" t="s">
        <v>452</v>
      </c>
      <c r="C14418" t="s">
        <v>6829</v>
      </c>
      <c r="D14418" s="1">
        <v>46149</v>
      </c>
      <c r="E14418" t="s">
        <v>6830</v>
      </c>
      <c r="F14418">
        <v>9</v>
      </c>
      <c r="G14418">
        <v>174</v>
      </c>
      <c r="H14418" t="str">
        <f>VLOOKUP(G14418,[1]OPERADORES!$A:$B,2,0)</f>
        <v>MIRIÃ LOBATO RODRIGUES</v>
      </c>
      <c r="I14418" t="s">
        <v>455</v>
      </c>
      <c r="J14418" t="s">
        <v>456</v>
      </c>
      <c r="K14418" t="s">
        <v>457</v>
      </c>
      <c r="L14418">
        <v>10244</v>
      </c>
      <c r="M14418" t="s">
        <v>84</v>
      </c>
      <c r="O14418" t="s">
        <v>11</v>
      </c>
      <c r="P14418">
        <v>6102</v>
      </c>
      <c r="Q14418">
        <v>50</v>
      </c>
      <c r="R14418">
        <v>2.89</v>
      </c>
      <c r="S14418">
        <v>144.5</v>
      </c>
      <c r="T14418">
        <v>99</v>
      </c>
      <c r="U14418">
        <v>31.49</v>
      </c>
      <c r="V14418" t="str">
        <f>VLOOKUP(L14418,'[2]tabela de preços'!$A:$D,4,0)</f>
        <v>NORTON</v>
      </c>
      <c r="W14418" t="str">
        <f>VLOOKUP(L14418,'[2]tabela de preços'!$A:$F,6,0)</f>
        <v xml:space="preserve">DISCOS / LIXAS / ABRASIVOS </v>
      </c>
      <c r="X14418" t="str">
        <f>VLOOKUP(L14418,'[2]tabela de preços'!$A:$G,7,0)</f>
        <v>AUTOMOTIVO</v>
      </c>
    </row>
    <row r="14419" spans="1:24" x14ac:dyDescent="0.3">
      <c r="A14419" t="s">
        <v>452</v>
      </c>
      <c r="C14419" t="s">
        <v>6829</v>
      </c>
      <c r="D14419" s="1">
        <v>46149</v>
      </c>
      <c r="E14419" t="s">
        <v>6830</v>
      </c>
      <c r="F14419">
        <v>9</v>
      </c>
      <c r="G14419">
        <v>174</v>
      </c>
      <c r="H14419" t="str">
        <f>VLOOKUP(G14419,[1]OPERADORES!$A:$B,2,0)</f>
        <v>MIRIÃ LOBATO RODRIGUES</v>
      </c>
      <c r="I14419" t="s">
        <v>455</v>
      </c>
      <c r="J14419" t="s">
        <v>456</v>
      </c>
      <c r="K14419" t="s">
        <v>457</v>
      </c>
      <c r="L14419">
        <v>10245</v>
      </c>
      <c r="M14419" t="s">
        <v>195</v>
      </c>
      <c r="O14419" t="s">
        <v>11</v>
      </c>
      <c r="P14419">
        <v>6102</v>
      </c>
      <c r="Q14419">
        <v>50</v>
      </c>
      <c r="R14419">
        <v>2.89</v>
      </c>
      <c r="S14419">
        <v>144.5</v>
      </c>
      <c r="T14419">
        <v>99</v>
      </c>
      <c r="U14419">
        <v>31.49</v>
      </c>
      <c r="V14419" t="str">
        <f>VLOOKUP(L14419,'[2]tabela de preços'!$A:$D,4,0)</f>
        <v>NORTON</v>
      </c>
      <c r="W14419" t="str">
        <f>VLOOKUP(L14419,'[2]tabela de preços'!$A:$F,6,0)</f>
        <v xml:space="preserve">DISCOS / LIXAS / ABRASIVOS </v>
      </c>
      <c r="X14419" t="str">
        <f>VLOOKUP(L14419,'[2]tabela de preços'!$A:$G,7,0)</f>
        <v>AUTOMOTIVO</v>
      </c>
    </row>
    <row r="14420" spans="1:24" x14ac:dyDescent="0.3">
      <c r="A14420" t="s">
        <v>452</v>
      </c>
      <c r="C14420" t="s">
        <v>6829</v>
      </c>
      <c r="D14420" s="1">
        <v>46149</v>
      </c>
      <c r="E14420" t="s">
        <v>6830</v>
      </c>
      <c r="F14420">
        <v>9</v>
      </c>
      <c r="G14420">
        <v>174</v>
      </c>
      <c r="H14420" t="str">
        <f>VLOOKUP(G14420,[1]OPERADORES!$A:$B,2,0)</f>
        <v>MIRIÃ LOBATO RODRIGUES</v>
      </c>
      <c r="I14420" t="s">
        <v>455</v>
      </c>
      <c r="J14420" t="s">
        <v>456</v>
      </c>
      <c r="K14420" t="s">
        <v>457</v>
      </c>
      <c r="L14420">
        <v>10246</v>
      </c>
      <c r="M14420" t="s">
        <v>206</v>
      </c>
      <c r="O14420" t="s">
        <v>11</v>
      </c>
      <c r="P14420">
        <v>6102</v>
      </c>
      <c r="Q14420">
        <v>50</v>
      </c>
      <c r="R14420">
        <v>2.89</v>
      </c>
      <c r="S14420">
        <v>144.5</v>
      </c>
      <c r="T14420">
        <v>102</v>
      </c>
      <c r="U14420">
        <v>29.41</v>
      </c>
      <c r="V14420" t="str">
        <f>VLOOKUP(L14420,'[2]tabela de preços'!$A:$D,4,0)</f>
        <v>NORTON</v>
      </c>
      <c r="W14420" t="str">
        <f>VLOOKUP(L14420,'[2]tabela de preços'!$A:$F,6,0)</f>
        <v xml:space="preserve">DISCOS / LIXAS / ABRASIVOS </v>
      </c>
      <c r="X14420" t="str">
        <f>VLOOKUP(L14420,'[2]tabela de preços'!$A:$G,7,0)</f>
        <v>AUTOMOTIVO</v>
      </c>
    </row>
    <row r="14421" spans="1:24" x14ac:dyDescent="0.3">
      <c r="A14421" t="s">
        <v>452</v>
      </c>
      <c r="C14421" t="s">
        <v>6829</v>
      </c>
      <c r="D14421" s="1">
        <v>46149</v>
      </c>
      <c r="E14421" t="s">
        <v>6830</v>
      </c>
      <c r="F14421">
        <v>9</v>
      </c>
      <c r="G14421">
        <v>174</v>
      </c>
      <c r="H14421" t="str">
        <f>VLOOKUP(G14421,[1]OPERADORES!$A:$B,2,0)</f>
        <v>MIRIÃ LOBATO RODRIGUES</v>
      </c>
      <c r="I14421" t="s">
        <v>455</v>
      </c>
      <c r="J14421" t="s">
        <v>456</v>
      </c>
      <c r="K14421" t="s">
        <v>457</v>
      </c>
      <c r="L14421">
        <v>20817</v>
      </c>
      <c r="M14421" t="s">
        <v>153</v>
      </c>
      <c r="O14421" t="s">
        <v>11</v>
      </c>
      <c r="P14421">
        <v>6102</v>
      </c>
      <c r="Q14421">
        <v>6</v>
      </c>
      <c r="R14421">
        <v>24.84</v>
      </c>
      <c r="S14421">
        <v>149.04</v>
      </c>
      <c r="T14421">
        <v>113.1</v>
      </c>
      <c r="U14421">
        <v>24.11</v>
      </c>
      <c r="V14421" t="str">
        <f>VLOOKUP(L14421,'[2]tabela de preços'!$A:$D,4,0)</f>
        <v>AUTO AMERICA</v>
      </c>
      <c r="W14421" t="str">
        <f>VLOOKUP(L14421,'[2]tabela de preços'!$A:$F,6,0)</f>
        <v>MASSA DE POLIR</v>
      </c>
      <c r="X14421" t="str">
        <f>VLOOKUP(L14421,'[2]tabela de preços'!$A:$G,7,0)</f>
        <v>AUTOMOTIVO</v>
      </c>
    </row>
    <row r="14422" spans="1:24" x14ac:dyDescent="0.3">
      <c r="A14422" t="s">
        <v>452</v>
      </c>
      <c r="C14422" t="s">
        <v>6829</v>
      </c>
      <c r="D14422" s="1">
        <v>46149</v>
      </c>
      <c r="E14422" t="s">
        <v>6830</v>
      </c>
      <c r="F14422">
        <v>9</v>
      </c>
      <c r="G14422">
        <v>174</v>
      </c>
      <c r="H14422" t="str">
        <f>VLOOKUP(G14422,[1]OPERADORES!$A:$B,2,0)</f>
        <v>MIRIÃ LOBATO RODRIGUES</v>
      </c>
      <c r="I14422" t="s">
        <v>455</v>
      </c>
      <c r="J14422" t="s">
        <v>456</v>
      </c>
      <c r="K14422" t="s">
        <v>457</v>
      </c>
      <c r="L14422">
        <v>9764</v>
      </c>
      <c r="M14422" t="s">
        <v>173</v>
      </c>
      <c r="O14422" t="s">
        <v>11</v>
      </c>
      <c r="P14422">
        <v>6102</v>
      </c>
      <c r="Q14422">
        <v>2</v>
      </c>
      <c r="R14422">
        <v>32.200000000000003</v>
      </c>
      <c r="S14422">
        <v>64.400000000000006</v>
      </c>
      <c r="T14422">
        <v>48.88</v>
      </c>
      <c r="U14422">
        <v>24.1</v>
      </c>
      <c r="V14422" t="str">
        <f>VLOOKUP(L14422,'[2]tabela de preços'!$A:$D,4,0)</f>
        <v>SIKKENS</v>
      </c>
      <c r="W14422" t="str">
        <f>VLOOKUP(L14422,'[2]tabela de preços'!$A:$F,6,0)</f>
        <v>MASSA DE PEQUENOS REPAROS</v>
      </c>
      <c r="X14422" t="str">
        <f>VLOOKUP(L14422,'[2]tabela de preços'!$A:$G,7,0)</f>
        <v>AUTOMOTIVO</v>
      </c>
    </row>
    <row r="14423" spans="1:24" x14ac:dyDescent="0.3">
      <c r="A14423" t="s">
        <v>452</v>
      </c>
      <c r="C14423" t="s">
        <v>6829</v>
      </c>
      <c r="D14423" s="1">
        <v>46149</v>
      </c>
      <c r="E14423" t="s">
        <v>6830</v>
      </c>
      <c r="F14423">
        <v>9</v>
      </c>
      <c r="G14423">
        <v>174</v>
      </c>
      <c r="H14423" t="str">
        <f>VLOOKUP(G14423,[1]OPERADORES!$A:$B,2,0)</f>
        <v>MIRIÃ LOBATO RODRIGUES</v>
      </c>
      <c r="I14423" t="s">
        <v>455</v>
      </c>
      <c r="J14423" t="s">
        <v>456</v>
      </c>
      <c r="K14423" t="s">
        <v>457</v>
      </c>
      <c r="L14423">
        <v>84658</v>
      </c>
      <c r="M14423" t="s">
        <v>100</v>
      </c>
      <c r="O14423" t="s">
        <v>11</v>
      </c>
      <c r="P14423">
        <v>6102</v>
      </c>
      <c r="Q14423">
        <v>6</v>
      </c>
      <c r="R14423">
        <v>40.840000000000003</v>
      </c>
      <c r="S14423">
        <v>245.04</v>
      </c>
      <c r="T14423">
        <v>186</v>
      </c>
      <c r="U14423">
        <v>24.09</v>
      </c>
      <c r="V14423" t="str">
        <f>VLOOKUP(L14423,'[2]tabela de preços'!$A:$D,4,0)</f>
        <v>ANJO</v>
      </c>
      <c r="W14423" t="str">
        <f>VLOOKUP(L14423,'[2]tabela de preços'!$A:$F,6,0)</f>
        <v>MASSA POLIÉSTER</v>
      </c>
      <c r="X14423" t="str">
        <f>VLOOKUP(L14423,'[2]tabela de preços'!$A:$G,7,0)</f>
        <v>AUTOMOTIVO</v>
      </c>
    </row>
    <row r="14424" spans="1:24" x14ac:dyDescent="0.3">
      <c r="A14424" t="s">
        <v>452</v>
      </c>
      <c r="C14424" t="s">
        <v>6829</v>
      </c>
      <c r="D14424" s="1">
        <v>46149</v>
      </c>
      <c r="E14424" t="s">
        <v>6830</v>
      </c>
      <c r="F14424">
        <v>9</v>
      </c>
      <c r="G14424">
        <v>174</v>
      </c>
      <c r="H14424" t="str">
        <f>VLOOKUP(G14424,[1]OPERADORES!$A:$B,2,0)</f>
        <v>MIRIÃ LOBATO RODRIGUES</v>
      </c>
      <c r="I14424" t="s">
        <v>455</v>
      </c>
      <c r="J14424" t="s">
        <v>456</v>
      </c>
      <c r="K14424" t="s">
        <v>457</v>
      </c>
      <c r="L14424">
        <v>84445</v>
      </c>
      <c r="M14424" t="s">
        <v>463</v>
      </c>
      <c r="O14424" t="s">
        <v>11</v>
      </c>
      <c r="P14424">
        <v>6102</v>
      </c>
      <c r="Q14424">
        <v>5</v>
      </c>
      <c r="R14424">
        <v>51.98</v>
      </c>
      <c r="S14424">
        <v>259.89999999999998</v>
      </c>
      <c r="T14424">
        <v>197.25</v>
      </c>
      <c r="U14424">
        <v>24.11</v>
      </c>
      <c r="V14424" t="str">
        <f>VLOOKUP(L14424,'[2]tabela de preços'!$A:$D,4,0)</f>
        <v>ALEC</v>
      </c>
      <c r="W14424" t="str">
        <f>VLOOKUP(L14424,'[2]tabela de preços'!$A:$F,6,0)</f>
        <v>PAPEL DE MASCARAMENTO</v>
      </c>
      <c r="X14424" t="str">
        <f>VLOOKUP(L14424,'[2]tabela de preços'!$A:$G,7,0)</f>
        <v>AUTOMOTIVO</v>
      </c>
    </row>
    <row r="14425" spans="1:24" x14ac:dyDescent="0.3">
      <c r="A14425" t="s">
        <v>452</v>
      </c>
      <c r="C14425" t="s">
        <v>6829</v>
      </c>
      <c r="D14425" s="1">
        <v>46149</v>
      </c>
      <c r="E14425" t="s">
        <v>6830</v>
      </c>
      <c r="F14425">
        <v>9</v>
      </c>
      <c r="G14425">
        <v>174</v>
      </c>
      <c r="H14425" t="str">
        <f>VLOOKUP(G14425,[1]OPERADORES!$A:$B,2,0)</f>
        <v>MIRIÃ LOBATO RODRIGUES</v>
      </c>
      <c r="I14425" t="s">
        <v>455</v>
      </c>
      <c r="J14425" t="s">
        <v>456</v>
      </c>
      <c r="K14425" t="s">
        <v>457</v>
      </c>
      <c r="L14425">
        <v>21067</v>
      </c>
      <c r="M14425" t="s">
        <v>640</v>
      </c>
      <c r="O14425" t="s">
        <v>11</v>
      </c>
      <c r="P14425">
        <v>6102</v>
      </c>
      <c r="Q14425">
        <v>2</v>
      </c>
      <c r="R14425">
        <v>36.07</v>
      </c>
      <c r="S14425">
        <v>72.14</v>
      </c>
      <c r="T14425">
        <v>54.76</v>
      </c>
      <c r="U14425">
        <v>24.09</v>
      </c>
      <c r="V14425" t="str">
        <f>VLOOKUP(L14425,'[2]tabela de preços'!$A:$D,4,0)</f>
        <v>SIKKENS</v>
      </c>
      <c r="W14425" t="str">
        <f>VLOOKUP(L14425,'[2]tabela de preços'!$A:$F,6,0)</f>
        <v>DILUENTE</v>
      </c>
      <c r="X14425" t="str">
        <f>VLOOKUP(L14425,'[2]tabela de preços'!$A:$G,7,0)</f>
        <v>AUTOMOTIVO</v>
      </c>
    </row>
    <row r="14426" spans="1:24" x14ac:dyDescent="0.3">
      <c r="A14426" t="s">
        <v>452</v>
      </c>
      <c r="C14426" t="s">
        <v>6829</v>
      </c>
      <c r="D14426" s="1">
        <v>46149</v>
      </c>
      <c r="E14426" t="s">
        <v>6830</v>
      </c>
      <c r="F14426">
        <v>9</v>
      </c>
      <c r="G14426">
        <v>174</v>
      </c>
      <c r="H14426" t="str">
        <f>VLOOKUP(G14426,[1]OPERADORES!$A:$B,2,0)</f>
        <v>MIRIÃ LOBATO RODRIGUES</v>
      </c>
      <c r="I14426" t="s">
        <v>455</v>
      </c>
      <c r="J14426" t="s">
        <v>456</v>
      </c>
      <c r="K14426" t="s">
        <v>457</v>
      </c>
      <c r="L14426">
        <v>20212</v>
      </c>
      <c r="M14426" t="s">
        <v>198</v>
      </c>
      <c r="O14426" t="s">
        <v>11</v>
      </c>
      <c r="P14426">
        <v>6403</v>
      </c>
      <c r="Q14426">
        <v>2</v>
      </c>
      <c r="R14426">
        <v>31.29</v>
      </c>
      <c r="S14426">
        <v>62.58</v>
      </c>
      <c r="T14426">
        <v>47.5</v>
      </c>
      <c r="U14426">
        <v>24.1</v>
      </c>
      <c r="V14426" t="str">
        <f>VLOOKUP(L14426,'[2]tabela de preços'!$A:$D,4,0)</f>
        <v>MAXI RUBBER</v>
      </c>
      <c r="W14426" t="str">
        <f>VLOOKUP(L14426,'[2]tabela de preços'!$A:$F,6,0)</f>
        <v>SELADORA P/ PLASTICO</v>
      </c>
      <c r="X14426" t="str">
        <f>VLOOKUP(L14426,'[2]tabela de preços'!$A:$G,7,0)</f>
        <v>AUTOMOTIVO</v>
      </c>
    </row>
    <row r="14427" spans="1:24" x14ac:dyDescent="0.3">
      <c r="A14427" t="s">
        <v>452</v>
      </c>
      <c r="C14427" t="s">
        <v>6829</v>
      </c>
      <c r="D14427" s="1">
        <v>46149</v>
      </c>
      <c r="E14427" t="s">
        <v>6830</v>
      </c>
      <c r="F14427">
        <v>9</v>
      </c>
      <c r="G14427">
        <v>174</v>
      </c>
      <c r="H14427" t="str">
        <f>VLOOKUP(G14427,[1]OPERADORES!$A:$B,2,0)</f>
        <v>MIRIÃ LOBATO RODRIGUES</v>
      </c>
      <c r="I14427" t="s">
        <v>455</v>
      </c>
      <c r="J14427" t="s">
        <v>456</v>
      </c>
      <c r="K14427" t="s">
        <v>457</v>
      </c>
      <c r="L14427">
        <v>10298</v>
      </c>
      <c r="M14427" t="s">
        <v>85</v>
      </c>
      <c r="O14427" t="s">
        <v>11</v>
      </c>
      <c r="P14427">
        <v>6102</v>
      </c>
      <c r="Q14427">
        <v>16</v>
      </c>
      <c r="R14427">
        <v>59.69</v>
      </c>
      <c r="S14427">
        <v>955.04</v>
      </c>
      <c r="T14427">
        <v>818.72</v>
      </c>
      <c r="U14427">
        <v>14.27</v>
      </c>
      <c r="V14427" t="str">
        <f>VLOOKUP(L14427,'[2]tabela de preços'!$A:$D,4,0)</f>
        <v>ANJO</v>
      </c>
      <c r="W14427" t="str">
        <f>VLOOKUP(L14427,'[2]tabela de preços'!$A:$F,6,0)</f>
        <v>THINNER DE LIMPEZA</v>
      </c>
      <c r="X14427" t="str">
        <f>VLOOKUP(L14427,'[2]tabela de preços'!$A:$G,7,0)</f>
        <v>THINNER</v>
      </c>
    </row>
    <row r="14428" spans="1:24" x14ac:dyDescent="0.3">
      <c r="A14428" t="s">
        <v>452</v>
      </c>
      <c r="C14428" t="s">
        <v>6829</v>
      </c>
      <c r="D14428" s="1">
        <v>46149</v>
      </c>
      <c r="E14428" t="s">
        <v>6830</v>
      </c>
      <c r="F14428">
        <v>9</v>
      </c>
      <c r="G14428">
        <v>174</v>
      </c>
      <c r="H14428" t="str">
        <f>VLOOKUP(G14428,[1]OPERADORES!$A:$B,2,0)</f>
        <v>MIRIÃ LOBATO RODRIGUES</v>
      </c>
      <c r="I14428" t="s">
        <v>455</v>
      </c>
      <c r="J14428" t="s">
        <v>456</v>
      </c>
      <c r="K14428" t="s">
        <v>457</v>
      </c>
      <c r="L14428">
        <v>20414</v>
      </c>
      <c r="M14428" t="s">
        <v>112</v>
      </c>
      <c r="O14428" t="s">
        <v>11</v>
      </c>
      <c r="P14428">
        <v>6102</v>
      </c>
      <c r="Q14428">
        <v>8</v>
      </c>
      <c r="R14428">
        <v>28.75</v>
      </c>
      <c r="S14428">
        <v>230</v>
      </c>
      <c r="T14428">
        <v>191.52</v>
      </c>
      <c r="U14428">
        <v>16.73</v>
      </c>
      <c r="V14428" t="str">
        <f>VLOOKUP(L14428,'[2]tabela de preços'!$A:$D,4,0)</f>
        <v>SHERWIN WILLIAMS</v>
      </c>
      <c r="W14428" t="str">
        <f>VLOOKUP(L14428,'[2]tabela de preços'!$A:$F,6,0)</f>
        <v>DILUENTE</v>
      </c>
      <c r="X14428" t="str">
        <f>VLOOKUP(L14428,'[2]tabela de preços'!$A:$G,7,0)</f>
        <v>AUTOMOTIVO</v>
      </c>
    </row>
    <row r="14429" spans="1:24" x14ac:dyDescent="0.3">
      <c r="A14429" t="s">
        <v>452</v>
      </c>
      <c r="C14429" t="s">
        <v>6829</v>
      </c>
      <c r="D14429" s="1">
        <v>46149</v>
      </c>
      <c r="E14429" t="s">
        <v>6830</v>
      </c>
      <c r="F14429">
        <v>9</v>
      </c>
      <c r="G14429">
        <v>174</v>
      </c>
      <c r="H14429" t="str">
        <f>VLOOKUP(G14429,[1]OPERADORES!$A:$B,2,0)</f>
        <v>MIRIÃ LOBATO RODRIGUES</v>
      </c>
      <c r="I14429" t="s">
        <v>455</v>
      </c>
      <c r="J14429" t="s">
        <v>456</v>
      </c>
      <c r="K14429" t="s">
        <v>457</v>
      </c>
      <c r="L14429">
        <v>10404</v>
      </c>
      <c r="M14429" t="s">
        <v>130</v>
      </c>
      <c r="O14429" t="s">
        <v>11</v>
      </c>
      <c r="P14429">
        <v>6102</v>
      </c>
      <c r="Q14429">
        <v>6</v>
      </c>
      <c r="R14429">
        <v>21.52</v>
      </c>
      <c r="S14429">
        <v>129.12</v>
      </c>
      <c r="T14429">
        <v>97.98</v>
      </c>
      <c r="U14429">
        <v>24.12</v>
      </c>
      <c r="V14429" t="str">
        <f>VLOOKUP(L14429,'[2]tabela de preços'!$A:$D,4,0)</f>
        <v>MAXI RUBBER</v>
      </c>
      <c r="W14429" t="str">
        <f>VLOOKUP(L14429,'[2]tabela de preços'!$A:$F,6,0)</f>
        <v>VEDADORES / SELANTES</v>
      </c>
      <c r="X14429" t="str">
        <f>VLOOKUP(L14429,'[2]tabela de preços'!$A:$G,7,0)</f>
        <v>AUTOMOTIVO</v>
      </c>
    </row>
    <row r="14430" spans="1:24" x14ac:dyDescent="0.3">
      <c r="A14430" t="s">
        <v>6831</v>
      </c>
      <c r="C14430" t="s">
        <v>6832</v>
      </c>
      <c r="D14430" s="1">
        <v>46146</v>
      </c>
      <c r="E14430" t="s">
        <v>6833</v>
      </c>
      <c r="F14430">
        <v>9</v>
      </c>
      <c r="G14430">
        <v>174</v>
      </c>
      <c r="H14430" t="str">
        <f>VLOOKUP(G14430,[1]OPERADORES!$A:$B,2,0)</f>
        <v>MIRIÃ LOBATO RODRIGUES</v>
      </c>
      <c r="I14430" t="s">
        <v>21</v>
      </c>
      <c r="J14430" t="s">
        <v>397</v>
      </c>
      <c r="K14430" t="s">
        <v>6834</v>
      </c>
      <c r="L14430">
        <v>86846</v>
      </c>
      <c r="M14430" t="s">
        <v>1576</v>
      </c>
      <c r="O14430" t="s">
        <v>11</v>
      </c>
      <c r="P14430">
        <v>5403</v>
      </c>
      <c r="Q14430">
        <v>1</v>
      </c>
      <c r="R14430">
        <v>273.77</v>
      </c>
      <c r="S14430">
        <v>273.77</v>
      </c>
      <c r="T14430">
        <v>220.78</v>
      </c>
      <c r="U14430">
        <v>19.36</v>
      </c>
      <c r="V14430" t="str">
        <f>VLOOKUP(L14430,'[2]tabela de preços'!$A:$D,4,0)</f>
        <v>CORAL</v>
      </c>
      <c r="W14430" t="str">
        <f>VLOOKUP(L14430,'[2]tabela de preços'!$A:$F,6,0)</f>
        <v>TINTA PAREDE</v>
      </c>
      <c r="X14430" t="str">
        <f>VLOOKUP(L14430,'[2]tabela de preços'!$A:$G,7,0)</f>
        <v>IMOBILIÁRIO</v>
      </c>
    </row>
    <row r="14431" spans="1:24" x14ac:dyDescent="0.3">
      <c r="A14431" t="s">
        <v>6831</v>
      </c>
      <c r="C14431" t="s">
        <v>6832</v>
      </c>
      <c r="D14431" s="1">
        <v>46146</v>
      </c>
      <c r="E14431" t="s">
        <v>6833</v>
      </c>
      <c r="F14431">
        <v>9</v>
      </c>
      <c r="G14431">
        <v>174</v>
      </c>
      <c r="H14431" t="str">
        <f>VLOOKUP(G14431,[1]OPERADORES!$A:$B,2,0)</f>
        <v>MIRIÃ LOBATO RODRIGUES</v>
      </c>
      <c r="I14431" t="s">
        <v>21</v>
      </c>
      <c r="J14431" t="s">
        <v>397</v>
      </c>
      <c r="K14431" t="s">
        <v>6834</v>
      </c>
      <c r="L14431">
        <v>84430</v>
      </c>
      <c r="M14431" t="s">
        <v>2354</v>
      </c>
      <c r="O14431" t="s">
        <v>11</v>
      </c>
      <c r="P14431">
        <v>5102</v>
      </c>
      <c r="Q14431">
        <v>1</v>
      </c>
      <c r="R14431">
        <v>17.25</v>
      </c>
      <c r="S14431">
        <v>17.25</v>
      </c>
      <c r="T14431">
        <v>13.09</v>
      </c>
      <c r="U14431">
        <v>24.12</v>
      </c>
      <c r="V14431" t="str">
        <f>VLOOKUP(L14431,'[2]tabela de preços'!$A:$D,4,0)</f>
        <v>ATLAS</v>
      </c>
      <c r="W14431" t="str">
        <f>VLOOKUP(L14431,'[2]tabela de preços'!$A:$F,6,0)</f>
        <v>ROLOS / TRINCHAS / PINCÉIS / ESPÁTULAS</v>
      </c>
      <c r="X14431" t="str">
        <f>VLOOKUP(L14431,'[2]tabela de preços'!$A:$G,7,0)</f>
        <v>IMOBILIÁRIO</v>
      </c>
    </row>
    <row r="14432" spans="1:24" x14ac:dyDescent="0.3">
      <c r="A14432" t="s">
        <v>6831</v>
      </c>
      <c r="C14432" t="s">
        <v>6835</v>
      </c>
      <c r="D14432" s="1">
        <v>46146</v>
      </c>
      <c r="E14432" t="s">
        <v>6836</v>
      </c>
      <c r="F14432">
        <v>9</v>
      </c>
      <c r="G14432">
        <v>174</v>
      </c>
      <c r="H14432" t="str">
        <f>VLOOKUP(G14432,[1]OPERADORES!$A:$B,2,0)</f>
        <v>MIRIÃ LOBATO RODRIGUES</v>
      </c>
      <c r="I14432" t="s">
        <v>21</v>
      </c>
      <c r="J14432" t="s">
        <v>397</v>
      </c>
      <c r="K14432" t="s">
        <v>6834</v>
      </c>
      <c r="L14432">
        <v>87096</v>
      </c>
      <c r="M14432" t="s">
        <v>6837</v>
      </c>
      <c r="O14432" t="s">
        <v>11</v>
      </c>
      <c r="P14432">
        <v>5102</v>
      </c>
      <c r="Q14432">
        <v>1</v>
      </c>
      <c r="R14432">
        <v>29.42</v>
      </c>
      <c r="S14432">
        <v>29.42</v>
      </c>
      <c r="T14432">
        <v>22.33</v>
      </c>
      <c r="U14432">
        <v>24.1</v>
      </c>
      <c r="V14432" t="str">
        <f>VLOOKUP(L14432,'[2]tabela de preços'!$A:$D,4,0)</f>
        <v>ATLAS</v>
      </c>
      <c r="W14432" t="str">
        <f>VLOOKUP(L14432,'[2]tabela de preços'!$A:$F,6,0)</f>
        <v>ROLOS / TRINCHAS / PINCÉIS / ESPÁTULAS</v>
      </c>
      <c r="X14432" t="str">
        <f>VLOOKUP(L14432,'[2]tabela de preços'!$A:$G,7,0)</f>
        <v>IMOBILIÁRIO</v>
      </c>
    </row>
    <row r="14433" spans="1:24" x14ac:dyDescent="0.3">
      <c r="A14433" t="s">
        <v>7240</v>
      </c>
      <c r="C14433" t="s">
        <v>7241</v>
      </c>
      <c r="D14433" s="1">
        <v>46156</v>
      </c>
      <c r="E14433" t="s">
        <v>7242</v>
      </c>
      <c r="F14433">
        <v>9</v>
      </c>
      <c r="G14433">
        <v>197</v>
      </c>
      <c r="H14433" t="str">
        <f>VLOOKUP(G14433,[1]OPERADORES!$A:$B,2,0)</f>
        <v xml:space="preserve">POLIANA LORRANE DE AMORIM </v>
      </c>
      <c r="I14433" t="s">
        <v>21</v>
      </c>
      <c r="J14433" t="s">
        <v>7243</v>
      </c>
      <c r="K14433" t="s">
        <v>7244</v>
      </c>
      <c r="L14433">
        <v>85135</v>
      </c>
      <c r="M14433" t="s">
        <v>7245</v>
      </c>
      <c r="O14433" t="s">
        <v>11</v>
      </c>
      <c r="P14433">
        <v>5403</v>
      </c>
      <c r="Q14433">
        <v>10</v>
      </c>
      <c r="R14433">
        <v>149.01</v>
      </c>
      <c r="S14433" s="2">
        <v>1490.1</v>
      </c>
      <c r="T14433">
        <v>903.08</v>
      </c>
      <c r="U14433">
        <v>39.39</v>
      </c>
      <c r="V14433" t="str">
        <f>VLOOKUP(L14433,'[2]tabela de preços'!$A:$D,4,0)</f>
        <v>BRASILUX</v>
      </c>
      <c r="W14433" t="str">
        <f>VLOOKUP(L14433,'[2]tabela de preços'!$A:$F,6,0)</f>
        <v>TINTA DE LABORATÓRIO</v>
      </c>
      <c r="X14433" t="str">
        <f>VLOOKUP(L14433,'[2]tabela de preços'!$A:$G,7,0)</f>
        <v>AUTOMOTIVO</v>
      </c>
    </row>
    <row r="14434" spans="1:24" x14ac:dyDescent="0.3">
      <c r="A14434" t="s">
        <v>7240</v>
      </c>
      <c r="C14434" t="s">
        <v>7241</v>
      </c>
      <c r="D14434" s="1">
        <v>46156</v>
      </c>
      <c r="E14434" t="s">
        <v>7242</v>
      </c>
      <c r="F14434">
        <v>9</v>
      </c>
      <c r="G14434">
        <v>197</v>
      </c>
      <c r="H14434" t="str">
        <f>VLOOKUP(G14434,[1]OPERADORES!$A:$B,2,0)</f>
        <v xml:space="preserve">POLIANA LORRANE DE AMORIM </v>
      </c>
      <c r="I14434" t="s">
        <v>21</v>
      </c>
      <c r="J14434" t="s">
        <v>7243</v>
      </c>
      <c r="K14434" t="s">
        <v>7244</v>
      </c>
      <c r="L14434">
        <v>84557</v>
      </c>
      <c r="M14434" t="s">
        <v>116</v>
      </c>
      <c r="O14434" t="s">
        <v>11</v>
      </c>
      <c r="P14434">
        <v>5102</v>
      </c>
      <c r="Q14434">
        <v>24</v>
      </c>
      <c r="R14434">
        <v>22.23</v>
      </c>
      <c r="S14434">
        <v>533.52</v>
      </c>
      <c r="T14434">
        <v>404.64</v>
      </c>
      <c r="U14434">
        <v>24.16</v>
      </c>
      <c r="V14434" t="str">
        <f>VLOOKUP(L14434,'[2]tabela de preços'!$A:$D,4,0)</f>
        <v>BRASILUX</v>
      </c>
      <c r="W14434" t="str">
        <f>VLOOKUP(L14434,'[2]tabela de preços'!$A:$F,6,0)</f>
        <v>DILUENTE</v>
      </c>
      <c r="X14434" t="str">
        <f>VLOOKUP(L14434,'[2]tabela de preços'!$A:$G,7,0)</f>
        <v>AUTOMOTIVO</v>
      </c>
    </row>
    <row r="14435" spans="1:24" x14ac:dyDescent="0.3">
      <c r="A14435" t="s">
        <v>3730</v>
      </c>
      <c r="C14435" t="s">
        <v>6838</v>
      </c>
      <c r="D14435" s="1">
        <v>46147</v>
      </c>
      <c r="E14435" t="s">
        <v>6839</v>
      </c>
      <c r="F14435">
        <v>9</v>
      </c>
      <c r="G14435">
        <v>236</v>
      </c>
      <c r="H14435" t="str">
        <f>VLOOKUP(G14435,[1]OPERADORES!$A:$B,2,0)</f>
        <v>DANIEL</v>
      </c>
      <c r="I14435" t="s">
        <v>21</v>
      </c>
      <c r="J14435" t="s">
        <v>3733</v>
      </c>
      <c r="K14435" t="s">
        <v>3734</v>
      </c>
      <c r="L14435">
        <v>84344</v>
      </c>
      <c r="M14435" t="s">
        <v>1000</v>
      </c>
      <c r="O14435" t="s">
        <v>11</v>
      </c>
      <c r="P14435">
        <v>5403</v>
      </c>
      <c r="Q14435">
        <v>9</v>
      </c>
      <c r="R14435">
        <v>62.9</v>
      </c>
      <c r="S14435">
        <v>566.1</v>
      </c>
      <c r="T14435">
        <v>477.63</v>
      </c>
      <c r="U14435">
        <v>15.63</v>
      </c>
      <c r="V14435" t="str">
        <f>VLOOKUP(L14435,'[2]tabela de preços'!$A:$D,4,0)</f>
        <v>BRASILUX</v>
      </c>
      <c r="W14435" t="str">
        <f>VLOOKUP(L14435,'[2]tabela de preços'!$A:$F,6,0)</f>
        <v>ESMALTES</v>
      </c>
      <c r="X14435" t="str">
        <f>VLOOKUP(L14435,'[2]tabela de preços'!$A:$G,7,0)</f>
        <v>INDUSTRIAL</v>
      </c>
    </row>
    <row r="14436" spans="1:24" x14ac:dyDescent="0.3">
      <c r="A14436" t="s">
        <v>3730</v>
      </c>
      <c r="C14436" t="s">
        <v>6838</v>
      </c>
      <c r="D14436" s="1">
        <v>46147</v>
      </c>
      <c r="E14436" t="s">
        <v>6839</v>
      </c>
      <c r="F14436">
        <v>9</v>
      </c>
      <c r="G14436">
        <v>236</v>
      </c>
      <c r="H14436" t="str">
        <f>VLOOKUP(G14436,[1]OPERADORES!$A:$B,2,0)</f>
        <v>DANIEL</v>
      </c>
      <c r="I14436" t="s">
        <v>21</v>
      </c>
      <c r="J14436" t="s">
        <v>3733</v>
      </c>
      <c r="K14436" t="s">
        <v>3734</v>
      </c>
      <c r="L14436">
        <v>5</v>
      </c>
      <c r="M14436" t="s">
        <v>147</v>
      </c>
      <c r="O14436" t="s">
        <v>11</v>
      </c>
      <c r="P14436">
        <v>5102</v>
      </c>
      <c r="Q14436">
        <v>6</v>
      </c>
      <c r="R14436">
        <v>5.61</v>
      </c>
      <c r="S14436">
        <v>33.659999999999997</v>
      </c>
      <c r="T14436">
        <v>24.12</v>
      </c>
      <c r="U14436">
        <v>28.34</v>
      </c>
      <c r="V14436" t="str">
        <f>VLOOKUP(L14436,'[2]tabela de preços'!$A:$D,4,0)</f>
        <v>BRILHO ESTOPA</v>
      </c>
      <c r="W14436" t="str">
        <f>VLOOKUP(L14436,'[2]tabela de preços'!$A:$F,6,0)</f>
        <v>ESTOPAS</v>
      </c>
      <c r="X14436" t="str">
        <f>VLOOKUP(L14436,'[2]tabela de preços'!$A:$G,7,0)</f>
        <v>AUTOMOTIVO</v>
      </c>
    </row>
    <row r="14437" spans="1:24" x14ac:dyDescent="0.3">
      <c r="A14437" t="s">
        <v>3730</v>
      </c>
      <c r="C14437" t="s">
        <v>6838</v>
      </c>
      <c r="D14437" s="1">
        <v>46147</v>
      </c>
      <c r="E14437" t="s">
        <v>6839</v>
      </c>
      <c r="F14437">
        <v>9</v>
      </c>
      <c r="G14437">
        <v>236</v>
      </c>
      <c r="H14437" t="str">
        <f>VLOOKUP(G14437,[1]OPERADORES!$A:$B,2,0)</f>
        <v>DANIEL</v>
      </c>
      <c r="I14437" t="s">
        <v>21</v>
      </c>
      <c r="J14437" t="s">
        <v>3733</v>
      </c>
      <c r="K14437" t="s">
        <v>3734</v>
      </c>
      <c r="L14437">
        <v>84928</v>
      </c>
      <c r="M14437" t="s">
        <v>36</v>
      </c>
      <c r="O14437" t="s">
        <v>11</v>
      </c>
      <c r="P14437">
        <v>5102</v>
      </c>
      <c r="Q14437">
        <v>10</v>
      </c>
      <c r="R14437">
        <v>9.39</v>
      </c>
      <c r="S14437">
        <v>93.9</v>
      </c>
      <c r="T14437">
        <v>71.3</v>
      </c>
      <c r="U14437">
        <v>24.07</v>
      </c>
      <c r="V14437" t="str">
        <f>VLOOKUP(L14437,'[2]tabela de preços'!$A:$D,4,0)</f>
        <v>ADERE</v>
      </c>
      <c r="W14437" t="str">
        <f>VLOOKUP(L14437,'[2]tabela de preços'!$A:$F,6,0)</f>
        <v xml:space="preserve">FITA DE USO GERAL </v>
      </c>
      <c r="X14437" t="str">
        <f>VLOOKUP(L14437,'[2]tabela de preços'!$A:$G,7,0)</f>
        <v>IMOBILIÁRIO</v>
      </c>
    </row>
    <row r="14438" spans="1:24" x14ac:dyDescent="0.3">
      <c r="A14438" t="s">
        <v>3730</v>
      </c>
      <c r="C14438" t="s">
        <v>6838</v>
      </c>
      <c r="D14438" s="1">
        <v>46147</v>
      </c>
      <c r="E14438" t="s">
        <v>6839</v>
      </c>
      <c r="F14438">
        <v>9</v>
      </c>
      <c r="G14438">
        <v>236</v>
      </c>
      <c r="H14438" t="str">
        <f>VLOOKUP(G14438,[1]OPERADORES!$A:$B,2,0)</f>
        <v>DANIEL</v>
      </c>
      <c r="I14438" t="s">
        <v>21</v>
      </c>
      <c r="J14438" t="s">
        <v>3733</v>
      </c>
      <c r="K14438" t="s">
        <v>3734</v>
      </c>
      <c r="L14438">
        <v>85707</v>
      </c>
      <c r="M14438" t="s">
        <v>906</v>
      </c>
      <c r="O14438" t="s">
        <v>46</v>
      </c>
      <c r="P14438">
        <v>5405</v>
      </c>
      <c r="Q14438">
        <v>1</v>
      </c>
      <c r="R14438">
        <v>317.10000000000002</v>
      </c>
      <c r="S14438">
        <v>317.10000000000002</v>
      </c>
      <c r="T14438">
        <v>235.15</v>
      </c>
      <c r="U14438">
        <v>25.84</v>
      </c>
      <c r="V14438" t="str">
        <f>VLOOKUP(L14438,'[2]tabela de preços'!$A:$D,4,0)</f>
        <v>MULTILONA</v>
      </c>
      <c r="W14438" t="str">
        <f>VLOOKUP(L14438,'[2]tabela de preços'!$A:$F,6,0)</f>
        <v>LONAS</v>
      </c>
      <c r="X14438" t="str">
        <f>VLOOKUP(L14438,'[2]tabela de preços'!$A:$G,7,0)</f>
        <v>IMOBILIÁRIO</v>
      </c>
    </row>
    <row r="14439" spans="1:24" x14ac:dyDescent="0.3">
      <c r="A14439" t="s">
        <v>3730</v>
      </c>
      <c r="C14439" t="s">
        <v>6838</v>
      </c>
      <c r="D14439" s="1">
        <v>46147</v>
      </c>
      <c r="E14439" t="s">
        <v>6839</v>
      </c>
      <c r="F14439">
        <v>9</v>
      </c>
      <c r="G14439">
        <v>236</v>
      </c>
      <c r="H14439" t="str">
        <f>VLOOKUP(G14439,[1]OPERADORES!$A:$B,2,0)</f>
        <v>DANIEL</v>
      </c>
      <c r="I14439" t="s">
        <v>21</v>
      </c>
      <c r="J14439" t="s">
        <v>3733</v>
      </c>
      <c r="K14439" t="s">
        <v>3734</v>
      </c>
      <c r="L14439">
        <v>84499</v>
      </c>
      <c r="M14439" t="s">
        <v>534</v>
      </c>
      <c r="O14439" t="s">
        <v>11</v>
      </c>
      <c r="P14439">
        <v>5102</v>
      </c>
      <c r="Q14439">
        <v>1</v>
      </c>
      <c r="R14439">
        <v>218.28</v>
      </c>
      <c r="S14439">
        <v>218.28</v>
      </c>
      <c r="T14439">
        <v>161.87</v>
      </c>
      <c r="U14439">
        <v>25.84</v>
      </c>
      <c r="V14439" t="str">
        <f>VLOOKUP(L14439,'[2]tabela de preços'!$A:$D,4,0)</f>
        <v>BRASILUX</v>
      </c>
      <c r="W14439" t="str">
        <f>VLOOKUP(L14439,'[2]tabela de preços'!$A:$F,6,0)</f>
        <v>THINNER DE LIMPEZA</v>
      </c>
      <c r="X14439" t="str">
        <f>VLOOKUP(L14439,'[2]tabela de preços'!$A:$G,7,0)</f>
        <v>THINNER</v>
      </c>
    </row>
    <row r="14440" spans="1:24" x14ac:dyDescent="0.3">
      <c r="A14440" t="s">
        <v>3730</v>
      </c>
      <c r="C14440" t="s">
        <v>7086</v>
      </c>
      <c r="D14440" s="1">
        <v>46150</v>
      </c>
      <c r="E14440" t="s">
        <v>7087</v>
      </c>
      <c r="F14440">
        <v>9</v>
      </c>
      <c r="G14440">
        <v>236</v>
      </c>
      <c r="H14440" t="str">
        <f>VLOOKUP(G14440,[1]OPERADORES!$A:$B,2,0)</f>
        <v>DANIEL</v>
      </c>
      <c r="I14440" t="s">
        <v>21</v>
      </c>
      <c r="J14440" t="s">
        <v>3733</v>
      </c>
      <c r="K14440" t="s">
        <v>3734</v>
      </c>
      <c r="L14440">
        <v>84194</v>
      </c>
      <c r="M14440" t="s">
        <v>4089</v>
      </c>
      <c r="O14440" t="s">
        <v>11</v>
      </c>
      <c r="P14440">
        <v>5403</v>
      </c>
      <c r="Q14440">
        <v>2</v>
      </c>
      <c r="R14440">
        <v>111.99</v>
      </c>
      <c r="S14440">
        <v>223.98</v>
      </c>
      <c r="T14440">
        <v>170</v>
      </c>
      <c r="U14440">
        <v>24.1</v>
      </c>
      <c r="V14440" t="str">
        <f>VLOOKUP(L14440,'[2]tabela de preços'!$A:$D,4,0)</f>
        <v>BRASILUX</v>
      </c>
      <c r="W14440" t="str">
        <f>VLOOKUP(L14440,'[2]tabela de preços'!$A:$F,6,0)</f>
        <v>ESMALTES</v>
      </c>
      <c r="X14440" t="str">
        <f>VLOOKUP(L14440,'[2]tabela de preços'!$A:$G,7,0)</f>
        <v>INDUSTRIAL</v>
      </c>
    </row>
    <row r="14441" spans="1:24" x14ac:dyDescent="0.3">
      <c r="A14441" t="s">
        <v>3730</v>
      </c>
      <c r="C14441" t="s">
        <v>7086</v>
      </c>
      <c r="D14441" s="1">
        <v>46150</v>
      </c>
      <c r="E14441" t="s">
        <v>7087</v>
      </c>
      <c r="F14441">
        <v>9</v>
      </c>
      <c r="G14441">
        <v>236</v>
      </c>
      <c r="H14441" t="str">
        <f>VLOOKUP(G14441,[1]OPERADORES!$A:$B,2,0)</f>
        <v>DANIEL</v>
      </c>
      <c r="I14441" t="s">
        <v>21</v>
      </c>
      <c r="J14441" t="s">
        <v>3733</v>
      </c>
      <c r="K14441" t="s">
        <v>3734</v>
      </c>
      <c r="L14441">
        <v>84928</v>
      </c>
      <c r="M14441" t="s">
        <v>36</v>
      </c>
      <c r="O14441" t="s">
        <v>11</v>
      </c>
      <c r="P14441">
        <v>5102</v>
      </c>
      <c r="Q14441">
        <v>2</v>
      </c>
      <c r="R14441">
        <v>9.39</v>
      </c>
      <c r="S14441">
        <v>18.78</v>
      </c>
      <c r="T14441">
        <v>14.26</v>
      </c>
      <c r="U14441">
        <v>24.07</v>
      </c>
      <c r="V14441" t="str">
        <f>VLOOKUP(L14441,'[2]tabela de preços'!$A:$D,4,0)</f>
        <v>ADERE</v>
      </c>
      <c r="W14441" t="str">
        <f>VLOOKUP(L14441,'[2]tabela de preços'!$A:$F,6,0)</f>
        <v xml:space="preserve">FITA DE USO GERAL </v>
      </c>
      <c r="X14441" t="str">
        <f>VLOOKUP(L14441,'[2]tabela de preços'!$A:$G,7,0)</f>
        <v>IMOBILIÁRIO</v>
      </c>
    </row>
    <row r="14442" spans="1:24" x14ac:dyDescent="0.3">
      <c r="A14442" t="s">
        <v>3730</v>
      </c>
      <c r="C14442" t="s">
        <v>7086</v>
      </c>
      <c r="D14442" s="1">
        <v>46150</v>
      </c>
      <c r="E14442" t="s">
        <v>7087</v>
      </c>
      <c r="F14442">
        <v>9</v>
      </c>
      <c r="G14442">
        <v>236</v>
      </c>
      <c r="H14442" t="str">
        <f>VLOOKUP(G14442,[1]OPERADORES!$A:$B,2,0)</f>
        <v>DANIEL</v>
      </c>
      <c r="I14442" t="s">
        <v>21</v>
      </c>
      <c r="J14442" t="s">
        <v>3733</v>
      </c>
      <c r="K14442" t="s">
        <v>3734</v>
      </c>
      <c r="L14442">
        <v>84427</v>
      </c>
      <c r="M14442" t="s">
        <v>1398</v>
      </c>
      <c r="O14442" t="s">
        <v>11</v>
      </c>
      <c r="P14442">
        <v>5102</v>
      </c>
      <c r="Q14442">
        <v>2</v>
      </c>
      <c r="R14442">
        <v>6.41</v>
      </c>
      <c r="S14442">
        <v>12.82</v>
      </c>
      <c r="T14442">
        <v>10.46</v>
      </c>
      <c r="U14442">
        <v>18.41</v>
      </c>
      <c r="V14442" t="str">
        <f>VLOOKUP(L14442,'[2]tabela de preços'!$A:$D,4,0)</f>
        <v>ATLAS</v>
      </c>
      <c r="W14442" t="str">
        <f>VLOOKUP(L14442,'[2]tabela de preços'!$A:$F,6,0)</f>
        <v>ROLOS / TRINCHAS / PINCÉIS / ESPÁTULAS</v>
      </c>
      <c r="X14442" t="str">
        <f>VLOOKUP(L14442,'[2]tabela de preços'!$A:$G,7,0)</f>
        <v>IMOBILIÁRIO</v>
      </c>
    </row>
    <row r="14443" spans="1:24" x14ac:dyDescent="0.3">
      <c r="A14443" t="s">
        <v>3730</v>
      </c>
      <c r="C14443" t="s">
        <v>7086</v>
      </c>
      <c r="D14443" s="1">
        <v>46150</v>
      </c>
      <c r="E14443" t="s">
        <v>7087</v>
      </c>
      <c r="F14443">
        <v>9</v>
      </c>
      <c r="G14443">
        <v>236</v>
      </c>
      <c r="H14443" t="str">
        <f>VLOOKUP(G14443,[1]OPERADORES!$A:$B,2,0)</f>
        <v>DANIEL</v>
      </c>
      <c r="I14443" t="s">
        <v>21</v>
      </c>
      <c r="J14443" t="s">
        <v>3733</v>
      </c>
      <c r="K14443" t="s">
        <v>3734</v>
      </c>
      <c r="L14443">
        <v>10115</v>
      </c>
      <c r="M14443" t="s">
        <v>2587</v>
      </c>
      <c r="O14443" t="s">
        <v>11</v>
      </c>
      <c r="P14443">
        <v>5102</v>
      </c>
      <c r="Q14443">
        <v>1</v>
      </c>
      <c r="R14443">
        <v>2.77</v>
      </c>
      <c r="S14443">
        <v>2.77</v>
      </c>
      <c r="T14443">
        <v>2.2599999999999998</v>
      </c>
      <c r="U14443">
        <v>18.41</v>
      </c>
      <c r="V14443" t="str">
        <f>VLOOKUP(L14443,'[2]tabela de preços'!$A:$D,4,0)</f>
        <v>ATLAS</v>
      </c>
      <c r="W14443" t="str">
        <f>VLOOKUP(L14443,'[2]tabela de preços'!$A:$F,6,0)</f>
        <v>ROLOS / TRINCHAS / PINCÉIS / ESPÁTULAS</v>
      </c>
      <c r="X14443" t="str">
        <f>VLOOKUP(L14443,'[2]tabela de preços'!$A:$G,7,0)</f>
        <v>IMOBILIÁRIO</v>
      </c>
    </row>
    <row r="14444" spans="1:24" x14ac:dyDescent="0.3">
      <c r="A14444" t="s">
        <v>3730</v>
      </c>
      <c r="C14444" t="s">
        <v>7088</v>
      </c>
      <c r="D14444" s="1">
        <v>46153</v>
      </c>
      <c r="E14444" t="s">
        <v>7089</v>
      </c>
      <c r="F14444">
        <v>9</v>
      </c>
      <c r="G14444">
        <v>236</v>
      </c>
      <c r="H14444" t="str">
        <f>VLOOKUP(G14444,[1]OPERADORES!$A:$B,2,0)</f>
        <v>DANIEL</v>
      </c>
      <c r="I14444" t="s">
        <v>21</v>
      </c>
      <c r="J14444" t="s">
        <v>3733</v>
      </c>
      <c r="K14444" t="s">
        <v>3734</v>
      </c>
      <c r="L14444">
        <v>85772</v>
      </c>
      <c r="M14444" t="s">
        <v>54</v>
      </c>
      <c r="O14444" t="s">
        <v>11</v>
      </c>
      <c r="P14444">
        <v>5403</v>
      </c>
      <c r="Q14444">
        <v>2</v>
      </c>
      <c r="R14444">
        <v>78.569999999999993</v>
      </c>
      <c r="S14444">
        <v>157.13999999999999</v>
      </c>
      <c r="T14444">
        <v>116.52</v>
      </c>
      <c r="U14444">
        <v>25.85</v>
      </c>
      <c r="V14444" t="str">
        <f>VLOOKUP(L14444,'[2]tabela de preços'!$A:$D,4,0)</f>
        <v>CORAL</v>
      </c>
      <c r="W14444" t="str">
        <f>VLOOKUP(L14444,'[2]tabela de preços'!$A:$F,6,0)</f>
        <v>TINTA PAREDE</v>
      </c>
      <c r="X14444" t="str">
        <f>VLOOKUP(L14444,'[2]tabela de preços'!$A:$G,7,0)</f>
        <v>IMOBILIÁRIO</v>
      </c>
    </row>
    <row r="14445" spans="1:24" x14ac:dyDescent="0.3">
      <c r="A14445" t="s">
        <v>3730</v>
      </c>
      <c r="C14445" t="s">
        <v>7088</v>
      </c>
      <c r="D14445" s="1">
        <v>46153</v>
      </c>
      <c r="E14445" t="s">
        <v>7089</v>
      </c>
      <c r="F14445">
        <v>9</v>
      </c>
      <c r="G14445">
        <v>236</v>
      </c>
      <c r="H14445" t="str">
        <f>VLOOKUP(G14445,[1]OPERADORES!$A:$B,2,0)</f>
        <v>DANIEL</v>
      </c>
      <c r="I14445" t="s">
        <v>21</v>
      </c>
      <c r="J14445" t="s">
        <v>3733</v>
      </c>
      <c r="K14445" t="s">
        <v>3734</v>
      </c>
      <c r="L14445">
        <v>84194</v>
      </c>
      <c r="M14445" t="s">
        <v>4089</v>
      </c>
      <c r="O14445" t="s">
        <v>11</v>
      </c>
      <c r="P14445">
        <v>5403</v>
      </c>
      <c r="Q14445">
        <v>2</v>
      </c>
      <c r="R14445">
        <v>111.99</v>
      </c>
      <c r="S14445">
        <v>223.98</v>
      </c>
      <c r="T14445">
        <v>170</v>
      </c>
      <c r="U14445">
        <v>24.1</v>
      </c>
      <c r="V14445" t="str">
        <f>VLOOKUP(L14445,'[2]tabela de preços'!$A:$D,4,0)</f>
        <v>BRASILUX</v>
      </c>
      <c r="W14445" t="str">
        <f>VLOOKUP(L14445,'[2]tabela de preços'!$A:$F,6,0)</f>
        <v>ESMALTES</v>
      </c>
      <c r="X14445" t="str">
        <f>VLOOKUP(L14445,'[2]tabela de preços'!$A:$G,7,0)</f>
        <v>INDUSTRIAL</v>
      </c>
    </row>
    <row r="14446" spans="1:24" x14ac:dyDescent="0.3">
      <c r="A14446" t="s">
        <v>3730</v>
      </c>
      <c r="C14446" t="s">
        <v>7088</v>
      </c>
      <c r="D14446" s="1">
        <v>46153</v>
      </c>
      <c r="E14446" t="s">
        <v>7089</v>
      </c>
      <c r="F14446">
        <v>9</v>
      </c>
      <c r="G14446">
        <v>236</v>
      </c>
      <c r="H14446" t="str">
        <f>VLOOKUP(G14446,[1]OPERADORES!$A:$B,2,0)</f>
        <v>DANIEL</v>
      </c>
      <c r="I14446" t="s">
        <v>21</v>
      </c>
      <c r="J14446" t="s">
        <v>3733</v>
      </c>
      <c r="K14446" t="s">
        <v>3734</v>
      </c>
      <c r="L14446">
        <v>84209</v>
      </c>
      <c r="M14446" t="s">
        <v>1037</v>
      </c>
      <c r="O14446" t="s">
        <v>11</v>
      </c>
      <c r="P14446">
        <v>5403</v>
      </c>
      <c r="Q14446">
        <v>1</v>
      </c>
      <c r="R14446">
        <v>103.01</v>
      </c>
      <c r="S14446">
        <v>103.01</v>
      </c>
      <c r="T14446">
        <v>76.39</v>
      </c>
      <c r="U14446">
        <v>25.84</v>
      </c>
      <c r="V14446" t="str">
        <f>VLOOKUP(L14446,'[2]tabela de preços'!$A:$D,4,0)</f>
        <v>BRASILUX</v>
      </c>
      <c r="W14446" t="str">
        <f>VLOOKUP(L14446,'[2]tabela de preços'!$A:$F,6,0)</f>
        <v>ESMALTES</v>
      </c>
      <c r="X14446" t="str">
        <f>VLOOKUP(L14446,'[2]tabela de preços'!$A:$G,7,0)</f>
        <v>INDUSTRIAL</v>
      </c>
    </row>
    <row r="14447" spans="1:24" x14ac:dyDescent="0.3">
      <c r="A14447" t="s">
        <v>3730</v>
      </c>
      <c r="C14447" t="s">
        <v>7088</v>
      </c>
      <c r="D14447" s="1">
        <v>46153</v>
      </c>
      <c r="E14447" t="s">
        <v>7089</v>
      </c>
      <c r="F14447">
        <v>9</v>
      </c>
      <c r="G14447">
        <v>236</v>
      </c>
      <c r="H14447" t="str">
        <f>VLOOKUP(G14447,[1]OPERADORES!$A:$B,2,0)</f>
        <v>DANIEL</v>
      </c>
      <c r="I14447" t="s">
        <v>21</v>
      </c>
      <c r="J14447" t="s">
        <v>3733</v>
      </c>
      <c r="K14447" t="s">
        <v>3734</v>
      </c>
      <c r="L14447">
        <v>85599</v>
      </c>
      <c r="M14447" t="s">
        <v>38</v>
      </c>
      <c r="O14447" t="s">
        <v>11</v>
      </c>
      <c r="P14447">
        <v>5102</v>
      </c>
      <c r="Q14447">
        <v>4</v>
      </c>
      <c r="R14447">
        <v>3.04</v>
      </c>
      <c r="S14447">
        <v>12.16</v>
      </c>
      <c r="T14447">
        <v>7.84</v>
      </c>
      <c r="U14447">
        <v>35.53</v>
      </c>
      <c r="V14447" t="str">
        <f>VLOOKUP(L14447,'[2]tabela de preços'!$A:$D,4,0)</f>
        <v>REJUMASSA</v>
      </c>
      <c r="W14447" t="str">
        <f>VLOOKUP(L14447,'[2]tabela de preços'!$A:$F,6,0)</f>
        <v>GESSO</v>
      </c>
      <c r="X14447" t="str">
        <f>VLOOKUP(L14447,'[2]tabela de preços'!$A:$G,7,0)</f>
        <v>IMOBILIÁRIO</v>
      </c>
    </row>
    <row r="14448" spans="1:24" x14ac:dyDescent="0.3">
      <c r="A14448" t="s">
        <v>3730</v>
      </c>
      <c r="C14448" t="s">
        <v>7088</v>
      </c>
      <c r="D14448" s="1">
        <v>46153</v>
      </c>
      <c r="E14448" t="s">
        <v>7089</v>
      </c>
      <c r="F14448">
        <v>9</v>
      </c>
      <c r="G14448">
        <v>236</v>
      </c>
      <c r="H14448" t="str">
        <f>VLOOKUP(G14448,[1]OPERADORES!$A:$B,2,0)</f>
        <v>DANIEL</v>
      </c>
      <c r="I14448" t="s">
        <v>21</v>
      </c>
      <c r="J14448" t="s">
        <v>3733</v>
      </c>
      <c r="K14448" t="s">
        <v>3734</v>
      </c>
      <c r="L14448">
        <v>84034</v>
      </c>
      <c r="M14448" t="s">
        <v>890</v>
      </c>
      <c r="O14448" t="s">
        <v>11</v>
      </c>
      <c r="P14448">
        <v>5102</v>
      </c>
      <c r="Q14448">
        <v>1</v>
      </c>
      <c r="R14448">
        <v>26.99</v>
      </c>
      <c r="S14448">
        <v>26.99</v>
      </c>
      <c r="T14448">
        <v>20.010000000000002</v>
      </c>
      <c r="U14448">
        <v>25.86</v>
      </c>
      <c r="V14448" t="str">
        <f>VLOOKUP(L14448,'[2]tabela de preços'!$A:$D,4,0)</f>
        <v>BRASILUX</v>
      </c>
      <c r="W14448" t="str">
        <f>VLOOKUP(L14448,'[2]tabela de preços'!$A:$F,6,0)</f>
        <v>MASSA CORRIDA / ACRÍLICA</v>
      </c>
      <c r="X14448" t="str">
        <f>VLOOKUP(L14448,'[2]tabela de preços'!$A:$G,7,0)</f>
        <v>IMOBILIÁRIO</v>
      </c>
    </row>
    <row r="14449" spans="1:24" x14ac:dyDescent="0.3">
      <c r="A14449" t="s">
        <v>3730</v>
      </c>
      <c r="C14449" t="s">
        <v>7088</v>
      </c>
      <c r="D14449" s="1">
        <v>46153</v>
      </c>
      <c r="E14449" t="s">
        <v>7089</v>
      </c>
      <c r="F14449">
        <v>9</v>
      </c>
      <c r="G14449">
        <v>236</v>
      </c>
      <c r="H14449" t="str">
        <f>VLOOKUP(G14449,[1]OPERADORES!$A:$B,2,0)</f>
        <v>DANIEL</v>
      </c>
      <c r="I14449" t="s">
        <v>21</v>
      </c>
      <c r="J14449" t="s">
        <v>3733</v>
      </c>
      <c r="K14449" t="s">
        <v>3734</v>
      </c>
      <c r="L14449">
        <v>84434</v>
      </c>
      <c r="M14449" t="s">
        <v>3052</v>
      </c>
      <c r="O14449" t="s">
        <v>11</v>
      </c>
      <c r="P14449">
        <v>5102</v>
      </c>
      <c r="Q14449">
        <v>1</v>
      </c>
      <c r="R14449">
        <v>10.67</v>
      </c>
      <c r="S14449">
        <v>10.67</v>
      </c>
      <c r="T14449">
        <v>8.7100000000000009</v>
      </c>
      <c r="U14449">
        <v>18.37</v>
      </c>
      <c r="V14449" t="str">
        <f>VLOOKUP(L14449,'[2]tabela de preços'!$A:$D,4,0)</f>
        <v>ATLAS</v>
      </c>
      <c r="W14449" t="str">
        <f>VLOOKUP(L14449,'[2]tabela de preços'!$A:$F,6,0)</f>
        <v>ROLOS / TRINCHAS / PINCÉIS / ESPÁTULAS</v>
      </c>
      <c r="X14449" t="str">
        <f>VLOOKUP(L14449,'[2]tabela de preços'!$A:$G,7,0)</f>
        <v>IMOBILIÁRIO</v>
      </c>
    </row>
    <row r="14450" spans="1:24" x14ac:dyDescent="0.3">
      <c r="A14450" t="s">
        <v>3730</v>
      </c>
      <c r="C14450" t="s">
        <v>7088</v>
      </c>
      <c r="D14450" s="1">
        <v>46153</v>
      </c>
      <c r="E14450" t="s">
        <v>7089</v>
      </c>
      <c r="F14450">
        <v>9</v>
      </c>
      <c r="G14450">
        <v>236</v>
      </c>
      <c r="H14450" t="str">
        <f>VLOOKUP(G14450,[1]OPERADORES!$A:$B,2,0)</f>
        <v>DANIEL</v>
      </c>
      <c r="I14450" t="s">
        <v>21</v>
      </c>
      <c r="J14450" t="s">
        <v>3733</v>
      </c>
      <c r="K14450" t="s">
        <v>3734</v>
      </c>
      <c r="L14450">
        <v>84427</v>
      </c>
      <c r="M14450" t="s">
        <v>1398</v>
      </c>
      <c r="O14450" t="s">
        <v>11</v>
      </c>
      <c r="P14450">
        <v>5102</v>
      </c>
      <c r="Q14450">
        <v>2</v>
      </c>
      <c r="R14450">
        <v>6.41</v>
      </c>
      <c r="S14450">
        <v>12.82</v>
      </c>
      <c r="T14450">
        <v>10.46</v>
      </c>
      <c r="U14450">
        <v>18.41</v>
      </c>
      <c r="V14450" t="str">
        <f>VLOOKUP(L14450,'[2]tabela de preços'!$A:$D,4,0)</f>
        <v>ATLAS</v>
      </c>
      <c r="W14450" t="str">
        <f>VLOOKUP(L14450,'[2]tabela de preços'!$A:$F,6,0)</f>
        <v>ROLOS / TRINCHAS / PINCÉIS / ESPÁTULAS</v>
      </c>
      <c r="X14450" t="str">
        <f>VLOOKUP(L14450,'[2]tabela de preços'!$A:$G,7,0)</f>
        <v>IMOBILIÁRIO</v>
      </c>
    </row>
    <row r="14451" spans="1:24" x14ac:dyDescent="0.3">
      <c r="A14451" t="s">
        <v>3730</v>
      </c>
      <c r="C14451" t="s">
        <v>7088</v>
      </c>
      <c r="D14451" s="1">
        <v>46153</v>
      </c>
      <c r="E14451" t="s">
        <v>7089</v>
      </c>
      <c r="F14451">
        <v>9</v>
      </c>
      <c r="G14451">
        <v>236</v>
      </c>
      <c r="H14451" t="str">
        <f>VLOOKUP(G14451,[1]OPERADORES!$A:$B,2,0)</f>
        <v>DANIEL</v>
      </c>
      <c r="I14451" t="s">
        <v>21</v>
      </c>
      <c r="J14451" t="s">
        <v>3733</v>
      </c>
      <c r="K14451" t="s">
        <v>3734</v>
      </c>
      <c r="L14451">
        <v>84426</v>
      </c>
      <c r="M14451" t="s">
        <v>1957</v>
      </c>
      <c r="O14451" t="s">
        <v>11</v>
      </c>
      <c r="P14451">
        <v>5102</v>
      </c>
      <c r="Q14451">
        <v>2</v>
      </c>
      <c r="R14451">
        <v>4.01</v>
      </c>
      <c r="S14451">
        <v>8.02</v>
      </c>
      <c r="T14451">
        <v>6.56</v>
      </c>
      <c r="U14451">
        <v>18.2</v>
      </c>
      <c r="V14451" t="str">
        <f>VLOOKUP(L14451,'[2]tabela de preços'!$A:$D,4,0)</f>
        <v>ATLAS</v>
      </c>
      <c r="W14451" t="str">
        <f>VLOOKUP(L14451,'[2]tabela de preços'!$A:$F,6,0)</f>
        <v>ROLOS / TRINCHAS / PINCÉIS / ESPÁTULAS</v>
      </c>
      <c r="X14451" t="str">
        <f>VLOOKUP(L14451,'[2]tabela de preços'!$A:$G,7,0)</f>
        <v>IMOBILIÁRIO</v>
      </c>
    </row>
    <row r="14452" spans="1:24" x14ac:dyDescent="0.3">
      <c r="A14452" t="s">
        <v>3730</v>
      </c>
      <c r="C14452" t="s">
        <v>7088</v>
      </c>
      <c r="D14452" s="1">
        <v>46153</v>
      </c>
      <c r="E14452" t="s">
        <v>7089</v>
      </c>
      <c r="F14452">
        <v>9</v>
      </c>
      <c r="G14452">
        <v>236</v>
      </c>
      <c r="H14452" t="str">
        <f>VLOOKUP(G14452,[1]OPERADORES!$A:$B,2,0)</f>
        <v>DANIEL</v>
      </c>
      <c r="I14452" t="s">
        <v>21</v>
      </c>
      <c r="J14452" t="s">
        <v>3733</v>
      </c>
      <c r="K14452" t="s">
        <v>3734</v>
      </c>
      <c r="L14452">
        <v>85065</v>
      </c>
      <c r="M14452" t="s">
        <v>3714</v>
      </c>
      <c r="O14452" t="s">
        <v>11</v>
      </c>
      <c r="P14452">
        <v>5102</v>
      </c>
      <c r="Q14452">
        <v>1</v>
      </c>
      <c r="R14452">
        <v>26.88</v>
      </c>
      <c r="S14452">
        <v>26.88</v>
      </c>
      <c r="T14452">
        <v>21.95</v>
      </c>
      <c r="U14452">
        <v>18.34</v>
      </c>
      <c r="V14452" t="str">
        <f>VLOOKUP(L14452,'[2]tabela de preços'!$A:$D,4,0)</f>
        <v>ATLAS</v>
      </c>
      <c r="W14452" t="str">
        <f>VLOOKUP(L14452,'[2]tabela de preços'!$A:$F,6,0)</f>
        <v>ROLOS / TRINCHAS / PINCÉIS / ESPÁTULAS</v>
      </c>
      <c r="X14452" t="str">
        <f>VLOOKUP(L14452,'[2]tabela de preços'!$A:$G,7,0)</f>
        <v>IMOBILIÁRIO</v>
      </c>
    </row>
    <row r="14453" spans="1:24" x14ac:dyDescent="0.3">
      <c r="A14453" t="s">
        <v>3730</v>
      </c>
      <c r="C14453" t="s">
        <v>7088</v>
      </c>
      <c r="D14453" s="1">
        <v>46153</v>
      </c>
      <c r="E14453" t="s">
        <v>7089</v>
      </c>
      <c r="F14453">
        <v>9</v>
      </c>
      <c r="G14453">
        <v>236</v>
      </c>
      <c r="H14453" t="str">
        <f>VLOOKUP(G14453,[1]OPERADORES!$A:$B,2,0)</f>
        <v>DANIEL</v>
      </c>
      <c r="I14453" t="s">
        <v>21</v>
      </c>
      <c r="J14453" t="s">
        <v>3733</v>
      </c>
      <c r="K14453" t="s">
        <v>3734</v>
      </c>
      <c r="L14453">
        <v>10115</v>
      </c>
      <c r="M14453" t="s">
        <v>2587</v>
      </c>
      <c r="O14453" t="s">
        <v>11</v>
      </c>
      <c r="P14453">
        <v>5102</v>
      </c>
      <c r="Q14453">
        <v>1</v>
      </c>
      <c r="R14453">
        <v>2.77</v>
      </c>
      <c r="S14453">
        <v>2.77</v>
      </c>
      <c r="T14453">
        <v>2.2599999999999998</v>
      </c>
      <c r="U14453">
        <v>18.41</v>
      </c>
      <c r="V14453" t="str">
        <f>VLOOKUP(L14453,'[2]tabela de preços'!$A:$D,4,0)</f>
        <v>ATLAS</v>
      </c>
      <c r="W14453" t="str">
        <f>VLOOKUP(L14453,'[2]tabela de preços'!$A:$F,6,0)</f>
        <v>ROLOS / TRINCHAS / PINCÉIS / ESPÁTULAS</v>
      </c>
      <c r="X14453" t="str">
        <f>VLOOKUP(L14453,'[2]tabela de preços'!$A:$G,7,0)</f>
        <v>IMOBILIÁRIO</v>
      </c>
    </row>
    <row r="14454" spans="1:24" x14ac:dyDescent="0.3">
      <c r="A14454" t="s">
        <v>3730</v>
      </c>
      <c r="C14454" t="s">
        <v>7246</v>
      </c>
      <c r="D14454" s="1">
        <v>46154</v>
      </c>
      <c r="F14454">
        <v>9</v>
      </c>
      <c r="G14454">
        <v>236</v>
      </c>
      <c r="H14454" t="str">
        <f>VLOOKUP(G14454,[1]OPERADORES!$A:$B,2,0)</f>
        <v>DANIEL</v>
      </c>
      <c r="I14454" t="s">
        <v>21</v>
      </c>
      <c r="J14454" t="s">
        <v>3733</v>
      </c>
      <c r="K14454" t="s">
        <v>3734</v>
      </c>
      <c r="L14454">
        <v>84194</v>
      </c>
      <c r="M14454" t="s">
        <v>4089</v>
      </c>
      <c r="N14454" t="s">
        <v>7248</v>
      </c>
      <c r="O14454" t="s">
        <v>11</v>
      </c>
      <c r="P14454">
        <v>1411</v>
      </c>
      <c r="Q14454">
        <v>-2</v>
      </c>
      <c r="R14454">
        <v>111.99</v>
      </c>
      <c r="S14454">
        <v>-223.98</v>
      </c>
      <c r="T14454">
        <v>-170</v>
      </c>
      <c r="U14454">
        <v>24.1</v>
      </c>
      <c r="V14454" t="str">
        <f>VLOOKUP(L14454,'[2]tabela de preços'!$A:$D,4,0)</f>
        <v>BRASILUX</v>
      </c>
      <c r="W14454" t="str">
        <f>VLOOKUP(L14454,'[2]tabela de preços'!$A:$F,6,0)</f>
        <v>ESMALTES</v>
      </c>
      <c r="X14454" t="str">
        <f>VLOOKUP(L14454,'[2]tabela de preços'!$A:$G,7,0)</f>
        <v>INDUSTRIAL</v>
      </c>
    </row>
    <row r="14455" spans="1:24" x14ac:dyDescent="0.3">
      <c r="A14455" t="s">
        <v>3730</v>
      </c>
      <c r="C14455" t="s">
        <v>7246</v>
      </c>
      <c r="D14455" s="1">
        <v>46154</v>
      </c>
      <c r="F14455">
        <v>9</v>
      </c>
      <c r="G14455">
        <v>236</v>
      </c>
      <c r="H14455" t="str">
        <f>VLOOKUP(G14455,[1]OPERADORES!$A:$B,2,0)</f>
        <v>DANIEL</v>
      </c>
      <c r="I14455" t="s">
        <v>21</v>
      </c>
      <c r="J14455" t="s">
        <v>3733</v>
      </c>
      <c r="K14455" t="s">
        <v>3734</v>
      </c>
      <c r="L14455">
        <v>84194</v>
      </c>
      <c r="M14455" t="s">
        <v>4089</v>
      </c>
      <c r="N14455" t="s">
        <v>7247</v>
      </c>
      <c r="O14455" t="s">
        <v>11</v>
      </c>
      <c r="P14455">
        <v>1411</v>
      </c>
      <c r="Q14455">
        <v>-2</v>
      </c>
      <c r="R14455">
        <v>111.99</v>
      </c>
      <c r="S14455">
        <v>-223.98</v>
      </c>
      <c r="T14455">
        <v>-170</v>
      </c>
      <c r="U14455">
        <v>24.1</v>
      </c>
      <c r="V14455" t="str">
        <f>VLOOKUP(L14455,'[2]tabela de preços'!$A:$D,4,0)</f>
        <v>BRASILUX</v>
      </c>
      <c r="W14455" t="str">
        <f>VLOOKUP(L14455,'[2]tabela de preços'!$A:$F,6,0)</f>
        <v>ESMALTES</v>
      </c>
      <c r="X14455" t="str">
        <f>VLOOKUP(L14455,'[2]tabela de preços'!$A:$G,7,0)</f>
        <v>INDUSTRIAL</v>
      </c>
    </row>
    <row r="14456" spans="1:24" x14ac:dyDescent="0.3">
      <c r="A14456" t="s">
        <v>3730</v>
      </c>
      <c r="C14456" t="s">
        <v>7246</v>
      </c>
      <c r="D14456" s="1">
        <v>46154</v>
      </c>
      <c r="F14456">
        <v>9</v>
      </c>
      <c r="G14456">
        <v>145</v>
      </c>
      <c r="H14456" t="str">
        <f>VLOOKUP(G14456,[1]OPERADORES!$A:$B,2,0)</f>
        <v xml:space="preserve">FABRICIA </v>
      </c>
      <c r="I14456" t="s">
        <v>21</v>
      </c>
      <c r="J14456" t="s">
        <v>3733</v>
      </c>
      <c r="K14456" t="s">
        <v>3734</v>
      </c>
      <c r="L14456">
        <v>84210</v>
      </c>
      <c r="M14456" t="s">
        <v>4459</v>
      </c>
      <c r="N14456" t="s">
        <v>7249</v>
      </c>
      <c r="O14456" t="s">
        <v>11</v>
      </c>
      <c r="P14456">
        <v>1411</v>
      </c>
      <c r="Q14456">
        <v>-1</v>
      </c>
      <c r="R14456">
        <v>101.76</v>
      </c>
      <c r="S14456">
        <v>-101.76</v>
      </c>
      <c r="T14456">
        <v>-72.95</v>
      </c>
      <c r="U14456">
        <v>28.31</v>
      </c>
      <c r="V14456" t="str">
        <f>VLOOKUP(L14456,'[2]tabela de preços'!$A:$D,4,0)</f>
        <v>BRASILUX</v>
      </c>
      <c r="W14456" t="str">
        <f>VLOOKUP(L14456,'[2]tabela de preços'!$A:$F,6,0)</f>
        <v>ESMALTES</v>
      </c>
      <c r="X14456" t="str">
        <f>VLOOKUP(L14456,'[2]tabela de preços'!$A:$G,7,0)</f>
        <v>INDUSTRIAL</v>
      </c>
    </row>
    <row r="14457" spans="1:24" x14ac:dyDescent="0.3">
      <c r="A14457" t="s">
        <v>6840</v>
      </c>
      <c r="C14457" t="s">
        <v>6841</v>
      </c>
      <c r="D14457" s="1">
        <v>46146</v>
      </c>
      <c r="E14457" t="s">
        <v>6842</v>
      </c>
      <c r="F14457">
        <v>9</v>
      </c>
      <c r="G14457">
        <v>197</v>
      </c>
      <c r="H14457" t="str">
        <f>VLOOKUP(G14457,[1]OPERADORES!$A:$B,2,0)</f>
        <v xml:space="preserve">POLIANA LORRANE DE AMORIM </v>
      </c>
      <c r="I14457" t="s">
        <v>21</v>
      </c>
      <c r="J14457" t="s">
        <v>494</v>
      </c>
      <c r="K14457" t="s">
        <v>6843</v>
      </c>
      <c r="L14457">
        <v>10236</v>
      </c>
      <c r="M14457" t="s">
        <v>133</v>
      </c>
      <c r="O14457" t="s">
        <v>11</v>
      </c>
      <c r="P14457">
        <v>5102</v>
      </c>
      <c r="Q14457">
        <v>102</v>
      </c>
      <c r="R14457">
        <v>2.89</v>
      </c>
      <c r="S14457">
        <v>294.77999999999997</v>
      </c>
      <c r="T14457">
        <v>249.9</v>
      </c>
      <c r="U14457">
        <v>15.22</v>
      </c>
      <c r="V14457" t="str">
        <f>VLOOKUP(L14457,'[2]tabela de preços'!$A:$D,4,0)</f>
        <v>NORTON</v>
      </c>
      <c r="W14457" t="str">
        <f>VLOOKUP(L14457,'[2]tabela de preços'!$A:$F,6,0)</f>
        <v xml:space="preserve">DISCOS / LIXAS / ABRASIVOS </v>
      </c>
      <c r="X14457" t="str">
        <f>VLOOKUP(L14457,'[2]tabela de preços'!$A:$G,7,0)</f>
        <v>AUTOMOTIVO</v>
      </c>
    </row>
    <row r="14458" spans="1:24" x14ac:dyDescent="0.3">
      <c r="A14458" t="s">
        <v>6840</v>
      </c>
      <c r="C14458" t="s">
        <v>6841</v>
      </c>
      <c r="D14458" s="1">
        <v>46146</v>
      </c>
      <c r="E14458" t="s">
        <v>6842</v>
      </c>
      <c r="F14458">
        <v>9</v>
      </c>
      <c r="G14458">
        <v>197</v>
      </c>
      <c r="H14458" t="str">
        <f>VLOOKUP(G14458,[1]OPERADORES!$A:$B,2,0)</f>
        <v xml:space="preserve">POLIANA LORRANE DE AMORIM </v>
      </c>
      <c r="I14458" t="s">
        <v>21</v>
      </c>
      <c r="J14458" t="s">
        <v>494</v>
      </c>
      <c r="K14458" t="s">
        <v>6843</v>
      </c>
      <c r="L14458">
        <v>10230</v>
      </c>
      <c r="M14458" t="s">
        <v>193</v>
      </c>
      <c r="O14458" t="s">
        <v>11</v>
      </c>
      <c r="P14458">
        <v>5102</v>
      </c>
      <c r="Q14458">
        <v>102</v>
      </c>
      <c r="R14458">
        <v>2.89</v>
      </c>
      <c r="S14458">
        <v>294.77999999999997</v>
      </c>
      <c r="T14458">
        <v>243.78</v>
      </c>
      <c r="U14458">
        <v>17.3</v>
      </c>
      <c r="V14458" t="str">
        <f>VLOOKUP(L14458,'[2]tabela de preços'!$A:$D,4,0)</f>
        <v>NORTON</v>
      </c>
      <c r="W14458" t="str">
        <f>VLOOKUP(L14458,'[2]tabela de preços'!$A:$F,6,0)</f>
        <v xml:space="preserve">DISCOS / LIXAS / ABRASIVOS </v>
      </c>
      <c r="X14458" t="str">
        <f>VLOOKUP(L14458,'[2]tabela de preços'!$A:$G,7,0)</f>
        <v>AUTOMOTIVO</v>
      </c>
    </row>
    <row r="14459" spans="1:24" x14ac:dyDescent="0.3">
      <c r="A14459" t="s">
        <v>6840</v>
      </c>
      <c r="C14459" t="s">
        <v>6841</v>
      </c>
      <c r="D14459" s="1">
        <v>46146</v>
      </c>
      <c r="E14459" t="s">
        <v>6842</v>
      </c>
      <c r="F14459">
        <v>9</v>
      </c>
      <c r="G14459">
        <v>197</v>
      </c>
      <c r="H14459" t="str">
        <f>VLOOKUP(G14459,[1]OPERADORES!$A:$B,2,0)</f>
        <v xml:space="preserve">POLIANA LORRANE DE AMORIM </v>
      </c>
      <c r="I14459" t="s">
        <v>21</v>
      </c>
      <c r="J14459" t="s">
        <v>494</v>
      </c>
      <c r="K14459" t="s">
        <v>6843</v>
      </c>
      <c r="L14459">
        <v>20414</v>
      </c>
      <c r="M14459" t="s">
        <v>112</v>
      </c>
      <c r="O14459" t="s">
        <v>11</v>
      </c>
      <c r="P14459">
        <v>5102</v>
      </c>
      <c r="Q14459">
        <v>200</v>
      </c>
      <c r="R14459">
        <v>22.39</v>
      </c>
      <c r="S14459" s="2">
        <v>4478</v>
      </c>
      <c r="T14459" s="2">
        <v>3682</v>
      </c>
      <c r="U14459">
        <v>17.78</v>
      </c>
      <c r="V14459" t="str">
        <f>VLOOKUP(L14459,'[2]tabela de preços'!$A:$D,4,0)</f>
        <v>SHERWIN WILLIAMS</v>
      </c>
      <c r="W14459" t="str">
        <f>VLOOKUP(L14459,'[2]tabela de preços'!$A:$F,6,0)</f>
        <v>DILUENTE</v>
      </c>
      <c r="X14459" t="str">
        <f>VLOOKUP(L14459,'[2]tabela de preços'!$A:$G,7,0)</f>
        <v>AUTOMOTIVO</v>
      </c>
    </row>
    <row r="14460" spans="1:24" x14ac:dyDescent="0.3">
      <c r="A14460" t="s">
        <v>6840</v>
      </c>
      <c r="C14460" t="s">
        <v>7419</v>
      </c>
      <c r="D14460" s="1">
        <v>46157</v>
      </c>
      <c r="E14460" t="s">
        <v>7420</v>
      </c>
      <c r="F14460">
        <v>9</v>
      </c>
      <c r="G14460">
        <v>197</v>
      </c>
      <c r="H14460" t="str">
        <f>VLOOKUP(G14460,[1]OPERADORES!$A:$B,2,0)</f>
        <v xml:space="preserve">POLIANA LORRANE DE AMORIM </v>
      </c>
      <c r="I14460" t="s">
        <v>21</v>
      </c>
      <c r="J14460" t="s">
        <v>494</v>
      </c>
      <c r="K14460" t="s">
        <v>6843</v>
      </c>
      <c r="L14460">
        <v>10236</v>
      </c>
      <c r="M14460" t="s">
        <v>133</v>
      </c>
      <c r="O14460" t="s">
        <v>11</v>
      </c>
      <c r="P14460">
        <v>5102</v>
      </c>
      <c r="Q14460">
        <v>204</v>
      </c>
      <c r="R14460">
        <v>2.89</v>
      </c>
      <c r="S14460">
        <v>589.55999999999995</v>
      </c>
      <c r="T14460">
        <v>499.8</v>
      </c>
      <c r="U14460">
        <v>15.22</v>
      </c>
      <c r="V14460" t="str">
        <f>VLOOKUP(L14460,'[2]tabela de preços'!$A:$D,4,0)</f>
        <v>NORTON</v>
      </c>
      <c r="W14460" t="str">
        <f>VLOOKUP(L14460,'[2]tabela de preços'!$A:$F,6,0)</f>
        <v xml:space="preserve">DISCOS / LIXAS / ABRASIVOS </v>
      </c>
      <c r="X14460" t="str">
        <f>VLOOKUP(L14460,'[2]tabela de preços'!$A:$G,7,0)</f>
        <v>AUTOMOTIVO</v>
      </c>
    </row>
    <row r="14461" spans="1:24" x14ac:dyDescent="0.3">
      <c r="A14461" t="s">
        <v>6840</v>
      </c>
      <c r="C14461" t="s">
        <v>7419</v>
      </c>
      <c r="D14461" s="1">
        <v>46157</v>
      </c>
      <c r="E14461" t="s">
        <v>7420</v>
      </c>
      <c r="F14461">
        <v>9</v>
      </c>
      <c r="G14461">
        <v>197</v>
      </c>
      <c r="H14461" t="str">
        <f>VLOOKUP(G14461,[1]OPERADORES!$A:$B,2,0)</f>
        <v xml:space="preserve">POLIANA LORRANE DE AMORIM </v>
      </c>
      <c r="I14461" t="s">
        <v>21</v>
      </c>
      <c r="J14461" t="s">
        <v>494</v>
      </c>
      <c r="K14461" t="s">
        <v>6843</v>
      </c>
      <c r="L14461">
        <v>10230</v>
      </c>
      <c r="M14461" t="s">
        <v>193</v>
      </c>
      <c r="O14461" t="s">
        <v>11</v>
      </c>
      <c r="P14461">
        <v>5102</v>
      </c>
      <c r="Q14461">
        <v>204</v>
      </c>
      <c r="R14461">
        <v>2.89</v>
      </c>
      <c r="S14461">
        <v>589.55999999999995</v>
      </c>
      <c r="T14461">
        <v>487.56</v>
      </c>
      <c r="U14461">
        <v>17.3</v>
      </c>
      <c r="V14461" t="str">
        <f>VLOOKUP(L14461,'[2]tabela de preços'!$A:$D,4,0)</f>
        <v>NORTON</v>
      </c>
      <c r="W14461" t="str">
        <f>VLOOKUP(L14461,'[2]tabela de preços'!$A:$F,6,0)</f>
        <v xml:space="preserve">DISCOS / LIXAS / ABRASIVOS </v>
      </c>
      <c r="X14461" t="str">
        <f>VLOOKUP(L14461,'[2]tabela de preços'!$A:$G,7,0)</f>
        <v>AUTOMOTIVO</v>
      </c>
    </row>
    <row r="14462" spans="1:24" x14ac:dyDescent="0.3">
      <c r="A14462" t="s">
        <v>6840</v>
      </c>
      <c r="C14462" t="s">
        <v>7419</v>
      </c>
      <c r="D14462" s="1">
        <v>46157</v>
      </c>
      <c r="E14462" t="s">
        <v>7420</v>
      </c>
      <c r="F14462">
        <v>9</v>
      </c>
      <c r="G14462">
        <v>197</v>
      </c>
      <c r="H14462" t="str">
        <f>VLOOKUP(G14462,[1]OPERADORES!$A:$B,2,0)</f>
        <v xml:space="preserve">POLIANA LORRANE DE AMORIM </v>
      </c>
      <c r="I14462" t="s">
        <v>21</v>
      </c>
      <c r="J14462" t="s">
        <v>494</v>
      </c>
      <c r="K14462" t="s">
        <v>6843</v>
      </c>
      <c r="L14462">
        <v>10238</v>
      </c>
      <c r="M14462" t="s">
        <v>79</v>
      </c>
      <c r="O14462" t="s">
        <v>11</v>
      </c>
      <c r="P14462">
        <v>5102</v>
      </c>
      <c r="Q14462">
        <v>250</v>
      </c>
      <c r="R14462">
        <v>2.89</v>
      </c>
      <c r="S14462">
        <v>722.5</v>
      </c>
      <c r="T14462">
        <v>590</v>
      </c>
      <c r="U14462">
        <v>18.34</v>
      </c>
      <c r="V14462" t="str">
        <f>VLOOKUP(L14462,'[2]tabela de preços'!$A:$D,4,0)</f>
        <v>NORTON</v>
      </c>
      <c r="W14462" t="str">
        <f>VLOOKUP(L14462,'[2]tabela de preços'!$A:$F,6,0)</f>
        <v xml:space="preserve">DISCOS / LIXAS / ABRASIVOS </v>
      </c>
      <c r="X14462" t="str">
        <f>VLOOKUP(L14462,'[2]tabela de preços'!$A:$G,7,0)</f>
        <v>AUTOMOTIVO</v>
      </c>
    </row>
    <row r="14463" spans="1:24" x14ac:dyDescent="0.3">
      <c r="A14463" t="s">
        <v>6840</v>
      </c>
      <c r="C14463" t="s">
        <v>7419</v>
      </c>
      <c r="D14463" s="1">
        <v>46157</v>
      </c>
      <c r="E14463" t="s">
        <v>7420</v>
      </c>
      <c r="F14463">
        <v>9</v>
      </c>
      <c r="G14463">
        <v>197</v>
      </c>
      <c r="H14463" t="str">
        <f>VLOOKUP(G14463,[1]OPERADORES!$A:$B,2,0)</f>
        <v xml:space="preserve">POLIANA LORRANE DE AMORIM </v>
      </c>
      <c r="I14463" t="s">
        <v>21</v>
      </c>
      <c r="J14463" t="s">
        <v>494</v>
      </c>
      <c r="K14463" t="s">
        <v>6843</v>
      </c>
      <c r="L14463">
        <v>10240</v>
      </c>
      <c r="M14463" t="s">
        <v>81</v>
      </c>
      <c r="O14463" t="s">
        <v>11</v>
      </c>
      <c r="P14463">
        <v>5102</v>
      </c>
      <c r="Q14463">
        <v>150</v>
      </c>
      <c r="R14463">
        <v>2.89</v>
      </c>
      <c r="S14463">
        <v>433.5</v>
      </c>
      <c r="T14463">
        <v>354</v>
      </c>
      <c r="U14463">
        <v>18.34</v>
      </c>
      <c r="V14463" t="str">
        <f>VLOOKUP(L14463,'[2]tabela de preços'!$A:$D,4,0)</f>
        <v>NORTON</v>
      </c>
      <c r="W14463" t="str">
        <f>VLOOKUP(L14463,'[2]tabela de preços'!$A:$F,6,0)</f>
        <v xml:space="preserve">DISCOS / LIXAS / ABRASIVOS </v>
      </c>
      <c r="X14463" t="str">
        <f>VLOOKUP(L14463,'[2]tabela de preços'!$A:$G,7,0)</f>
        <v>AUTOMOTIVO</v>
      </c>
    </row>
    <row r="14464" spans="1:24" x14ac:dyDescent="0.3">
      <c r="A14464" t="s">
        <v>6840</v>
      </c>
      <c r="C14464" t="s">
        <v>7419</v>
      </c>
      <c r="D14464" s="1">
        <v>46157</v>
      </c>
      <c r="E14464" t="s">
        <v>7420</v>
      </c>
      <c r="F14464">
        <v>9</v>
      </c>
      <c r="G14464">
        <v>197</v>
      </c>
      <c r="H14464" t="str">
        <f>VLOOKUP(G14464,[1]OPERADORES!$A:$B,2,0)</f>
        <v xml:space="preserve">POLIANA LORRANE DE AMORIM </v>
      </c>
      <c r="I14464" t="s">
        <v>21</v>
      </c>
      <c r="J14464" t="s">
        <v>494</v>
      </c>
      <c r="K14464" t="s">
        <v>6843</v>
      </c>
      <c r="L14464">
        <v>10242</v>
      </c>
      <c r="M14464" t="s">
        <v>82</v>
      </c>
      <c r="O14464" t="s">
        <v>11</v>
      </c>
      <c r="P14464">
        <v>5102</v>
      </c>
      <c r="Q14464">
        <v>200</v>
      </c>
      <c r="R14464">
        <v>2.89</v>
      </c>
      <c r="S14464">
        <v>578</v>
      </c>
      <c r="T14464">
        <v>472</v>
      </c>
      <c r="U14464">
        <v>18.34</v>
      </c>
      <c r="V14464" t="str">
        <f>VLOOKUP(L14464,'[2]tabela de preços'!$A:$D,4,0)</f>
        <v>NORTON</v>
      </c>
      <c r="W14464" t="str">
        <f>VLOOKUP(L14464,'[2]tabela de preços'!$A:$F,6,0)</f>
        <v xml:space="preserve">DISCOS / LIXAS / ABRASIVOS </v>
      </c>
      <c r="X14464" t="str">
        <f>VLOOKUP(L14464,'[2]tabela de preços'!$A:$G,7,0)</f>
        <v>AUTOMOTIVO</v>
      </c>
    </row>
    <row r="14465" spans="1:24" x14ac:dyDescent="0.3">
      <c r="A14465" t="s">
        <v>6840</v>
      </c>
      <c r="C14465" t="s">
        <v>7419</v>
      </c>
      <c r="D14465" s="1">
        <v>46157</v>
      </c>
      <c r="E14465" t="s">
        <v>7420</v>
      </c>
      <c r="F14465">
        <v>9</v>
      </c>
      <c r="G14465">
        <v>197</v>
      </c>
      <c r="H14465" t="str">
        <f>VLOOKUP(G14465,[1]OPERADORES!$A:$B,2,0)</f>
        <v xml:space="preserve">POLIANA LORRANE DE AMORIM </v>
      </c>
      <c r="I14465" t="s">
        <v>21</v>
      </c>
      <c r="J14465" t="s">
        <v>494</v>
      </c>
      <c r="K14465" t="s">
        <v>6843</v>
      </c>
      <c r="L14465">
        <v>10245</v>
      </c>
      <c r="M14465" t="s">
        <v>195</v>
      </c>
      <c r="O14465" t="s">
        <v>11</v>
      </c>
      <c r="P14465">
        <v>5102</v>
      </c>
      <c r="Q14465">
        <v>50</v>
      </c>
      <c r="R14465">
        <v>2.89</v>
      </c>
      <c r="S14465">
        <v>144.5</v>
      </c>
      <c r="T14465">
        <v>99</v>
      </c>
      <c r="U14465">
        <v>31.49</v>
      </c>
      <c r="V14465" t="str">
        <f>VLOOKUP(L14465,'[2]tabela de preços'!$A:$D,4,0)</f>
        <v>NORTON</v>
      </c>
      <c r="W14465" t="str">
        <f>VLOOKUP(L14465,'[2]tabela de preços'!$A:$F,6,0)</f>
        <v xml:space="preserve">DISCOS / LIXAS / ABRASIVOS </v>
      </c>
      <c r="X14465" t="str">
        <f>VLOOKUP(L14465,'[2]tabela de preços'!$A:$G,7,0)</f>
        <v>AUTOMOTIVO</v>
      </c>
    </row>
    <row r="14466" spans="1:24" x14ac:dyDescent="0.3">
      <c r="A14466" t="s">
        <v>6840</v>
      </c>
      <c r="C14466" t="s">
        <v>7419</v>
      </c>
      <c r="D14466" s="1">
        <v>46157</v>
      </c>
      <c r="E14466" t="s">
        <v>7420</v>
      </c>
      <c r="F14466">
        <v>9</v>
      </c>
      <c r="G14466">
        <v>197</v>
      </c>
      <c r="H14466" t="str">
        <f>VLOOKUP(G14466,[1]OPERADORES!$A:$B,2,0)</f>
        <v xml:space="preserve">POLIANA LORRANE DE AMORIM </v>
      </c>
      <c r="I14466" t="s">
        <v>21</v>
      </c>
      <c r="J14466" t="s">
        <v>494</v>
      </c>
      <c r="K14466" t="s">
        <v>6843</v>
      </c>
      <c r="L14466">
        <v>10246</v>
      </c>
      <c r="M14466" t="s">
        <v>206</v>
      </c>
      <c r="O14466" t="s">
        <v>11</v>
      </c>
      <c r="P14466">
        <v>5102</v>
      </c>
      <c r="Q14466">
        <v>50</v>
      </c>
      <c r="R14466">
        <v>2.89</v>
      </c>
      <c r="S14466">
        <v>144.5</v>
      </c>
      <c r="T14466">
        <v>102</v>
      </c>
      <c r="U14466">
        <v>29.41</v>
      </c>
      <c r="V14466" t="str">
        <f>VLOOKUP(L14466,'[2]tabela de preços'!$A:$D,4,0)</f>
        <v>NORTON</v>
      </c>
      <c r="W14466" t="str">
        <f>VLOOKUP(L14466,'[2]tabela de preços'!$A:$F,6,0)</f>
        <v xml:space="preserve">DISCOS / LIXAS / ABRASIVOS </v>
      </c>
      <c r="X14466" t="str">
        <f>VLOOKUP(L14466,'[2]tabela de preços'!$A:$G,7,0)</f>
        <v>AUTOMOTIVO</v>
      </c>
    </row>
    <row r="14467" spans="1:24" x14ac:dyDescent="0.3">
      <c r="A14467" t="s">
        <v>6844</v>
      </c>
      <c r="C14467" t="s">
        <v>6845</v>
      </c>
      <c r="D14467" s="1">
        <v>46149</v>
      </c>
      <c r="E14467" t="s">
        <v>6846</v>
      </c>
      <c r="F14467">
        <v>9</v>
      </c>
      <c r="G14467">
        <v>236</v>
      </c>
      <c r="H14467" t="str">
        <f>VLOOKUP(G14467,[1]OPERADORES!$A:$B,2,0)</f>
        <v>DANIEL</v>
      </c>
      <c r="I14467" t="s">
        <v>21</v>
      </c>
      <c r="J14467" t="s">
        <v>1018</v>
      </c>
      <c r="K14467" t="s">
        <v>6847</v>
      </c>
      <c r="L14467">
        <v>85164</v>
      </c>
      <c r="M14467" t="s">
        <v>278</v>
      </c>
      <c r="O14467" t="s">
        <v>11</v>
      </c>
      <c r="P14467">
        <v>5102</v>
      </c>
      <c r="Q14467">
        <v>1</v>
      </c>
      <c r="R14467">
        <v>15.87</v>
      </c>
      <c r="S14467">
        <v>15.87</v>
      </c>
      <c r="T14467">
        <v>10.24</v>
      </c>
      <c r="U14467">
        <v>35.479999999999997</v>
      </c>
      <c r="V14467" t="str">
        <f>VLOOKUP(L14467,'[2]tabela de preços'!$A:$D,4,0)</f>
        <v>BRASILUX</v>
      </c>
      <c r="W14467" t="str">
        <f>VLOOKUP(L14467,'[2]tabela de preços'!$A:$F,6,0)</f>
        <v>QUEROSENE</v>
      </c>
      <c r="X14467" t="str">
        <f>VLOOKUP(L14467,'[2]tabela de preços'!$A:$G,7,0)</f>
        <v>AUTOMOTIVO</v>
      </c>
    </row>
    <row r="14468" spans="1:24" x14ac:dyDescent="0.3">
      <c r="A14468" t="s">
        <v>6844</v>
      </c>
      <c r="C14468" t="s">
        <v>6845</v>
      </c>
      <c r="D14468" s="1">
        <v>46149</v>
      </c>
      <c r="E14468" t="s">
        <v>6846</v>
      </c>
      <c r="F14468">
        <v>9</v>
      </c>
      <c r="G14468">
        <v>236</v>
      </c>
      <c r="H14468" t="str">
        <f>VLOOKUP(G14468,[1]OPERADORES!$A:$B,2,0)</f>
        <v>DANIEL</v>
      </c>
      <c r="I14468" t="s">
        <v>21</v>
      </c>
      <c r="J14468" t="s">
        <v>1018</v>
      </c>
      <c r="K14468" t="s">
        <v>6847</v>
      </c>
      <c r="L14468">
        <v>85401</v>
      </c>
      <c r="M14468" t="s">
        <v>261</v>
      </c>
      <c r="O14468" t="s">
        <v>11</v>
      </c>
      <c r="P14468">
        <v>5102</v>
      </c>
      <c r="Q14468">
        <v>1</v>
      </c>
      <c r="R14468">
        <v>664.95</v>
      </c>
      <c r="S14468">
        <v>664.95</v>
      </c>
      <c r="T14468">
        <v>503.75</v>
      </c>
      <c r="U14468">
        <v>24.24</v>
      </c>
      <c r="V14468" t="str">
        <f>VLOOKUP(L14468,'[2]tabela de preços'!$A:$D,4,0)</f>
        <v>BRASILUX</v>
      </c>
      <c r="W14468" t="str">
        <f>VLOOKUP(L14468,'[2]tabela de preços'!$A:$F,6,0)</f>
        <v>TINTA EM PÓ</v>
      </c>
      <c r="X14468" t="str">
        <f>VLOOKUP(L14468,'[2]tabela de preços'!$A:$G,7,0)</f>
        <v>INDUSTRIAL</v>
      </c>
    </row>
    <row r="14469" spans="1:24" x14ac:dyDescent="0.3">
      <c r="A14469" t="s">
        <v>6844</v>
      </c>
      <c r="C14469" t="s">
        <v>7090</v>
      </c>
      <c r="D14469" s="1">
        <v>46150</v>
      </c>
      <c r="E14469" t="s">
        <v>7091</v>
      </c>
      <c r="F14469">
        <v>9</v>
      </c>
      <c r="G14469">
        <v>236</v>
      </c>
      <c r="H14469" t="str">
        <f>VLOOKUP(G14469,[1]OPERADORES!$A:$B,2,0)</f>
        <v>DANIEL</v>
      </c>
      <c r="I14469" t="s">
        <v>21</v>
      </c>
      <c r="J14469" t="s">
        <v>1018</v>
      </c>
      <c r="K14469" t="s">
        <v>6847</v>
      </c>
      <c r="L14469">
        <v>85401</v>
      </c>
      <c r="M14469" t="s">
        <v>261</v>
      </c>
      <c r="O14469" t="s">
        <v>11</v>
      </c>
      <c r="P14469">
        <v>5102</v>
      </c>
      <c r="Q14469">
        <v>1</v>
      </c>
      <c r="R14469">
        <v>664.95</v>
      </c>
      <c r="S14469">
        <v>664.95</v>
      </c>
      <c r="T14469">
        <v>503.75</v>
      </c>
      <c r="U14469">
        <v>24.24</v>
      </c>
      <c r="V14469" t="str">
        <f>VLOOKUP(L14469,'[2]tabela de preços'!$A:$D,4,0)</f>
        <v>BRASILUX</v>
      </c>
      <c r="W14469" t="str">
        <f>VLOOKUP(L14469,'[2]tabela de preços'!$A:$F,6,0)</f>
        <v>TINTA EM PÓ</v>
      </c>
      <c r="X14469" t="str">
        <f>VLOOKUP(L14469,'[2]tabela de preços'!$A:$G,7,0)</f>
        <v>INDUSTRIAL</v>
      </c>
    </row>
    <row r="14470" spans="1:24" x14ac:dyDescent="0.3">
      <c r="A14470" t="s">
        <v>6844</v>
      </c>
      <c r="C14470" t="s">
        <v>7090</v>
      </c>
      <c r="D14470" s="1">
        <v>46150</v>
      </c>
      <c r="E14470" t="s">
        <v>7091</v>
      </c>
      <c r="F14470">
        <v>9</v>
      </c>
      <c r="G14470">
        <v>236</v>
      </c>
      <c r="H14470" t="str">
        <f>VLOOKUP(G14470,[1]OPERADORES!$A:$B,2,0)</f>
        <v>DANIEL</v>
      </c>
      <c r="I14470" t="s">
        <v>21</v>
      </c>
      <c r="J14470" t="s">
        <v>1018</v>
      </c>
      <c r="K14470" t="s">
        <v>6847</v>
      </c>
      <c r="L14470">
        <v>85643</v>
      </c>
      <c r="M14470" t="s">
        <v>476</v>
      </c>
      <c r="O14470" t="s">
        <v>11</v>
      </c>
      <c r="P14470">
        <v>5403</v>
      </c>
      <c r="Q14470">
        <v>3</v>
      </c>
      <c r="R14470">
        <v>8.5299999999999994</v>
      </c>
      <c r="S14470">
        <v>25.59</v>
      </c>
      <c r="T14470">
        <v>20.13</v>
      </c>
      <c r="U14470">
        <v>21.34</v>
      </c>
      <c r="V14470" t="str">
        <f>VLOOKUP(L14470,'[2]tabela de preços'!$A:$D,4,0)</f>
        <v>UNIPEGA</v>
      </c>
      <c r="W14470" t="str">
        <f>VLOOKUP(L14470,'[2]tabela de preços'!$A:$F,6,0)</f>
        <v xml:space="preserve">SPRAYS </v>
      </c>
      <c r="X14470" t="str">
        <f>VLOOKUP(L14470,'[2]tabela de preços'!$A:$G,7,0)</f>
        <v>AUTOMOTIVO</v>
      </c>
    </row>
    <row r="14471" spans="1:24" x14ac:dyDescent="0.3">
      <c r="A14471" t="s">
        <v>508</v>
      </c>
      <c r="C14471" t="s">
        <v>7250</v>
      </c>
      <c r="D14471" s="1">
        <v>46156</v>
      </c>
      <c r="E14471" t="s">
        <v>7251</v>
      </c>
      <c r="F14471">
        <v>9</v>
      </c>
      <c r="G14471">
        <v>231</v>
      </c>
      <c r="H14471" t="str">
        <f>VLOOKUP(G14471,[1]OPERADORES!$A:$B,2,0)</f>
        <v>EDIJANE</v>
      </c>
      <c r="I14471" t="s">
        <v>21</v>
      </c>
      <c r="J14471" t="s">
        <v>66</v>
      </c>
      <c r="K14471" t="s">
        <v>511</v>
      </c>
      <c r="L14471">
        <v>84936</v>
      </c>
      <c r="M14471" t="s">
        <v>3476</v>
      </c>
      <c r="O14471" t="s">
        <v>11</v>
      </c>
      <c r="P14471">
        <v>5102</v>
      </c>
      <c r="Q14471">
        <v>2</v>
      </c>
      <c r="R14471">
        <v>29.23</v>
      </c>
      <c r="S14471">
        <v>58.46</v>
      </c>
      <c r="T14471">
        <v>44.38</v>
      </c>
      <c r="U14471">
        <v>24.08</v>
      </c>
      <c r="V14471" t="str">
        <f>VLOOKUP(L14471,'[2]tabela de preços'!$A:$D,4,0)</f>
        <v>MAXI RUBBER</v>
      </c>
      <c r="W14471" t="str">
        <f>VLOOKUP(L14471,'[2]tabela de preços'!$A:$F,6,0)</f>
        <v>COLA INST./ ADESIVOS COLANTES</v>
      </c>
      <c r="X14471" t="str">
        <f>VLOOKUP(L14471,'[2]tabela de preços'!$A:$G,7,0)</f>
        <v>AUTOMOTIVO</v>
      </c>
    </row>
    <row r="14472" spans="1:24" x14ac:dyDescent="0.3">
      <c r="A14472" t="s">
        <v>508</v>
      </c>
      <c r="C14472" t="s">
        <v>7250</v>
      </c>
      <c r="D14472" s="1">
        <v>46156</v>
      </c>
      <c r="E14472" t="s">
        <v>7251</v>
      </c>
      <c r="F14472">
        <v>9</v>
      </c>
      <c r="G14472">
        <v>231</v>
      </c>
      <c r="H14472" t="str">
        <f>VLOOKUP(G14472,[1]OPERADORES!$A:$B,2,0)</f>
        <v>EDIJANE</v>
      </c>
      <c r="I14472" t="s">
        <v>21</v>
      </c>
      <c r="J14472" t="s">
        <v>66</v>
      </c>
      <c r="K14472" t="s">
        <v>511</v>
      </c>
      <c r="L14472">
        <v>86875</v>
      </c>
      <c r="M14472" t="s">
        <v>512</v>
      </c>
      <c r="O14472" t="s">
        <v>11</v>
      </c>
      <c r="P14472">
        <v>5102</v>
      </c>
      <c r="Q14472">
        <v>6</v>
      </c>
      <c r="R14472">
        <v>33.799999999999997</v>
      </c>
      <c r="S14472">
        <v>202.8</v>
      </c>
      <c r="T14472">
        <v>153.9</v>
      </c>
      <c r="U14472">
        <v>24.11</v>
      </c>
      <c r="V14472" t="str">
        <f>VLOOKUP(L14472,'[2]tabela de preços'!$A:$D,4,0)</f>
        <v>UNIFORTE</v>
      </c>
      <c r="W14472" t="str">
        <f>VLOOKUP(L14472,'[2]tabela de preços'!$A:$F,6,0)</f>
        <v>ASSENTOS / SIFÕES</v>
      </c>
      <c r="X14472" t="str">
        <f>VLOOKUP(L14472,'[2]tabela de preços'!$A:$G,7,0)</f>
        <v>IMOBILIÁRIO</v>
      </c>
    </row>
    <row r="14473" spans="1:24" x14ac:dyDescent="0.3">
      <c r="A14473" t="s">
        <v>508</v>
      </c>
      <c r="C14473" t="s">
        <v>7250</v>
      </c>
      <c r="D14473" s="1">
        <v>46156</v>
      </c>
      <c r="E14473" t="s">
        <v>7251</v>
      </c>
      <c r="F14473">
        <v>9</v>
      </c>
      <c r="G14473">
        <v>231</v>
      </c>
      <c r="H14473" t="str">
        <f>VLOOKUP(G14473,[1]OPERADORES!$A:$B,2,0)</f>
        <v>EDIJANE</v>
      </c>
      <c r="I14473" t="s">
        <v>21</v>
      </c>
      <c r="J14473" t="s">
        <v>66</v>
      </c>
      <c r="K14473" t="s">
        <v>511</v>
      </c>
      <c r="L14473">
        <v>84958</v>
      </c>
      <c r="M14473" t="s">
        <v>1870</v>
      </c>
      <c r="O14473" t="s">
        <v>11</v>
      </c>
      <c r="P14473">
        <v>5403</v>
      </c>
      <c r="Q14473">
        <v>1</v>
      </c>
      <c r="R14473">
        <v>18.510000000000002</v>
      </c>
      <c r="S14473">
        <v>18.510000000000002</v>
      </c>
      <c r="T14473">
        <v>14.05</v>
      </c>
      <c r="U14473">
        <v>24.1</v>
      </c>
      <c r="V14473" t="str">
        <f>VLOOKUP(L14473,'[2]tabela de preços'!$A:$D,4,0)</f>
        <v>BRASILUX</v>
      </c>
      <c r="W14473" t="str">
        <f>VLOOKUP(L14473,'[2]tabela de preços'!$A:$F,6,0)</f>
        <v>BATIDA DE PEDRA</v>
      </c>
      <c r="X14473" t="str">
        <f>VLOOKUP(L14473,'[2]tabela de preços'!$A:$G,7,0)</f>
        <v>AUTOMOTIVO</v>
      </c>
    </row>
    <row r="14474" spans="1:24" x14ac:dyDescent="0.3">
      <c r="A14474" t="s">
        <v>508</v>
      </c>
      <c r="C14474" t="s">
        <v>7250</v>
      </c>
      <c r="D14474" s="1">
        <v>46156</v>
      </c>
      <c r="E14474" t="s">
        <v>7251</v>
      </c>
      <c r="F14474">
        <v>9</v>
      </c>
      <c r="G14474">
        <v>231</v>
      </c>
      <c r="H14474" t="str">
        <f>VLOOKUP(G14474,[1]OPERADORES!$A:$B,2,0)</f>
        <v>EDIJANE</v>
      </c>
      <c r="I14474" t="s">
        <v>21</v>
      </c>
      <c r="J14474" t="s">
        <v>66</v>
      </c>
      <c r="K14474" t="s">
        <v>511</v>
      </c>
      <c r="L14474">
        <v>10337</v>
      </c>
      <c r="M14474" t="s">
        <v>7252</v>
      </c>
      <c r="O14474" t="s">
        <v>11</v>
      </c>
      <c r="P14474">
        <v>5102</v>
      </c>
      <c r="Q14474">
        <v>4</v>
      </c>
      <c r="R14474">
        <v>13.6</v>
      </c>
      <c r="S14474">
        <v>54.4</v>
      </c>
      <c r="T14474">
        <v>41.28</v>
      </c>
      <c r="U14474">
        <v>24.12</v>
      </c>
      <c r="V14474" t="str">
        <f>VLOOKUP(L14474,'[2]tabela de preços'!$A:$D,4,0)</f>
        <v>ANJO</v>
      </c>
      <c r="W14474" t="str">
        <f>VLOOKUP(L14474,'[2]tabela de preços'!$A:$F,6,0)</f>
        <v>CERA  / LIMPEZA /  POLIMENTO VEICULAR</v>
      </c>
      <c r="X14474" t="str">
        <f>VLOOKUP(L14474,'[2]tabela de preços'!$A:$G,7,0)</f>
        <v>AUTOMOTIVO</v>
      </c>
    </row>
    <row r="14475" spans="1:24" x14ac:dyDescent="0.3">
      <c r="A14475" t="s">
        <v>508</v>
      </c>
      <c r="C14475" t="s">
        <v>7250</v>
      </c>
      <c r="D14475" s="1">
        <v>46156</v>
      </c>
      <c r="E14475" t="s">
        <v>7251</v>
      </c>
      <c r="F14475">
        <v>9</v>
      </c>
      <c r="G14475">
        <v>231</v>
      </c>
      <c r="H14475" t="str">
        <f>VLOOKUP(G14475,[1]OPERADORES!$A:$B,2,0)</f>
        <v>EDIJANE</v>
      </c>
      <c r="I14475" t="s">
        <v>21</v>
      </c>
      <c r="J14475" t="s">
        <v>66</v>
      </c>
      <c r="K14475" t="s">
        <v>511</v>
      </c>
      <c r="L14475">
        <v>23580</v>
      </c>
      <c r="M14475" t="s">
        <v>115</v>
      </c>
      <c r="O14475" t="s">
        <v>11</v>
      </c>
      <c r="P14475">
        <v>5102</v>
      </c>
      <c r="Q14475">
        <v>60</v>
      </c>
      <c r="R14475">
        <v>0.56000000000000005</v>
      </c>
      <c r="S14475">
        <v>33.6</v>
      </c>
      <c r="T14475">
        <v>21.6</v>
      </c>
      <c r="U14475">
        <v>35.71</v>
      </c>
      <c r="V14475" t="str">
        <f>VLOOKUP(L14475,'[2]tabela de preços'!$A:$D,4,0)</f>
        <v>RENOVA COADORES</v>
      </c>
      <c r="W14475" t="str">
        <f>VLOOKUP(L14475,'[2]tabela de preços'!$A:$F,6,0)</f>
        <v>COADORES</v>
      </c>
      <c r="X14475" t="str">
        <f>VLOOKUP(L14475,'[2]tabela de preços'!$A:$G,7,0)</f>
        <v>AUTOMOTIVO</v>
      </c>
    </row>
    <row r="14476" spans="1:24" x14ac:dyDescent="0.3">
      <c r="A14476" t="s">
        <v>508</v>
      </c>
      <c r="C14476" t="s">
        <v>7250</v>
      </c>
      <c r="D14476" s="1">
        <v>46156</v>
      </c>
      <c r="E14476" t="s">
        <v>7251</v>
      </c>
      <c r="F14476">
        <v>9</v>
      </c>
      <c r="G14476">
        <v>231</v>
      </c>
      <c r="H14476" t="str">
        <f>VLOOKUP(G14476,[1]OPERADORES!$A:$B,2,0)</f>
        <v>EDIJANE</v>
      </c>
      <c r="I14476" t="s">
        <v>21</v>
      </c>
      <c r="J14476" t="s">
        <v>66</v>
      </c>
      <c r="K14476" t="s">
        <v>511</v>
      </c>
      <c r="L14476">
        <v>10236</v>
      </c>
      <c r="M14476" t="s">
        <v>133</v>
      </c>
      <c r="O14476" t="s">
        <v>11</v>
      </c>
      <c r="P14476">
        <v>5102</v>
      </c>
      <c r="Q14476">
        <v>30</v>
      </c>
      <c r="R14476">
        <v>2.89</v>
      </c>
      <c r="S14476">
        <v>86.7</v>
      </c>
      <c r="T14476">
        <v>73.5</v>
      </c>
      <c r="U14476">
        <v>15.22</v>
      </c>
      <c r="V14476" t="str">
        <f>VLOOKUP(L14476,'[2]tabela de preços'!$A:$D,4,0)</f>
        <v>NORTON</v>
      </c>
      <c r="W14476" t="str">
        <f>VLOOKUP(L14476,'[2]tabela de preços'!$A:$F,6,0)</f>
        <v xml:space="preserve">DISCOS / LIXAS / ABRASIVOS </v>
      </c>
      <c r="X14476" t="str">
        <f>VLOOKUP(L14476,'[2]tabela de preços'!$A:$G,7,0)</f>
        <v>AUTOMOTIVO</v>
      </c>
    </row>
    <row r="14477" spans="1:24" x14ac:dyDescent="0.3">
      <c r="A14477" t="s">
        <v>508</v>
      </c>
      <c r="C14477" t="s">
        <v>7250</v>
      </c>
      <c r="D14477" s="1">
        <v>46156</v>
      </c>
      <c r="E14477" t="s">
        <v>7251</v>
      </c>
      <c r="F14477">
        <v>9</v>
      </c>
      <c r="G14477">
        <v>231</v>
      </c>
      <c r="H14477" t="str">
        <f>VLOOKUP(G14477,[1]OPERADORES!$A:$B,2,0)</f>
        <v>EDIJANE</v>
      </c>
      <c r="I14477" t="s">
        <v>21</v>
      </c>
      <c r="J14477" t="s">
        <v>66</v>
      </c>
      <c r="K14477" t="s">
        <v>511</v>
      </c>
      <c r="L14477">
        <v>24248</v>
      </c>
      <c r="M14477" t="s">
        <v>107</v>
      </c>
      <c r="O14477" t="s">
        <v>11</v>
      </c>
      <c r="P14477">
        <v>5102</v>
      </c>
      <c r="Q14477">
        <v>2</v>
      </c>
      <c r="R14477">
        <v>8.49</v>
      </c>
      <c r="S14477">
        <v>16.98</v>
      </c>
      <c r="T14477">
        <v>14.04</v>
      </c>
      <c r="U14477">
        <v>17.309999999999999</v>
      </c>
      <c r="V14477" t="str">
        <f>VLOOKUP(L14477,'[2]tabela de preços'!$A:$D,4,0)</f>
        <v>SHERWIN WILLIAMS</v>
      </c>
      <c r="W14477" t="str">
        <f>VLOOKUP(L14477,'[2]tabela de preços'!$A:$F,6,0)</f>
        <v>PRIMER AUTOMOTIVO</v>
      </c>
      <c r="X14477" t="str">
        <f>VLOOKUP(L14477,'[2]tabela de preços'!$A:$G,7,0)</f>
        <v>AUTOMOTIVO</v>
      </c>
    </row>
    <row r="14478" spans="1:24" x14ac:dyDescent="0.3">
      <c r="A14478" t="s">
        <v>508</v>
      </c>
      <c r="C14478" t="s">
        <v>7250</v>
      </c>
      <c r="D14478" s="1">
        <v>46156</v>
      </c>
      <c r="E14478" t="s">
        <v>7251</v>
      </c>
      <c r="F14478">
        <v>9</v>
      </c>
      <c r="G14478">
        <v>231</v>
      </c>
      <c r="H14478" t="str">
        <f>VLOOKUP(G14478,[1]OPERADORES!$A:$B,2,0)</f>
        <v>EDIJANE</v>
      </c>
      <c r="I14478" t="s">
        <v>21</v>
      </c>
      <c r="J14478" t="s">
        <v>66</v>
      </c>
      <c r="K14478" t="s">
        <v>511</v>
      </c>
      <c r="L14478">
        <v>24240</v>
      </c>
      <c r="M14478" t="s">
        <v>240</v>
      </c>
      <c r="O14478" t="s">
        <v>11</v>
      </c>
      <c r="P14478">
        <v>5102</v>
      </c>
      <c r="Q14478">
        <v>12</v>
      </c>
      <c r="R14478">
        <v>3.91</v>
      </c>
      <c r="S14478">
        <v>46.92</v>
      </c>
      <c r="T14478">
        <v>39.36</v>
      </c>
      <c r="U14478">
        <v>16.11</v>
      </c>
      <c r="V14478" t="str">
        <f>VLOOKUP(L14478,'[2]tabela de preços'!$A:$D,4,0)</f>
        <v>ADERE</v>
      </c>
      <c r="W14478" t="str">
        <f>VLOOKUP(L14478,'[2]tabela de preços'!$A:$F,6,0)</f>
        <v>FITA AUTOMOTIVA</v>
      </c>
      <c r="X14478" t="str">
        <f>VLOOKUP(L14478,'[2]tabela de preços'!$A:$G,7,0)</f>
        <v>AUTOMOTIVO</v>
      </c>
    </row>
    <row r="14479" spans="1:24" x14ac:dyDescent="0.3">
      <c r="A14479" t="s">
        <v>508</v>
      </c>
      <c r="C14479" t="s">
        <v>7250</v>
      </c>
      <c r="D14479" s="1">
        <v>46156</v>
      </c>
      <c r="E14479" t="s">
        <v>7251</v>
      </c>
      <c r="F14479">
        <v>9</v>
      </c>
      <c r="G14479">
        <v>231</v>
      </c>
      <c r="H14479" t="str">
        <f>VLOOKUP(G14479,[1]OPERADORES!$A:$B,2,0)</f>
        <v>EDIJANE</v>
      </c>
      <c r="I14479" t="s">
        <v>21</v>
      </c>
      <c r="J14479" t="s">
        <v>66</v>
      </c>
      <c r="K14479" t="s">
        <v>511</v>
      </c>
      <c r="L14479">
        <v>85063</v>
      </c>
      <c r="M14479" t="s">
        <v>7253</v>
      </c>
      <c r="O14479" t="s">
        <v>11</v>
      </c>
      <c r="P14479">
        <v>5102</v>
      </c>
      <c r="Q14479">
        <v>4</v>
      </c>
      <c r="R14479">
        <v>14.14</v>
      </c>
      <c r="S14479">
        <v>56.56</v>
      </c>
      <c r="T14479">
        <v>46.2</v>
      </c>
      <c r="U14479">
        <v>18.32</v>
      </c>
      <c r="V14479" t="str">
        <f>VLOOKUP(L14479,'[2]tabela de preços'!$A:$D,4,0)</f>
        <v>ATLAS</v>
      </c>
      <c r="W14479" t="str">
        <f>VLOOKUP(L14479,'[2]tabela de preços'!$A:$F,6,0)</f>
        <v>ROLOS / TRINCHAS / PINCÉIS / ESPÁTULAS</v>
      </c>
      <c r="X14479" t="str">
        <f>VLOOKUP(L14479,'[2]tabela de preços'!$A:$G,7,0)</f>
        <v>IMOBILIÁRIO</v>
      </c>
    </row>
    <row r="14480" spans="1:24" x14ac:dyDescent="0.3">
      <c r="A14480" t="s">
        <v>508</v>
      </c>
      <c r="C14480" t="s">
        <v>7250</v>
      </c>
      <c r="D14480" s="1">
        <v>46156</v>
      </c>
      <c r="E14480" t="s">
        <v>7251</v>
      </c>
      <c r="F14480">
        <v>9</v>
      </c>
      <c r="G14480">
        <v>231</v>
      </c>
      <c r="H14480" t="str">
        <f>VLOOKUP(G14480,[1]OPERADORES!$A:$B,2,0)</f>
        <v>EDIJANE</v>
      </c>
      <c r="I14480" t="s">
        <v>21</v>
      </c>
      <c r="J14480" t="s">
        <v>66</v>
      </c>
      <c r="K14480" t="s">
        <v>511</v>
      </c>
      <c r="L14480">
        <v>23878</v>
      </c>
      <c r="M14480" t="s">
        <v>851</v>
      </c>
      <c r="O14480" t="s">
        <v>11</v>
      </c>
      <c r="P14480">
        <v>5102</v>
      </c>
      <c r="Q14480">
        <v>6</v>
      </c>
      <c r="R14480">
        <v>7.15</v>
      </c>
      <c r="S14480">
        <v>42.9</v>
      </c>
      <c r="T14480">
        <v>35.04</v>
      </c>
      <c r="U14480">
        <v>18.32</v>
      </c>
      <c r="V14480" t="str">
        <f>VLOOKUP(L14480,'[2]tabela de preços'!$A:$D,4,0)</f>
        <v>ATLAS</v>
      </c>
      <c r="W14480" t="str">
        <f>VLOOKUP(L14480,'[2]tabela de preços'!$A:$F,6,0)</f>
        <v>ROLOS / TRINCHAS / PINCÉIS / ESPÁTULAS</v>
      </c>
      <c r="X14480" t="str">
        <f>VLOOKUP(L14480,'[2]tabela de preços'!$A:$G,7,0)</f>
        <v>IMOBILIÁRIO</v>
      </c>
    </row>
    <row r="14481" spans="1:24" x14ac:dyDescent="0.3">
      <c r="A14481" t="s">
        <v>508</v>
      </c>
      <c r="C14481" t="s">
        <v>7250</v>
      </c>
      <c r="D14481" s="1">
        <v>46156</v>
      </c>
      <c r="E14481" t="s">
        <v>7251</v>
      </c>
      <c r="F14481">
        <v>9</v>
      </c>
      <c r="G14481">
        <v>231</v>
      </c>
      <c r="H14481" t="str">
        <f>VLOOKUP(G14481,[1]OPERADORES!$A:$B,2,0)</f>
        <v>EDIJANE</v>
      </c>
      <c r="I14481" t="s">
        <v>21</v>
      </c>
      <c r="J14481" t="s">
        <v>66</v>
      </c>
      <c r="K14481" t="s">
        <v>511</v>
      </c>
      <c r="L14481">
        <v>86890</v>
      </c>
      <c r="M14481" t="s">
        <v>4875</v>
      </c>
      <c r="O14481" t="s">
        <v>11</v>
      </c>
      <c r="P14481">
        <v>5102</v>
      </c>
      <c r="Q14481">
        <v>2</v>
      </c>
      <c r="R14481">
        <v>12.37</v>
      </c>
      <c r="S14481">
        <v>24.74</v>
      </c>
      <c r="T14481">
        <v>20.78</v>
      </c>
      <c r="U14481">
        <v>16.010000000000002</v>
      </c>
      <c r="V14481" t="str">
        <f>VLOOKUP(L14481,'[2]tabela de preços'!$A:$D,4,0)</f>
        <v>VEDACIT</v>
      </c>
      <c r="W14481" t="str">
        <f>VLOOKUP(L14481,'[2]tabela de preços'!$A:$F,6,0)</f>
        <v>IMPERMEABILIZANTES</v>
      </c>
      <c r="X14481" t="str">
        <f>VLOOKUP(L14481,'[2]tabela de preços'!$A:$G,7,0)</f>
        <v>IMOBILIÁRIO</v>
      </c>
    </row>
    <row r="14482" spans="1:24" x14ac:dyDescent="0.3">
      <c r="A14482" t="s">
        <v>508</v>
      </c>
      <c r="C14482" t="s">
        <v>7250</v>
      </c>
      <c r="D14482" s="1">
        <v>46156</v>
      </c>
      <c r="E14482" t="s">
        <v>7251</v>
      </c>
      <c r="F14482">
        <v>9</v>
      </c>
      <c r="G14482">
        <v>231</v>
      </c>
      <c r="H14482" t="str">
        <f>VLOOKUP(G14482,[1]OPERADORES!$A:$B,2,0)</f>
        <v>EDIJANE</v>
      </c>
      <c r="I14482" t="s">
        <v>21</v>
      </c>
      <c r="J14482" t="s">
        <v>66</v>
      </c>
      <c r="K14482" t="s">
        <v>511</v>
      </c>
      <c r="L14482">
        <v>85716</v>
      </c>
      <c r="M14482" t="s">
        <v>7254</v>
      </c>
      <c r="O14482" t="s">
        <v>11</v>
      </c>
      <c r="P14482">
        <v>5102</v>
      </c>
      <c r="Q14482">
        <v>2</v>
      </c>
      <c r="R14482">
        <v>17.190000000000001</v>
      </c>
      <c r="S14482">
        <v>34.380000000000003</v>
      </c>
      <c r="T14482">
        <v>28.08</v>
      </c>
      <c r="U14482">
        <v>18.32</v>
      </c>
      <c r="V14482" t="str">
        <f>VLOOKUP(L14482,'[2]tabela de preços'!$A:$D,4,0)</f>
        <v>ATLAS</v>
      </c>
      <c r="W14482" t="str">
        <f>VLOOKUP(L14482,'[2]tabela de preços'!$A:$F,6,0)</f>
        <v>ROLOS / TRINCHAS / PINCÉIS / ESPÁTULAS</v>
      </c>
      <c r="X14482" t="str">
        <f>VLOOKUP(L14482,'[2]tabela de preços'!$A:$G,7,0)</f>
        <v>IMOBILIÁRIO</v>
      </c>
    </row>
    <row r="14483" spans="1:24" x14ac:dyDescent="0.3">
      <c r="A14483" t="s">
        <v>508</v>
      </c>
      <c r="C14483" t="s">
        <v>7250</v>
      </c>
      <c r="D14483" s="1">
        <v>46156</v>
      </c>
      <c r="E14483" t="s">
        <v>7251</v>
      </c>
      <c r="F14483">
        <v>9</v>
      </c>
      <c r="G14483">
        <v>231</v>
      </c>
      <c r="H14483" t="str">
        <f>VLOOKUP(G14483,[1]OPERADORES!$A:$B,2,0)</f>
        <v>EDIJANE</v>
      </c>
      <c r="I14483" t="s">
        <v>21</v>
      </c>
      <c r="J14483" t="s">
        <v>66</v>
      </c>
      <c r="K14483" t="s">
        <v>511</v>
      </c>
      <c r="L14483">
        <v>23076</v>
      </c>
      <c r="M14483" t="s">
        <v>97</v>
      </c>
      <c r="O14483" t="s">
        <v>11</v>
      </c>
      <c r="P14483">
        <v>5403</v>
      </c>
      <c r="Q14483">
        <v>2</v>
      </c>
      <c r="R14483">
        <v>33.72</v>
      </c>
      <c r="S14483">
        <v>67.44</v>
      </c>
      <c r="T14483">
        <v>58.04</v>
      </c>
      <c r="U14483">
        <v>13.94</v>
      </c>
      <c r="V14483" t="str">
        <f>VLOOKUP(L14483,'[2]tabela de preços'!$A:$D,4,0)</f>
        <v>WANDA</v>
      </c>
      <c r="W14483" t="str">
        <f>VLOOKUP(L14483,'[2]tabela de preços'!$A:$F,6,0)</f>
        <v>PRIMER AUTOMOTIVO</v>
      </c>
      <c r="X14483" t="str">
        <f>VLOOKUP(L14483,'[2]tabela de preços'!$A:$G,7,0)</f>
        <v>AUTOMOTIVO</v>
      </c>
    </row>
    <row r="14484" spans="1:24" x14ac:dyDescent="0.3">
      <c r="A14484" t="s">
        <v>508</v>
      </c>
      <c r="C14484" t="s">
        <v>7250</v>
      </c>
      <c r="D14484" s="1">
        <v>46156</v>
      </c>
      <c r="E14484" t="s">
        <v>7251</v>
      </c>
      <c r="F14484">
        <v>9</v>
      </c>
      <c r="G14484">
        <v>231</v>
      </c>
      <c r="H14484" t="str">
        <f>VLOOKUP(G14484,[1]OPERADORES!$A:$B,2,0)</f>
        <v>EDIJANE</v>
      </c>
      <c r="I14484" t="s">
        <v>21</v>
      </c>
      <c r="J14484" t="s">
        <v>66</v>
      </c>
      <c r="K14484" t="s">
        <v>511</v>
      </c>
      <c r="L14484">
        <v>23602</v>
      </c>
      <c r="M14484" t="s">
        <v>5463</v>
      </c>
      <c r="O14484" t="s">
        <v>11</v>
      </c>
      <c r="P14484">
        <v>5403</v>
      </c>
      <c r="Q14484">
        <v>2</v>
      </c>
      <c r="R14484">
        <v>38.14</v>
      </c>
      <c r="S14484">
        <v>76.28</v>
      </c>
      <c r="T14484">
        <v>63.1</v>
      </c>
      <c r="U14484">
        <v>17.28</v>
      </c>
      <c r="V14484" t="str">
        <f>VLOOKUP(L14484,'[2]tabela de preços'!$A:$D,4,0)</f>
        <v>SHERWIN WILLIAMS</v>
      </c>
      <c r="W14484" t="str">
        <f>VLOOKUP(L14484,'[2]tabela de preços'!$A:$F,6,0)</f>
        <v>VERNIZ AUTOMOTIVO</v>
      </c>
      <c r="X14484" t="str">
        <f>VLOOKUP(L14484,'[2]tabela de preços'!$A:$G,7,0)</f>
        <v>AUTOMOTIVO</v>
      </c>
    </row>
    <row r="14485" spans="1:24" x14ac:dyDescent="0.3">
      <c r="A14485" t="s">
        <v>508</v>
      </c>
      <c r="C14485" t="s">
        <v>7250</v>
      </c>
      <c r="D14485" s="1">
        <v>46156</v>
      </c>
      <c r="E14485" t="s">
        <v>7251</v>
      </c>
      <c r="F14485">
        <v>9</v>
      </c>
      <c r="G14485">
        <v>231</v>
      </c>
      <c r="H14485" t="str">
        <f>VLOOKUP(G14485,[1]OPERADORES!$A:$B,2,0)</f>
        <v>EDIJANE</v>
      </c>
      <c r="I14485" t="s">
        <v>21</v>
      </c>
      <c r="J14485" t="s">
        <v>66</v>
      </c>
      <c r="K14485" t="s">
        <v>511</v>
      </c>
      <c r="L14485">
        <v>58</v>
      </c>
      <c r="M14485" t="s">
        <v>389</v>
      </c>
      <c r="O14485" t="s">
        <v>11</v>
      </c>
      <c r="P14485">
        <v>5102</v>
      </c>
      <c r="Q14485">
        <v>50</v>
      </c>
      <c r="R14485">
        <v>1.05</v>
      </c>
      <c r="S14485">
        <v>52.5</v>
      </c>
      <c r="T14485">
        <v>40</v>
      </c>
      <c r="U14485">
        <v>23.81</v>
      </c>
      <c r="V14485" t="str">
        <f>VLOOKUP(L14485,'[2]tabela de preços'!$A:$D,4,0)</f>
        <v>3M</v>
      </c>
      <c r="W14485" t="str">
        <f>VLOOKUP(L14485,'[2]tabela de preços'!$A:$F,6,0)</f>
        <v>LIXA DÁGUA</v>
      </c>
      <c r="X14485" t="str">
        <f>VLOOKUP(L14485,'[2]tabela de preços'!$A:$G,7,0)</f>
        <v>AUTOMOTIVO</v>
      </c>
    </row>
    <row r="14486" spans="1:24" x14ac:dyDescent="0.3">
      <c r="A14486" t="s">
        <v>508</v>
      </c>
      <c r="C14486" t="s">
        <v>7250</v>
      </c>
      <c r="D14486" s="1">
        <v>46156</v>
      </c>
      <c r="E14486" t="s">
        <v>7251</v>
      </c>
      <c r="F14486">
        <v>9</v>
      </c>
      <c r="G14486">
        <v>231</v>
      </c>
      <c r="H14486" t="str">
        <f>VLOOKUP(G14486,[1]OPERADORES!$A:$B,2,0)</f>
        <v>EDIJANE</v>
      </c>
      <c r="I14486" t="s">
        <v>21</v>
      </c>
      <c r="J14486" t="s">
        <v>66</v>
      </c>
      <c r="K14486" t="s">
        <v>511</v>
      </c>
      <c r="L14486">
        <v>10239</v>
      </c>
      <c r="M14486" t="s">
        <v>80</v>
      </c>
      <c r="O14486" t="s">
        <v>11</v>
      </c>
      <c r="P14486">
        <v>5102</v>
      </c>
      <c r="Q14486">
        <v>32</v>
      </c>
      <c r="R14486">
        <v>2.89</v>
      </c>
      <c r="S14486">
        <v>92.48</v>
      </c>
      <c r="T14486">
        <v>78.08</v>
      </c>
      <c r="U14486">
        <v>15.57</v>
      </c>
      <c r="V14486" t="str">
        <f>VLOOKUP(L14486,'[2]tabela de preços'!$A:$D,4,0)</f>
        <v>NORTON</v>
      </c>
      <c r="W14486" t="str">
        <f>VLOOKUP(L14486,'[2]tabela de preços'!$A:$F,6,0)</f>
        <v xml:space="preserve">DISCOS / LIXAS / ABRASIVOS </v>
      </c>
      <c r="X14486" t="str">
        <f>VLOOKUP(L14486,'[2]tabela de preços'!$A:$G,7,0)</f>
        <v>AUTOMOTIVO</v>
      </c>
    </row>
    <row r="14487" spans="1:24" x14ac:dyDescent="0.3">
      <c r="A14487" t="s">
        <v>508</v>
      </c>
      <c r="C14487" t="s">
        <v>7250</v>
      </c>
      <c r="D14487" s="1">
        <v>46156</v>
      </c>
      <c r="E14487" t="s">
        <v>7251</v>
      </c>
      <c r="F14487">
        <v>9</v>
      </c>
      <c r="G14487">
        <v>231</v>
      </c>
      <c r="H14487" t="str">
        <f>VLOOKUP(G14487,[1]OPERADORES!$A:$B,2,0)</f>
        <v>EDIJANE</v>
      </c>
      <c r="I14487" t="s">
        <v>21</v>
      </c>
      <c r="J14487" t="s">
        <v>66</v>
      </c>
      <c r="K14487" t="s">
        <v>511</v>
      </c>
      <c r="L14487">
        <v>10243</v>
      </c>
      <c r="M14487" t="s">
        <v>83</v>
      </c>
      <c r="O14487" t="s">
        <v>11</v>
      </c>
      <c r="P14487">
        <v>5102</v>
      </c>
      <c r="Q14487">
        <v>50</v>
      </c>
      <c r="R14487">
        <v>2.89</v>
      </c>
      <c r="S14487">
        <v>144.5</v>
      </c>
      <c r="T14487">
        <v>99</v>
      </c>
      <c r="U14487">
        <v>31.49</v>
      </c>
      <c r="V14487" t="str">
        <f>VLOOKUP(L14487,'[2]tabela de preços'!$A:$D,4,0)</f>
        <v>NORTON</v>
      </c>
      <c r="W14487" t="str">
        <f>VLOOKUP(L14487,'[2]tabela de preços'!$A:$F,6,0)</f>
        <v xml:space="preserve">DISCOS / LIXAS / ABRASIVOS </v>
      </c>
      <c r="X14487" t="str">
        <f>VLOOKUP(L14487,'[2]tabela de preços'!$A:$G,7,0)</f>
        <v>AUTOMOTIVO</v>
      </c>
    </row>
    <row r="14488" spans="1:24" x14ac:dyDescent="0.3">
      <c r="A14488" t="s">
        <v>508</v>
      </c>
      <c r="C14488" t="s">
        <v>7250</v>
      </c>
      <c r="D14488" s="1">
        <v>46156</v>
      </c>
      <c r="E14488" t="s">
        <v>7251</v>
      </c>
      <c r="F14488">
        <v>9</v>
      </c>
      <c r="G14488">
        <v>231</v>
      </c>
      <c r="H14488" t="str">
        <f>VLOOKUP(G14488,[1]OPERADORES!$A:$B,2,0)</f>
        <v>EDIJANE</v>
      </c>
      <c r="I14488" t="s">
        <v>21</v>
      </c>
      <c r="J14488" t="s">
        <v>66</v>
      </c>
      <c r="K14488" t="s">
        <v>511</v>
      </c>
      <c r="L14488">
        <v>85421</v>
      </c>
      <c r="M14488" t="s">
        <v>435</v>
      </c>
      <c r="O14488" t="s">
        <v>411</v>
      </c>
      <c r="P14488">
        <v>5102</v>
      </c>
      <c r="Q14488">
        <v>1</v>
      </c>
      <c r="R14488">
        <v>16.36</v>
      </c>
      <c r="S14488">
        <v>16.36</v>
      </c>
      <c r="T14488">
        <v>12.42</v>
      </c>
      <c r="U14488">
        <v>24.08</v>
      </c>
      <c r="V14488" t="str">
        <f>VLOOKUP(L14488,'[2]tabela de preços'!$A:$D,4,0)</f>
        <v>MAXI RUBBER</v>
      </c>
      <c r="W14488" t="str">
        <f>VLOOKUP(L14488,'[2]tabela de preços'!$A:$F,6,0)</f>
        <v>MASSA DE POLIR</v>
      </c>
      <c r="X14488" t="str">
        <f>VLOOKUP(L14488,'[2]tabela de preços'!$A:$G,7,0)</f>
        <v>AUTOMOTIVO</v>
      </c>
    </row>
    <row r="14489" spans="1:24" x14ac:dyDescent="0.3">
      <c r="A14489" t="s">
        <v>508</v>
      </c>
      <c r="C14489" t="s">
        <v>7250</v>
      </c>
      <c r="D14489" s="1">
        <v>46156</v>
      </c>
      <c r="E14489" t="s">
        <v>7251</v>
      </c>
      <c r="F14489">
        <v>9</v>
      </c>
      <c r="G14489">
        <v>231</v>
      </c>
      <c r="H14489" t="str">
        <f>VLOOKUP(G14489,[1]OPERADORES!$A:$B,2,0)</f>
        <v>EDIJANE</v>
      </c>
      <c r="I14489" t="s">
        <v>21</v>
      </c>
      <c r="J14489" t="s">
        <v>66</v>
      </c>
      <c r="K14489" t="s">
        <v>511</v>
      </c>
      <c r="L14489">
        <v>85344</v>
      </c>
      <c r="M14489" t="s">
        <v>839</v>
      </c>
      <c r="O14489" t="s">
        <v>11</v>
      </c>
      <c r="P14489">
        <v>5102</v>
      </c>
      <c r="Q14489">
        <v>2</v>
      </c>
      <c r="R14489">
        <v>35.74</v>
      </c>
      <c r="S14489">
        <v>71.48</v>
      </c>
      <c r="T14489">
        <v>54.26</v>
      </c>
      <c r="U14489">
        <v>24.09</v>
      </c>
      <c r="V14489" t="str">
        <f>VLOOKUP(L14489,'[2]tabela de preços'!$A:$D,4,0)</f>
        <v>DÁVILA  INOVE</v>
      </c>
      <c r="W14489" t="str">
        <f>VLOOKUP(L14489,'[2]tabela de preços'!$A:$F,6,0)</f>
        <v>MASSA CORRIDA / ACRÍLICA</v>
      </c>
      <c r="X14489" t="str">
        <f>VLOOKUP(L14489,'[2]tabela de preços'!$A:$G,7,0)</f>
        <v>IMOBILIÁRIO</v>
      </c>
    </row>
    <row r="14490" spans="1:24" x14ac:dyDescent="0.3">
      <c r="A14490" t="s">
        <v>508</v>
      </c>
      <c r="C14490" t="s">
        <v>7250</v>
      </c>
      <c r="D14490" s="1">
        <v>46156</v>
      </c>
      <c r="E14490" t="s">
        <v>7251</v>
      </c>
      <c r="F14490">
        <v>9</v>
      </c>
      <c r="G14490">
        <v>231</v>
      </c>
      <c r="H14490" t="str">
        <f>VLOOKUP(G14490,[1]OPERADORES!$A:$B,2,0)</f>
        <v>EDIJANE</v>
      </c>
      <c r="I14490" t="s">
        <v>21</v>
      </c>
      <c r="J14490" t="s">
        <v>66</v>
      </c>
      <c r="K14490" t="s">
        <v>511</v>
      </c>
      <c r="L14490">
        <v>84039</v>
      </c>
      <c r="M14490" t="s">
        <v>594</v>
      </c>
      <c r="O14490" t="s">
        <v>11</v>
      </c>
      <c r="P14490">
        <v>5102</v>
      </c>
      <c r="Q14490">
        <v>6</v>
      </c>
      <c r="R14490">
        <v>6.87</v>
      </c>
      <c r="S14490">
        <v>41.22</v>
      </c>
      <c r="T14490">
        <v>31.26</v>
      </c>
      <c r="U14490">
        <v>24.16</v>
      </c>
      <c r="V14490" t="str">
        <f>VLOOKUP(L14490,'[2]tabela de preços'!$A:$D,4,0)</f>
        <v>BRASILUX</v>
      </c>
      <c r="W14490" t="str">
        <f>VLOOKUP(L14490,'[2]tabela de preços'!$A:$F,6,0)</f>
        <v>MASSA CORRIDA / ACRÍLICA</v>
      </c>
      <c r="X14490" t="str">
        <f>VLOOKUP(L14490,'[2]tabela de preços'!$A:$G,7,0)</f>
        <v>IMOBILIÁRIO</v>
      </c>
    </row>
    <row r="14491" spans="1:24" x14ac:dyDescent="0.3">
      <c r="A14491" t="s">
        <v>508</v>
      </c>
      <c r="C14491" t="s">
        <v>7250</v>
      </c>
      <c r="D14491" s="1">
        <v>46156</v>
      </c>
      <c r="E14491" t="s">
        <v>7251</v>
      </c>
      <c r="F14491">
        <v>9</v>
      </c>
      <c r="G14491">
        <v>231</v>
      </c>
      <c r="H14491" t="str">
        <f>VLOOKUP(G14491,[1]OPERADORES!$A:$B,2,0)</f>
        <v>EDIJANE</v>
      </c>
      <c r="I14491" t="s">
        <v>21</v>
      </c>
      <c r="J14491" t="s">
        <v>66</v>
      </c>
      <c r="K14491" t="s">
        <v>511</v>
      </c>
      <c r="L14491">
        <v>85164</v>
      </c>
      <c r="M14491" t="s">
        <v>278</v>
      </c>
      <c r="O14491" t="s">
        <v>11</v>
      </c>
      <c r="P14491">
        <v>5102</v>
      </c>
      <c r="Q14491">
        <v>3</v>
      </c>
      <c r="R14491">
        <v>15.53</v>
      </c>
      <c r="S14491">
        <v>46.59</v>
      </c>
      <c r="T14491">
        <v>35.369999999999997</v>
      </c>
      <c r="U14491">
        <v>24.08</v>
      </c>
      <c r="V14491" t="str">
        <f>VLOOKUP(L14491,'[2]tabela de preços'!$A:$D,4,0)</f>
        <v>BRASILUX</v>
      </c>
      <c r="W14491" t="str">
        <f>VLOOKUP(L14491,'[2]tabela de preços'!$A:$F,6,0)</f>
        <v>QUEROSENE</v>
      </c>
      <c r="X14491" t="str">
        <f>VLOOKUP(L14491,'[2]tabela de preços'!$A:$G,7,0)</f>
        <v>AUTOMOTIVO</v>
      </c>
    </row>
    <row r="14492" spans="1:24" x14ac:dyDescent="0.3">
      <c r="A14492" t="s">
        <v>508</v>
      </c>
      <c r="C14492" t="s">
        <v>7250</v>
      </c>
      <c r="D14492" s="1">
        <v>46156</v>
      </c>
      <c r="E14492" t="s">
        <v>7251</v>
      </c>
      <c r="F14492">
        <v>9</v>
      </c>
      <c r="G14492">
        <v>231</v>
      </c>
      <c r="H14492" t="str">
        <f>VLOOKUP(G14492,[1]OPERADORES!$A:$B,2,0)</f>
        <v>EDIJANE</v>
      </c>
      <c r="I14492" t="s">
        <v>21</v>
      </c>
      <c r="J14492" t="s">
        <v>66</v>
      </c>
      <c r="K14492" t="s">
        <v>511</v>
      </c>
      <c r="L14492">
        <v>84041</v>
      </c>
      <c r="M14492" t="s">
        <v>1736</v>
      </c>
      <c r="O14492" t="s">
        <v>11</v>
      </c>
      <c r="P14492">
        <v>5102</v>
      </c>
      <c r="Q14492">
        <v>4</v>
      </c>
      <c r="R14492">
        <v>8.19</v>
      </c>
      <c r="S14492">
        <v>32.76</v>
      </c>
      <c r="T14492">
        <v>24.88</v>
      </c>
      <c r="U14492">
        <v>24.05</v>
      </c>
      <c r="V14492" t="str">
        <f>VLOOKUP(L14492,'[2]tabela de preços'!$A:$D,4,0)</f>
        <v>BRASILUX</v>
      </c>
      <c r="W14492" t="str">
        <f>VLOOKUP(L14492,'[2]tabela de preços'!$A:$F,6,0)</f>
        <v>FERRUGEM</v>
      </c>
      <c r="X14492" t="str">
        <f>VLOOKUP(L14492,'[2]tabela de preços'!$A:$G,7,0)</f>
        <v>AUTOMOTIVO</v>
      </c>
    </row>
    <row r="14493" spans="1:24" x14ac:dyDescent="0.3">
      <c r="A14493" t="s">
        <v>508</v>
      </c>
      <c r="C14493" t="s">
        <v>7250</v>
      </c>
      <c r="D14493" s="1">
        <v>46156</v>
      </c>
      <c r="E14493" t="s">
        <v>7251</v>
      </c>
      <c r="F14493">
        <v>9</v>
      </c>
      <c r="G14493">
        <v>231</v>
      </c>
      <c r="H14493" t="str">
        <f>VLOOKUP(G14493,[1]OPERADORES!$A:$B,2,0)</f>
        <v>EDIJANE</v>
      </c>
      <c r="I14493" t="s">
        <v>21</v>
      </c>
      <c r="J14493" t="s">
        <v>66</v>
      </c>
      <c r="K14493" t="s">
        <v>511</v>
      </c>
      <c r="L14493">
        <v>84045</v>
      </c>
      <c r="M14493" t="s">
        <v>527</v>
      </c>
      <c r="O14493" t="s">
        <v>11</v>
      </c>
      <c r="P14493">
        <v>5102</v>
      </c>
      <c r="Q14493">
        <v>2</v>
      </c>
      <c r="R14493">
        <v>23.53</v>
      </c>
      <c r="S14493">
        <v>47.06</v>
      </c>
      <c r="T14493">
        <v>35.72</v>
      </c>
      <c r="U14493">
        <v>24.1</v>
      </c>
      <c r="V14493" t="str">
        <f>VLOOKUP(L14493,'[2]tabela de preços'!$A:$D,4,0)</f>
        <v>BRASILUX</v>
      </c>
      <c r="W14493" t="str">
        <f>VLOOKUP(L14493,'[2]tabela de preços'!$A:$F,6,0)</f>
        <v>REMOVEDOR PASTOSO</v>
      </c>
      <c r="X14493" t="str">
        <f>VLOOKUP(L14493,'[2]tabela de preços'!$A:$G,7,0)</f>
        <v>AUTOMOTIVO</v>
      </c>
    </row>
    <row r="14494" spans="1:24" x14ac:dyDescent="0.3">
      <c r="A14494" t="s">
        <v>508</v>
      </c>
      <c r="C14494" t="s">
        <v>7250</v>
      </c>
      <c r="D14494" s="1">
        <v>46156</v>
      </c>
      <c r="E14494" t="s">
        <v>7251</v>
      </c>
      <c r="F14494">
        <v>9</v>
      </c>
      <c r="G14494">
        <v>231</v>
      </c>
      <c r="H14494" t="str">
        <f>VLOOKUP(G14494,[1]OPERADORES!$A:$B,2,0)</f>
        <v>EDIJANE</v>
      </c>
      <c r="I14494" t="s">
        <v>21</v>
      </c>
      <c r="J14494" t="s">
        <v>66</v>
      </c>
      <c r="K14494" t="s">
        <v>511</v>
      </c>
      <c r="L14494">
        <v>84044</v>
      </c>
      <c r="M14494" t="s">
        <v>174</v>
      </c>
      <c r="O14494" t="s">
        <v>11</v>
      </c>
      <c r="P14494">
        <v>5102</v>
      </c>
      <c r="Q14494">
        <v>2</v>
      </c>
      <c r="R14494">
        <v>14.86</v>
      </c>
      <c r="S14494">
        <v>29.72</v>
      </c>
      <c r="T14494">
        <v>22.56</v>
      </c>
      <c r="U14494">
        <v>24.09</v>
      </c>
      <c r="V14494" t="str">
        <f>VLOOKUP(L14494,'[2]tabela de preços'!$A:$D,4,0)</f>
        <v>BRASILUX</v>
      </c>
      <c r="W14494" t="str">
        <f>VLOOKUP(L14494,'[2]tabela de preços'!$A:$F,6,0)</f>
        <v>REMOVEDOR PASTOSO</v>
      </c>
      <c r="X14494" t="str">
        <f>VLOOKUP(L14494,'[2]tabela de preços'!$A:$G,7,0)</f>
        <v>AUTOMOTIVO</v>
      </c>
    </row>
    <row r="14495" spans="1:24" x14ac:dyDescent="0.3">
      <c r="A14495" t="s">
        <v>508</v>
      </c>
      <c r="C14495" t="s">
        <v>7250</v>
      </c>
      <c r="D14495" s="1">
        <v>46156</v>
      </c>
      <c r="E14495" t="s">
        <v>7251</v>
      </c>
      <c r="F14495">
        <v>9</v>
      </c>
      <c r="G14495">
        <v>231</v>
      </c>
      <c r="H14495" t="str">
        <f>VLOOKUP(G14495,[1]OPERADORES!$A:$B,2,0)</f>
        <v>EDIJANE</v>
      </c>
      <c r="I14495" t="s">
        <v>21</v>
      </c>
      <c r="J14495" t="s">
        <v>66</v>
      </c>
      <c r="K14495" t="s">
        <v>511</v>
      </c>
      <c r="L14495">
        <v>85065</v>
      </c>
      <c r="M14495" t="s">
        <v>3714</v>
      </c>
      <c r="O14495" t="s">
        <v>11</v>
      </c>
      <c r="P14495">
        <v>5102</v>
      </c>
      <c r="Q14495">
        <v>2</v>
      </c>
      <c r="R14495">
        <v>26.88</v>
      </c>
      <c r="S14495">
        <v>53.76</v>
      </c>
      <c r="T14495">
        <v>43.9</v>
      </c>
      <c r="U14495">
        <v>18.34</v>
      </c>
      <c r="V14495" t="str">
        <f>VLOOKUP(L14495,'[2]tabela de preços'!$A:$D,4,0)</f>
        <v>ATLAS</v>
      </c>
      <c r="W14495" t="str">
        <f>VLOOKUP(L14495,'[2]tabela de preços'!$A:$F,6,0)</f>
        <v>ROLOS / TRINCHAS / PINCÉIS / ESPÁTULAS</v>
      </c>
      <c r="X14495" t="str">
        <f>VLOOKUP(L14495,'[2]tabela de preços'!$A:$G,7,0)</f>
        <v>IMOBILIÁRIO</v>
      </c>
    </row>
    <row r="14496" spans="1:24" x14ac:dyDescent="0.3">
      <c r="A14496" t="s">
        <v>508</v>
      </c>
      <c r="C14496" t="s">
        <v>7250</v>
      </c>
      <c r="D14496" s="1">
        <v>46156</v>
      </c>
      <c r="E14496" t="s">
        <v>7251</v>
      </c>
      <c r="F14496">
        <v>9</v>
      </c>
      <c r="G14496">
        <v>231</v>
      </c>
      <c r="H14496" t="str">
        <f>VLOOKUP(G14496,[1]OPERADORES!$A:$B,2,0)</f>
        <v>EDIJANE</v>
      </c>
      <c r="I14496" t="s">
        <v>21</v>
      </c>
      <c r="J14496" t="s">
        <v>66</v>
      </c>
      <c r="K14496" t="s">
        <v>511</v>
      </c>
      <c r="L14496">
        <v>86877</v>
      </c>
      <c r="M14496" t="s">
        <v>4241</v>
      </c>
      <c r="O14496" t="s">
        <v>11</v>
      </c>
      <c r="P14496">
        <v>5102</v>
      </c>
      <c r="Q14496">
        <v>12</v>
      </c>
      <c r="R14496">
        <v>6.38</v>
      </c>
      <c r="S14496">
        <v>76.56</v>
      </c>
      <c r="T14496">
        <v>58.08</v>
      </c>
      <c r="U14496">
        <v>24.14</v>
      </c>
      <c r="V14496" t="str">
        <f>VLOOKUP(L14496,'[2]tabela de preços'!$A:$D,4,0)</f>
        <v>UNIFORTE</v>
      </c>
      <c r="W14496" t="str">
        <f>VLOOKUP(L14496,'[2]tabela de preços'!$A:$F,6,0)</f>
        <v>ASSENTOS / SIFÕES</v>
      </c>
      <c r="X14496" t="str">
        <f>VLOOKUP(L14496,'[2]tabela de preços'!$A:$G,7,0)</f>
        <v>IMOBILIÁRIO</v>
      </c>
    </row>
    <row r="14497" spans="1:24" x14ac:dyDescent="0.3">
      <c r="A14497" t="s">
        <v>508</v>
      </c>
      <c r="C14497" t="s">
        <v>7421</v>
      </c>
      <c r="D14497" s="1">
        <v>46157</v>
      </c>
      <c r="F14497">
        <v>9</v>
      </c>
      <c r="G14497">
        <v>231</v>
      </c>
      <c r="H14497" t="str">
        <f>VLOOKUP(G14497,[1]OPERADORES!$A:$B,2,0)</f>
        <v>EDIJANE</v>
      </c>
      <c r="I14497" t="s">
        <v>21</v>
      </c>
      <c r="J14497" t="s">
        <v>66</v>
      </c>
      <c r="K14497" t="s">
        <v>511</v>
      </c>
      <c r="L14497">
        <v>23580</v>
      </c>
      <c r="M14497" t="s">
        <v>115</v>
      </c>
      <c r="N14497" t="s">
        <v>7422</v>
      </c>
      <c r="O14497" t="s">
        <v>11</v>
      </c>
      <c r="P14497">
        <v>1202</v>
      </c>
      <c r="Q14497">
        <v>-60</v>
      </c>
      <c r="R14497">
        <v>0.56000000000000005</v>
      </c>
      <c r="S14497">
        <v>-33.6</v>
      </c>
      <c r="T14497">
        <v>-21.6</v>
      </c>
      <c r="U14497">
        <v>35.71</v>
      </c>
      <c r="V14497" t="str">
        <f>VLOOKUP(L14497,'[2]tabela de preços'!$A:$D,4,0)</f>
        <v>RENOVA COADORES</v>
      </c>
      <c r="W14497" t="str">
        <f>VLOOKUP(L14497,'[2]tabela de preços'!$A:$F,6,0)</f>
        <v>COADORES</v>
      </c>
      <c r="X14497" t="str">
        <f>VLOOKUP(L14497,'[2]tabela de preços'!$A:$G,7,0)</f>
        <v>AUTOMOTIVO</v>
      </c>
    </row>
    <row r="14498" spans="1:24" x14ac:dyDescent="0.3">
      <c r="A14498" t="s">
        <v>508</v>
      </c>
      <c r="C14498" t="s">
        <v>7421</v>
      </c>
      <c r="D14498" s="1">
        <v>46157</v>
      </c>
      <c r="F14498">
        <v>9</v>
      </c>
      <c r="G14498">
        <v>231</v>
      </c>
      <c r="H14498" t="str">
        <f>VLOOKUP(G14498,[1]OPERADORES!$A:$B,2,0)</f>
        <v>EDIJANE</v>
      </c>
      <c r="I14498" t="s">
        <v>21</v>
      </c>
      <c r="J14498" t="s">
        <v>66</v>
      </c>
      <c r="K14498" t="s">
        <v>511</v>
      </c>
      <c r="L14498">
        <v>24248</v>
      </c>
      <c r="M14498" t="s">
        <v>107</v>
      </c>
      <c r="N14498" t="s">
        <v>7422</v>
      </c>
      <c r="O14498" t="s">
        <v>11</v>
      </c>
      <c r="P14498">
        <v>1202</v>
      </c>
      <c r="Q14498">
        <v>-2</v>
      </c>
      <c r="R14498">
        <v>8.49</v>
      </c>
      <c r="S14498">
        <v>-16.98</v>
      </c>
      <c r="T14498">
        <v>-14.04</v>
      </c>
      <c r="U14498">
        <v>17.309999999999999</v>
      </c>
      <c r="V14498" t="str">
        <f>VLOOKUP(L14498,'[2]tabela de preços'!$A:$D,4,0)</f>
        <v>SHERWIN WILLIAMS</v>
      </c>
      <c r="W14498" t="str">
        <f>VLOOKUP(L14498,'[2]tabela de preços'!$A:$F,6,0)</f>
        <v>PRIMER AUTOMOTIVO</v>
      </c>
      <c r="X14498" t="str">
        <f>VLOOKUP(L14498,'[2]tabela de preços'!$A:$G,7,0)</f>
        <v>AUTOMOTIVO</v>
      </c>
    </row>
    <row r="14499" spans="1:24" x14ac:dyDescent="0.3">
      <c r="A14499" t="s">
        <v>508</v>
      </c>
      <c r="C14499" t="s">
        <v>7423</v>
      </c>
      <c r="D14499" s="1">
        <v>46157</v>
      </c>
      <c r="E14499" t="s">
        <v>7424</v>
      </c>
      <c r="F14499">
        <v>9</v>
      </c>
      <c r="G14499">
        <v>231</v>
      </c>
      <c r="H14499" t="str">
        <f>VLOOKUP(G14499,[1]OPERADORES!$A:$B,2,0)</f>
        <v>EDIJANE</v>
      </c>
      <c r="I14499" t="s">
        <v>21</v>
      </c>
      <c r="J14499" t="s">
        <v>66</v>
      </c>
      <c r="K14499" t="s">
        <v>511</v>
      </c>
      <c r="L14499">
        <v>85642</v>
      </c>
      <c r="M14499" t="s">
        <v>686</v>
      </c>
      <c r="O14499" t="s">
        <v>11</v>
      </c>
      <c r="P14499">
        <v>5403</v>
      </c>
      <c r="Q14499">
        <v>6</v>
      </c>
      <c r="R14499">
        <v>8.48</v>
      </c>
      <c r="S14499">
        <v>50.88</v>
      </c>
      <c r="T14499">
        <v>41.52</v>
      </c>
      <c r="U14499">
        <v>18.399999999999999</v>
      </c>
      <c r="V14499" t="str">
        <f>VLOOKUP(L14499,'[2]tabela de preços'!$A:$D,4,0)</f>
        <v>UNIPEGA</v>
      </c>
      <c r="W14499" t="str">
        <f>VLOOKUP(L14499,'[2]tabela de preços'!$A:$F,6,0)</f>
        <v xml:space="preserve">SPRAYS </v>
      </c>
      <c r="X14499" t="str">
        <f>VLOOKUP(L14499,'[2]tabela de preços'!$A:$G,7,0)</f>
        <v>AUTOMOTIVO</v>
      </c>
    </row>
    <row r="14500" spans="1:24" x14ac:dyDescent="0.3">
      <c r="A14500" t="s">
        <v>508</v>
      </c>
      <c r="C14500" t="s">
        <v>7423</v>
      </c>
      <c r="D14500" s="1">
        <v>46157</v>
      </c>
      <c r="E14500" t="s">
        <v>7424</v>
      </c>
      <c r="F14500">
        <v>9</v>
      </c>
      <c r="G14500">
        <v>231</v>
      </c>
      <c r="H14500" t="str">
        <f>VLOOKUP(G14500,[1]OPERADORES!$A:$B,2,0)</f>
        <v>EDIJANE</v>
      </c>
      <c r="I14500" t="s">
        <v>21</v>
      </c>
      <c r="J14500" t="s">
        <v>66</v>
      </c>
      <c r="K14500" t="s">
        <v>511</v>
      </c>
      <c r="L14500">
        <v>85643</v>
      </c>
      <c r="M14500" t="s">
        <v>476</v>
      </c>
      <c r="O14500" t="s">
        <v>11</v>
      </c>
      <c r="P14500">
        <v>5403</v>
      </c>
      <c r="Q14500">
        <v>18</v>
      </c>
      <c r="R14500">
        <v>8.2200000000000006</v>
      </c>
      <c r="S14500">
        <v>147.96</v>
      </c>
      <c r="T14500">
        <v>120.78</v>
      </c>
      <c r="U14500">
        <v>18.37</v>
      </c>
      <c r="V14500" t="str">
        <f>VLOOKUP(L14500,'[2]tabela de preços'!$A:$D,4,0)</f>
        <v>UNIPEGA</v>
      </c>
      <c r="W14500" t="str">
        <f>VLOOKUP(L14500,'[2]tabela de preços'!$A:$F,6,0)</f>
        <v xml:space="preserve">SPRAYS </v>
      </c>
      <c r="X14500" t="str">
        <f>VLOOKUP(L14500,'[2]tabela de preços'!$A:$G,7,0)</f>
        <v>AUTOMOTIVO</v>
      </c>
    </row>
    <row r="14501" spans="1:24" x14ac:dyDescent="0.3">
      <c r="A14501" t="s">
        <v>508</v>
      </c>
      <c r="C14501" t="s">
        <v>7423</v>
      </c>
      <c r="D14501" s="1">
        <v>46157</v>
      </c>
      <c r="E14501" t="s">
        <v>7424</v>
      </c>
      <c r="F14501">
        <v>9</v>
      </c>
      <c r="G14501">
        <v>231</v>
      </c>
      <c r="H14501" t="str">
        <f>VLOOKUP(G14501,[1]OPERADORES!$A:$B,2,0)</f>
        <v>EDIJANE</v>
      </c>
      <c r="I14501" t="s">
        <v>21</v>
      </c>
      <c r="J14501" t="s">
        <v>66</v>
      </c>
      <c r="K14501" t="s">
        <v>511</v>
      </c>
      <c r="L14501">
        <v>85644</v>
      </c>
      <c r="M14501" t="s">
        <v>689</v>
      </c>
      <c r="O14501" t="s">
        <v>11</v>
      </c>
      <c r="P14501">
        <v>5403</v>
      </c>
      <c r="Q14501">
        <v>18</v>
      </c>
      <c r="R14501">
        <v>8.2200000000000006</v>
      </c>
      <c r="S14501">
        <v>147.96</v>
      </c>
      <c r="T14501">
        <v>120.78</v>
      </c>
      <c r="U14501">
        <v>18.37</v>
      </c>
      <c r="V14501" t="str">
        <f>VLOOKUP(L14501,'[2]tabela de preços'!$A:$D,4,0)</f>
        <v>UNIPEGA</v>
      </c>
      <c r="W14501" t="str">
        <f>VLOOKUP(L14501,'[2]tabela de preços'!$A:$F,6,0)</f>
        <v xml:space="preserve">SPRAYS </v>
      </c>
      <c r="X14501" t="str">
        <f>VLOOKUP(L14501,'[2]tabela de preços'!$A:$G,7,0)</f>
        <v>AUTOMOTIVO</v>
      </c>
    </row>
    <row r="14502" spans="1:24" x14ac:dyDescent="0.3">
      <c r="A14502" t="s">
        <v>508</v>
      </c>
      <c r="C14502" t="s">
        <v>7423</v>
      </c>
      <c r="D14502" s="1">
        <v>46157</v>
      </c>
      <c r="E14502" t="s">
        <v>7424</v>
      </c>
      <c r="F14502">
        <v>9</v>
      </c>
      <c r="G14502">
        <v>231</v>
      </c>
      <c r="H14502" t="str">
        <f>VLOOKUP(G14502,[1]OPERADORES!$A:$B,2,0)</f>
        <v>EDIJANE</v>
      </c>
      <c r="I14502" t="s">
        <v>21</v>
      </c>
      <c r="J14502" t="s">
        <v>66</v>
      </c>
      <c r="K14502" t="s">
        <v>511</v>
      </c>
      <c r="L14502">
        <v>85645</v>
      </c>
      <c r="M14502" t="s">
        <v>6740</v>
      </c>
      <c r="O14502" t="s">
        <v>11</v>
      </c>
      <c r="P14502">
        <v>5403</v>
      </c>
      <c r="Q14502">
        <v>4</v>
      </c>
      <c r="R14502">
        <v>8.48</v>
      </c>
      <c r="S14502">
        <v>33.92</v>
      </c>
      <c r="T14502">
        <v>27.68</v>
      </c>
      <c r="U14502">
        <v>18.399999999999999</v>
      </c>
      <c r="V14502" t="str">
        <f>VLOOKUP(L14502,'[2]tabela de preços'!$A:$D,4,0)</f>
        <v>UNIPEGA</v>
      </c>
      <c r="W14502" t="str">
        <f>VLOOKUP(L14502,'[2]tabela de preços'!$A:$F,6,0)</f>
        <v xml:space="preserve">SPRAYS </v>
      </c>
      <c r="X14502" t="str">
        <f>VLOOKUP(L14502,'[2]tabela de preços'!$A:$G,7,0)</f>
        <v>AUTOMOTIVO</v>
      </c>
    </row>
    <row r="14503" spans="1:24" x14ac:dyDescent="0.3">
      <c r="A14503" t="s">
        <v>508</v>
      </c>
      <c r="C14503" t="s">
        <v>7423</v>
      </c>
      <c r="D14503" s="1">
        <v>46157</v>
      </c>
      <c r="E14503" t="s">
        <v>7424</v>
      </c>
      <c r="F14503">
        <v>9</v>
      </c>
      <c r="G14503">
        <v>231</v>
      </c>
      <c r="H14503" t="str">
        <f>VLOOKUP(G14503,[1]OPERADORES!$A:$B,2,0)</f>
        <v>EDIJANE</v>
      </c>
      <c r="I14503" t="s">
        <v>21</v>
      </c>
      <c r="J14503" t="s">
        <v>66</v>
      </c>
      <c r="K14503" t="s">
        <v>511</v>
      </c>
      <c r="L14503">
        <v>85654</v>
      </c>
      <c r="M14503" t="s">
        <v>2873</v>
      </c>
      <c r="O14503" t="s">
        <v>11</v>
      </c>
      <c r="P14503">
        <v>5403</v>
      </c>
      <c r="Q14503">
        <v>12</v>
      </c>
      <c r="R14503">
        <v>8.48</v>
      </c>
      <c r="S14503">
        <v>101.76</v>
      </c>
      <c r="T14503">
        <v>83.04</v>
      </c>
      <c r="U14503">
        <v>18.399999999999999</v>
      </c>
      <c r="V14503" t="str">
        <f>VLOOKUP(L14503,'[2]tabela de preços'!$A:$D,4,0)</f>
        <v>UNIPEGA</v>
      </c>
      <c r="W14503" t="str">
        <f>VLOOKUP(L14503,'[2]tabela de preços'!$A:$F,6,0)</f>
        <v xml:space="preserve">SPRAYS </v>
      </c>
      <c r="X14503" t="str">
        <f>VLOOKUP(L14503,'[2]tabela de preços'!$A:$G,7,0)</f>
        <v>AUTOMOTIVO</v>
      </c>
    </row>
    <row r="14504" spans="1:24" x14ac:dyDescent="0.3">
      <c r="A14504" t="s">
        <v>528</v>
      </c>
      <c r="C14504" t="s">
        <v>6848</v>
      </c>
      <c r="D14504" s="1">
        <v>46147</v>
      </c>
      <c r="E14504" t="s">
        <v>6849</v>
      </c>
      <c r="F14504">
        <v>9</v>
      </c>
      <c r="G14504">
        <v>231</v>
      </c>
      <c r="H14504" t="str">
        <f>VLOOKUP(G14504,[1]OPERADORES!$A:$B,2,0)</f>
        <v>EDIJANE</v>
      </c>
      <c r="I14504" t="s">
        <v>21</v>
      </c>
      <c r="J14504" t="s">
        <v>531</v>
      </c>
      <c r="K14504" t="s">
        <v>532</v>
      </c>
      <c r="L14504">
        <v>85316</v>
      </c>
      <c r="M14504" t="s">
        <v>365</v>
      </c>
      <c r="O14504" t="s">
        <v>11</v>
      </c>
      <c r="P14504">
        <v>5102</v>
      </c>
      <c r="Q14504">
        <v>1</v>
      </c>
      <c r="R14504">
        <v>737.89</v>
      </c>
      <c r="S14504">
        <v>737.89</v>
      </c>
      <c r="T14504">
        <v>526.12</v>
      </c>
      <c r="U14504">
        <v>28.7</v>
      </c>
      <c r="V14504" t="str">
        <f>VLOOKUP(L14504,'[2]tabela de preços'!$A:$D,4,0)</f>
        <v>BRASILUX</v>
      </c>
      <c r="W14504" t="str">
        <f>VLOOKUP(L14504,'[2]tabela de preços'!$A:$F,6,0)</f>
        <v>TINTA EM PÓ</v>
      </c>
      <c r="X14504" t="str">
        <f>VLOOKUP(L14504,'[2]tabela de preços'!$A:$G,7,0)</f>
        <v>INDUSTRIAL</v>
      </c>
    </row>
    <row r="14505" spans="1:24" x14ac:dyDescent="0.3">
      <c r="A14505" t="s">
        <v>528</v>
      </c>
      <c r="C14505" t="s">
        <v>6850</v>
      </c>
      <c r="D14505" s="1">
        <v>46149</v>
      </c>
      <c r="E14505" t="s">
        <v>6851</v>
      </c>
      <c r="F14505">
        <v>9</v>
      </c>
      <c r="G14505">
        <v>231</v>
      </c>
      <c r="H14505" t="str">
        <f>VLOOKUP(G14505,[1]OPERADORES!$A:$B,2,0)</f>
        <v>EDIJANE</v>
      </c>
      <c r="I14505" t="s">
        <v>21</v>
      </c>
      <c r="J14505" t="s">
        <v>531</v>
      </c>
      <c r="K14505" t="s">
        <v>532</v>
      </c>
      <c r="L14505">
        <v>85316</v>
      </c>
      <c r="M14505" t="s">
        <v>365</v>
      </c>
      <c r="O14505" t="s">
        <v>11</v>
      </c>
      <c r="P14505">
        <v>5102</v>
      </c>
      <c r="Q14505">
        <v>1</v>
      </c>
      <c r="R14505">
        <v>737.89</v>
      </c>
      <c r="S14505">
        <v>737.89</v>
      </c>
      <c r="T14505">
        <v>526.12</v>
      </c>
      <c r="U14505">
        <v>28.7</v>
      </c>
      <c r="V14505" t="str">
        <f>VLOOKUP(L14505,'[2]tabela de preços'!$A:$D,4,0)</f>
        <v>BRASILUX</v>
      </c>
      <c r="W14505" t="str">
        <f>VLOOKUP(L14505,'[2]tabela de preços'!$A:$F,6,0)</f>
        <v>TINTA EM PÓ</v>
      </c>
      <c r="X14505" t="str">
        <f>VLOOKUP(L14505,'[2]tabela de preços'!$A:$G,7,0)</f>
        <v>INDUSTRIAL</v>
      </c>
    </row>
    <row r="14506" spans="1:24" x14ac:dyDescent="0.3">
      <c r="A14506" t="s">
        <v>528</v>
      </c>
      <c r="C14506" t="s">
        <v>7255</v>
      </c>
      <c r="D14506" s="1">
        <v>46154</v>
      </c>
      <c r="E14506" t="s">
        <v>7256</v>
      </c>
      <c r="F14506">
        <v>9</v>
      </c>
      <c r="G14506">
        <v>231</v>
      </c>
      <c r="H14506" t="str">
        <f>VLOOKUP(G14506,[1]OPERADORES!$A:$B,2,0)</f>
        <v>EDIJANE</v>
      </c>
      <c r="I14506" t="s">
        <v>21</v>
      </c>
      <c r="J14506" t="s">
        <v>531</v>
      </c>
      <c r="K14506" t="s">
        <v>532</v>
      </c>
      <c r="L14506">
        <v>84498</v>
      </c>
      <c r="M14506" t="s">
        <v>533</v>
      </c>
      <c r="O14506" t="s">
        <v>11</v>
      </c>
      <c r="P14506">
        <v>5403</v>
      </c>
      <c r="Q14506">
        <v>2</v>
      </c>
      <c r="R14506">
        <v>467.69</v>
      </c>
      <c r="S14506">
        <v>935.38</v>
      </c>
      <c r="T14506">
        <v>709.96</v>
      </c>
      <c r="U14506">
        <v>24.1</v>
      </c>
      <c r="V14506" t="str">
        <f>VLOOKUP(L14506,'[2]tabela de preços'!$A:$D,4,0)</f>
        <v>BRASILUX</v>
      </c>
      <c r="W14506" t="str">
        <f>VLOOKUP(L14506,'[2]tabela de preços'!$A:$F,6,0)</f>
        <v>ESMALTES</v>
      </c>
      <c r="X14506" t="str">
        <f>VLOOKUP(L14506,'[2]tabela de preços'!$A:$G,7,0)</f>
        <v>INDUSTRIAL</v>
      </c>
    </row>
    <row r="14507" spans="1:24" x14ac:dyDescent="0.3">
      <c r="A14507" t="s">
        <v>528</v>
      </c>
      <c r="C14507" t="s">
        <v>7255</v>
      </c>
      <c r="D14507" s="1">
        <v>46154</v>
      </c>
      <c r="E14507" t="s">
        <v>7256</v>
      </c>
      <c r="F14507">
        <v>9</v>
      </c>
      <c r="G14507">
        <v>231</v>
      </c>
      <c r="H14507" t="str">
        <f>VLOOKUP(G14507,[1]OPERADORES!$A:$B,2,0)</f>
        <v>EDIJANE</v>
      </c>
      <c r="I14507" t="s">
        <v>21</v>
      </c>
      <c r="J14507" t="s">
        <v>531</v>
      </c>
      <c r="K14507" t="s">
        <v>532</v>
      </c>
      <c r="L14507">
        <v>10303</v>
      </c>
      <c r="M14507" t="s">
        <v>3463</v>
      </c>
      <c r="O14507" t="s">
        <v>11</v>
      </c>
      <c r="P14507">
        <v>5102</v>
      </c>
      <c r="Q14507">
        <v>2</v>
      </c>
      <c r="R14507">
        <v>228.14</v>
      </c>
      <c r="S14507">
        <v>456.28</v>
      </c>
      <c r="T14507">
        <v>346.32</v>
      </c>
      <c r="U14507">
        <v>24.1</v>
      </c>
      <c r="V14507" t="str">
        <f>VLOOKUP(L14507,'[2]tabela de preços'!$A:$D,4,0)</f>
        <v>ANJO</v>
      </c>
      <c r="W14507" t="str">
        <f>VLOOKUP(L14507,'[2]tabela de preços'!$A:$F,6,0)</f>
        <v>THINNER DE LIMPEZA</v>
      </c>
      <c r="X14507" t="str">
        <f>VLOOKUP(L14507,'[2]tabela de preços'!$A:$G,7,0)</f>
        <v>THINNER</v>
      </c>
    </row>
    <row r="14508" spans="1:24" x14ac:dyDescent="0.3">
      <c r="A14508" t="s">
        <v>528</v>
      </c>
      <c r="C14508" t="s">
        <v>7257</v>
      </c>
      <c r="D14508" s="1">
        <v>46155</v>
      </c>
      <c r="E14508" t="s">
        <v>7258</v>
      </c>
      <c r="F14508">
        <v>9</v>
      </c>
      <c r="G14508">
        <v>231</v>
      </c>
      <c r="H14508" t="str">
        <f>VLOOKUP(G14508,[1]OPERADORES!$A:$B,2,0)</f>
        <v>EDIJANE</v>
      </c>
      <c r="I14508" t="s">
        <v>21</v>
      </c>
      <c r="J14508" t="s">
        <v>531</v>
      </c>
      <c r="K14508" t="s">
        <v>532</v>
      </c>
      <c r="L14508">
        <v>85316</v>
      </c>
      <c r="M14508" t="s">
        <v>365</v>
      </c>
      <c r="O14508" t="s">
        <v>11</v>
      </c>
      <c r="P14508">
        <v>5102</v>
      </c>
      <c r="Q14508">
        <v>1</v>
      </c>
      <c r="R14508">
        <v>737.89</v>
      </c>
      <c r="S14508">
        <v>737.89</v>
      </c>
      <c r="T14508">
        <v>526.12</v>
      </c>
      <c r="U14508">
        <v>28.7</v>
      </c>
      <c r="V14508" t="str">
        <f>VLOOKUP(L14508,'[2]tabela de preços'!$A:$D,4,0)</f>
        <v>BRASILUX</v>
      </c>
      <c r="W14508" t="str">
        <f>VLOOKUP(L14508,'[2]tabela de preços'!$A:$F,6,0)</f>
        <v>TINTA EM PÓ</v>
      </c>
      <c r="X14508" t="str">
        <f>VLOOKUP(L14508,'[2]tabela de preços'!$A:$G,7,0)</f>
        <v>INDUSTRIAL</v>
      </c>
    </row>
    <row r="14509" spans="1:24" x14ac:dyDescent="0.3">
      <c r="A14509" t="s">
        <v>2749</v>
      </c>
      <c r="C14509" t="s">
        <v>7092</v>
      </c>
      <c r="D14509" s="1">
        <v>46150</v>
      </c>
      <c r="E14509" t="s">
        <v>7093</v>
      </c>
      <c r="F14509">
        <v>9</v>
      </c>
      <c r="G14509">
        <v>236</v>
      </c>
      <c r="H14509" t="str">
        <f>VLOOKUP(G14509,[1]OPERADORES!$A:$B,2,0)</f>
        <v>DANIEL</v>
      </c>
      <c r="I14509" t="s">
        <v>21</v>
      </c>
      <c r="J14509" t="s">
        <v>66</v>
      </c>
      <c r="K14509" t="s">
        <v>2752</v>
      </c>
      <c r="L14509">
        <v>84329</v>
      </c>
      <c r="M14509" t="s">
        <v>285</v>
      </c>
      <c r="O14509" t="s">
        <v>11</v>
      </c>
      <c r="P14509">
        <v>5403</v>
      </c>
      <c r="Q14509">
        <v>3</v>
      </c>
      <c r="R14509">
        <v>62.5</v>
      </c>
      <c r="S14509">
        <v>187.5</v>
      </c>
      <c r="T14509">
        <v>159.21</v>
      </c>
      <c r="U14509">
        <v>15.09</v>
      </c>
      <c r="V14509" t="str">
        <f>VLOOKUP(L14509,'[2]tabela de preços'!$A:$D,4,0)</f>
        <v>BRASILUX</v>
      </c>
      <c r="W14509" t="str">
        <f>VLOOKUP(L14509,'[2]tabela de preços'!$A:$F,6,0)</f>
        <v>ESMALTES</v>
      </c>
      <c r="X14509" t="str">
        <f>VLOOKUP(L14509,'[2]tabela de preços'!$A:$G,7,0)</f>
        <v>INDUSTRIAL</v>
      </c>
    </row>
    <row r="14510" spans="1:24" x14ac:dyDescent="0.3">
      <c r="A14510" t="s">
        <v>2749</v>
      </c>
      <c r="C14510" t="s">
        <v>7092</v>
      </c>
      <c r="D14510" s="1">
        <v>46150</v>
      </c>
      <c r="E14510" t="s">
        <v>7093</v>
      </c>
      <c r="F14510">
        <v>9</v>
      </c>
      <c r="G14510">
        <v>236</v>
      </c>
      <c r="H14510" t="str">
        <f>VLOOKUP(G14510,[1]OPERADORES!$A:$B,2,0)</f>
        <v>DANIEL</v>
      </c>
      <c r="I14510" t="s">
        <v>21</v>
      </c>
      <c r="J14510" t="s">
        <v>66</v>
      </c>
      <c r="K14510" t="s">
        <v>2752</v>
      </c>
      <c r="L14510">
        <v>84338</v>
      </c>
      <c r="M14510" t="s">
        <v>752</v>
      </c>
      <c r="O14510" t="s">
        <v>11</v>
      </c>
      <c r="P14510">
        <v>5403</v>
      </c>
      <c r="Q14510">
        <v>2</v>
      </c>
      <c r="R14510">
        <v>62.5</v>
      </c>
      <c r="S14510">
        <v>125</v>
      </c>
      <c r="T14510">
        <v>106.14</v>
      </c>
      <c r="U14510">
        <v>15.09</v>
      </c>
      <c r="V14510" t="str">
        <f>VLOOKUP(L14510,'[2]tabela de preços'!$A:$D,4,0)</f>
        <v>BRASILUX</v>
      </c>
      <c r="W14510" t="str">
        <f>VLOOKUP(L14510,'[2]tabela de preços'!$A:$F,6,0)</f>
        <v>ESMALTES</v>
      </c>
      <c r="X14510" t="str">
        <f>VLOOKUP(L14510,'[2]tabela de preços'!$A:$G,7,0)</f>
        <v>INDUSTRIAL</v>
      </c>
    </row>
    <row r="14511" spans="1:24" x14ac:dyDescent="0.3">
      <c r="A14511" t="s">
        <v>2749</v>
      </c>
      <c r="C14511" t="s">
        <v>7092</v>
      </c>
      <c r="D14511" s="1">
        <v>46150</v>
      </c>
      <c r="E14511" t="s">
        <v>7093</v>
      </c>
      <c r="F14511">
        <v>9</v>
      </c>
      <c r="G14511">
        <v>236</v>
      </c>
      <c r="H14511" t="str">
        <f>VLOOKUP(G14511,[1]OPERADORES!$A:$B,2,0)</f>
        <v>DANIEL</v>
      </c>
      <c r="I14511" t="s">
        <v>21</v>
      </c>
      <c r="J14511" t="s">
        <v>66</v>
      </c>
      <c r="K14511" t="s">
        <v>2752</v>
      </c>
      <c r="L14511">
        <v>84499</v>
      </c>
      <c r="M14511" t="s">
        <v>534</v>
      </c>
      <c r="O14511" t="s">
        <v>11</v>
      </c>
      <c r="P14511">
        <v>5102</v>
      </c>
      <c r="Q14511">
        <v>1</v>
      </c>
      <c r="R14511">
        <v>213.27</v>
      </c>
      <c r="S14511">
        <v>213.27</v>
      </c>
      <c r="T14511">
        <v>161.87</v>
      </c>
      <c r="U14511">
        <v>24.1</v>
      </c>
      <c r="V14511" t="str">
        <f>VLOOKUP(L14511,'[2]tabela de preços'!$A:$D,4,0)</f>
        <v>BRASILUX</v>
      </c>
      <c r="W14511" t="str">
        <f>VLOOKUP(L14511,'[2]tabela de preços'!$A:$F,6,0)</f>
        <v>THINNER DE LIMPEZA</v>
      </c>
      <c r="X14511" t="str">
        <f>VLOOKUP(L14511,'[2]tabela de preços'!$A:$G,7,0)</f>
        <v>THINNER</v>
      </c>
    </row>
    <row r="14512" spans="1:24" x14ac:dyDescent="0.3">
      <c r="A14512" t="s">
        <v>2883</v>
      </c>
      <c r="C14512" t="s">
        <v>6852</v>
      </c>
      <c r="D14512" s="1">
        <v>46147</v>
      </c>
      <c r="E14512" t="s">
        <v>6853</v>
      </c>
      <c r="F14512">
        <v>9</v>
      </c>
      <c r="G14512">
        <v>236</v>
      </c>
      <c r="H14512" t="str">
        <f>VLOOKUP(G14512,[1]OPERADORES!$A:$B,2,0)</f>
        <v>DANIEL</v>
      </c>
      <c r="I14512" t="s">
        <v>21</v>
      </c>
      <c r="J14512" t="s">
        <v>2886</v>
      </c>
      <c r="K14512" t="s">
        <v>2887</v>
      </c>
      <c r="L14512">
        <v>84024</v>
      </c>
      <c r="M14512" t="s">
        <v>2444</v>
      </c>
      <c r="O14512" t="s">
        <v>11</v>
      </c>
      <c r="P14512">
        <v>5102</v>
      </c>
      <c r="Q14512">
        <v>1</v>
      </c>
      <c r="R14512">
        <v>18.600000000000001</v>
      </c>
      <c r="S14512">
        <v>18.600000000000001</v>
      </c>
      <c r="T14512">
        <v>13.12</v>
      </c>
      <c r="U14512">
        <v>29.46</v>
      </c>
      <c r="V14512" t="str">
        <f>VLOOKUP(L14512,'[2]tabela de preços'!$A:$D,4,0)</f>
        <v>BRASILUX</v>
      </c>
      <c r="W14512" t="str">
        <f>VLOOKUP(L14512,'[2]tabela de preços'!$A:$F,6,0)</f>
        <v>EPOXI</v>
      </c>
      <c r="X14512" t="str">
        <f>VLOOKUP(L14512,'[2]tabela de preços'!$A:$G,7,0)</f>
        <v>INDUSTRIAL</v>
      </c>
    </row>
    <row r="14513" spans="1:24" x14ac:dyDescent="0.3">
      <c r="A14513" t="s">
        <v>2883</v>
      </c>
      <c r="C14513" t="s">
        <v>6852</v>
      </c>
      <c r="D14513" s="1">
        <v>46147</v>
      </c>
      <c r="E14513" t="s">
        <v>6853</v>
      </c>
      <c r="F14513">
        <v>9</v>
      </c>
      <c r="G14513">
        <v>236</v>
      </c>
      <c r="H14513" t="str">
        <f>VLOOKUP(G14513,[1]OPERADORES!$A:$B,2,0)</f>
        <v>DANIEL</v>
      </c>
      <c r="I14513" t="s">
        <v>21</v>
      </c>
      <c r="J14513" t="s">
        <v>2886</v>
      </c>
      <c r="K14513" t="s">
        <v>2887</v>
      </c>
      <c r="L14513">
        <v>84112</v>
      </c>
      <c r="M14513" t="s">
        <v>885</v>
      </c>
      <c r="O14513" t="s">
        <v>11</v>
      </c>
      <c r="P14513">
        <v>5403</v>
      </c>
      <c r="Q14513">
        <v>1</v>
      </c>
      <c r="R14513">
        <v>159.41999999999999</v>
      </c>
      <c r="S14513">
        <v>159.41999999999999</v>
      </c>
      <c r="T14513">
        <v>116.88</v>
      </c>
      <c r="U14513">
        <v>26.68</v>
      </c>
      <c r="V14513" t="str">
        <f>VLOOKUP(L14513,'[2]tabela de preços'!$A:$D,4,0)</f>
        <v>BRASILUX</v>
      </c>
      <c r="W14513" t="str">
        <f>VLOOKUP(L14513,'[2]tabela de preços'!$A:$F,6,0)</f>
        <v>EPOXI</v>
      </c>
      <c r="X14513" t="str">
        <f>VLOOKUP(L14513,'[2]tabela de preços'!$A:$G,7,0)</f>
        <v>INDUSTRIAL</v>
      </c>
    </row>
    <row r="14514" spans="1:24" x14ac:dyDescent="0.3">
      <c r="A14514" t="s">
        <v>2883</v>
      </c>
      <c r="C14514" t="s">
        <v>6852</v>
      </c>
      <c r="D14514" s="1">
        <v>46147</v>
      </c>
      <c r="E14514" t="s">
        <v>6853</v>
      </c>
      <c r="F14514">
        <v>9</v>
      </c>
      <c r="G14514">
        <v>236</v>
      </c>
      <c r="H14514" t="str">
        <f>VLOOKUP(G14514,[1]OPERADORES!$A:$B,2,0)</f>
        <v>DANIEL</v>
      </c>
      <c r="I14514" t="s">
        <v>21</v>
      </c>
      <c r="J14514" t="s">
        <v>2886</v>
      </c>
      <c r="K14514" t="s">
        <v>2887</v>
      </c>
      <c r="L14514">
        <v>10402</v>
      </c>
      <c r="M14514" t="s">
        <v>138</v>
      </c>
      <c r="O14514" t="s">
        <v>11</v>
      </c>
      <c r="P14514">
        <v>5102</v>
      </c>
      <c r="Q14514">
        <v>4</v>
      </c>
      <c r="R14514">
        <v>31.37</v>
      </c>
      <c r="S14514">
        <v>125.48</v>
      </c>
      <c r="T14514">
        <v>92</v>
      </c>
      <c r="U14514">
        <v>26.68</v>
      </c>
      <c r="V14514" t="str">
        <f>VLOOKUP(L14514,'[2]tabela de preços'!$A:$D,4,0)</f>
        <v>MAXI RUBBER</v>
      </c>
      <c r="W14514" t="str">
        <f>VLOOKUP(L14514,'[2]tabela de preços'!$A:$F,6,0)</f>
        <v>REMOVEDOR PASTOSO</v>
      </c>
      <c r="X14514" t="str">
        <f>VLOOKUP(L14514,'[2]tabela de preços'!$A:$G,7,0)</f>
        <v>AUTOMOTIVO</v>
      </c>
    </row>
    <row r="14515" spans="1:24" x14ac:dyDescent="0.3">
      <c r="A14515" t="s">
        <v>626</v>
      </c>
      <c r="B14515" t="s">
        <v>627</v>
      </c>
      <c r="C14515" t="s">
        <v>6854</v>
      </c>
      <c r="D14515" s="1">
        <v>46147</v>
      </c>
      <c r="E14515" t="s">
        <v>6855</v>
      </c>
      <c r="F14515">
        <v>9</v>
      </c>
      <c r="G14515">
        <v>174</v>
      </c>
      <c r="H14515" t="str">
        <f>VLOOKUP(G14515,[1]OPERADORES!$A:$B,2,0)</f>
        <v>MIRIÃ LOBATO RODRIGUES</v>
      </c>
      <c r="I14515" t="s">
        <v>21</v>
      </c>
      <c r="J14515" t="s">
        <v>630</v>
      </c>
      <c r="K14515" t="s">
        <v>631</v>
      </c>
      <c r="L14515">
        <v>23110</v>
      </c>
      <c r="M14515" t="s">
        <v>409</v>
      </c>
      <c r="O14515" t="s">
        <v>11</v>
      </c>
      <c r="P14515">
        <v>5102</v>
      </c>
      <c r="Q14515">
        <v>200</v>
      </c>
      <c r="R14515">
        <v>2.35</v>
      </c>
      <c r="S14515">
        <v>470</v>
      </c>
      <c r="T14515">
        <v>370</v>
      </c>
      <c r="U14515">
        <v>21.28</v>
      </c>
      <c r="V14515" t="str">
        <f>VLOOKUP(L14515,'[2]tabela de preços'!$A:$D,4,0)</f>
        <v>3M</v>
      </c>
      <c r="W14515" t="str">
        <f>VLOOKUP(L14515,'[2]tabela de preços'!$A:$F,6,0)</f>
        <v xml:space="preserve">DISCOS / LIXAS / ABRASIVOS </v>
      </c>
      <c r="X14515" t="str">
        <f>VLOOKUP(L14515,'[2]tabela de preços'!$A:$G,7,0)</f>
        <v>AUTOMOTIVO</v>
      </c>
    </row>
    <row r="14516" spans="1:24" x14ac:dyDescent="0.3">
      <c r="A14516" t="s">
        <v>626</v>
      </c>
      <c r="B14516" t="s">
        <v>627</v>
      </c>
      <c r="C14516" t="s">
        <v>6854</v>
      </c>
      <c r="D14516" s="1">
        <v>46147</v>
      </c>
      <c r="E14516" t="s">
        <v>6855</v>
      </c>
      <c r="F14516">
        <v>9</v>
      </c>
      <c r="G14516">
        <v>174</v>
      </c>
      <c r="H14516" t="str">
        <f>VLOOKUP(G14516,[1]OPERADORES!$A:$B,2,0)</f>
        <v>MIRIÃ LOBATO RODRIGUES</v>
      </c>
      <c r="I14516" t="s">
        <v>21</v>
      </c>
      <c r="J14516" t="s">
        <v>630</v>
      </c>
      <c r="K14516" t="s">
        <v>631</v>
      </c>
      <c r="L14516">
        <v>23105</v>
      </c>
      <c r="M14516" t="s">
        <v>402</v>
      </c>
      <c r="O14516" t="s">
        <v>11</v>
      </c>
      <c r="P14516">
        <v>5102</v>
      </c>
      <c r="Q14516">
        <v>200</v>
      </c>
      <c r="R14516">
        <v>2.35</v>
      </c>
      <c r="S14516">
        <v>470</v>
      </c>
      <c r="T14516">
        <v>384</v>
      </c>
      <c r="U14516">
        <v>18.3</v>
      </c>
      <c r="V14516" t="str">
        <f>VLOOKUP(L14516,'[2]tabela de preços'!$A:$D,4,0)</f>
        <v>3M</v>
      </c>
      <c r="W14516" t="str">
        <f>VLOOKUP(L14516,'[2]tabela de preços'!$A:$F,6,0)</f>
        <v xml:space="preserve">DISCOS / LIXAS / ABRASIVOS </v>
      </c>
      <c r="X14516" t="str">
        <f>VLOOKUP(L14516,'[2]tabela de preços'!$A:$G,7,0)</f>
        <v>AUTOMOTIVO</v>
      </c>
    </row>
    <row r="14517" spans="1:24" x14ac:dyDescent="0.3">
      <c r="A14517" t="s">
        <v>626</v>
      </c>
      <c r="B14517" t="s">
        <v>627</v>
      </c>
      <c r="C14517" t="s">
        <v>6854</v>
      </c>
      <c r="D14517" s="1">
        <v>46147</v>
      </c>
      <c r="E14517" t="s">
        <v>6855</v>
      </c>
      <c r="F14517">
        <v>9</v>
      </c>
      <c r="G14517">
        <v>174</v>
      </c>
      <c r="H14517" t="str">
        <f>VLOOKUP(G14517,[1]OPERADORES!$A:$B,2,0)</f>
        <v>MIRIÃ LOBATO RODRIGUES</v>
      </c>
      <c r="I14517" t="s">
        <v>21</v>
      </c>
      <c r="J14517" t="s">
        <v>630</v>
      </c>
      <c r="K14517" t="s">
        <v>631</v>
      </c>
      <c r="L14517">
        <v>23107</v>
      </c>
      <c r="M14517" t="s">
        <v>247</v>
      </c>
      <c r="O14517" t="s">
        <v>11</v>
      </c>
      <c r="P14517">
        <v>5102</v>
      </c>
      <c r="Q14517">
        <v>200</v>
      </c>
      <c r="R14517">
        <v>2.35</v>
      </c>
      <c r="S14517">
        <v>470</v>
      </c>
      <c r="T14517">
        <v>370</v>
      </c>
      <c r="U14517">
        <v>21.28</v>
      </c>
      <c r="V14517" t="str">
        <f>VLOOKUP(L14517,'[2]tabela de preços'!$A:$D,4,0)</f>
        <v>3M</v>
      </c>
      <c r="W14517" t="str">
        <f>VLOOKUP(L14517,'[2]tabela de preços'!$A:$F,6,0)</f>
        <v xml:space="preserve">DISCOS / LIXAS / ABRASIVOS </v>
      </c>
      <c r="X14517" t="str">
        <f>VLOOKUP(L14517,'[2]tabela de preços'!$A:$G,7,0)</f>
        <v>AUTOMOTIVO</v>
      </c>
    </row>
    <row r="14518" spans="1:24" x14ac:dyDescent="0.3">
      <c r="A14518" t="s">
        <v>626</v>
      </c>
      <c r="B14518" t="s">
        <v>627</v>
      </c>
      <c r="C14518" t="s">
        <v>6854</v>
      </c>
      <c r="D14518" s="1">
        <v>46147</v>
      </c>
      <c r="E14518" t="s">
        <v>6855</v>
      </c>
      <c r="F14518">
        <v>9</v>
      </c>
      <c r="G14518">
        <v>174</v>
      </c>
      <c r="H14518" t="str">
        <f>VLOOKUP(G14518,[1]OPERADORES!$A:$B,2,0)</f>
        <v>MIRIÃ LOBATO RODRIGUES</v>
      </c>
      <c r="I14518" t="s">
        <v>21</v>
      </c>
      <c r="J14518" t="s">
        <v>630</v>
      </c>
      <c r="K14518" t="s">
        <v>631</v>
      </c>
      <c r="L14518">
        <v>23109</v>
      </c>
      <c r="M14518" t="s">
        <v>418</v>
      </c>
      <c r="O14518" t="s">
        <v>11</v>
      </c>
      <c r="P14518">
        <v>5102</v>
      </c>
      <c r="Q14518">
        <v>150</v>
      </c>
      <c r="R14518">
        <v>2.35</v>
      </c>
      <c r="S14518">
        <v>352.5</v>
      </c>
      <c r="T14518">
        <v>277.5</v>
      </c>
      <c r="U14518">
        <v>21.28</v>
      </c>
      <c r="V14518" t="str">
        <f>VLOOKUP(L14518,'[2]tabela de preços'!$A:$D,4,0)</f>
        <v>3M</v>
      </c>
      <c r="W14518" t="str">
        <f>VLOOKUP(L14518,'[2]tabela de preços'!$A:$F,6,0)</f>
        <v xml:space="preserve">DISCOS / LIXAS / ABRASIVOS </v>
      </c>
      <c r="X14518" t="str">
        <f>VLOOKUP(L14518,'[2]tabela de preços'!$A:$G,7,0)</f>
        <v>AUTOMOTIVO</v>
      </c>
    </row>
    <row r="14519" spans="1:24" x14ac:dyDescent="0.3">
      <c r="A14519" t="s">
        <v>626</v>
      </c>
      <c r="B14519" t="s">
        <v>627</v>
      </c>
      <c r="C14519" t="s">
        <v>6854</v>
      </c>
      <c r="D14519" s="1">
        <v>46147</v>
      </c>
      <c r="E14519" t="s">
        <v>6855</v>
      </c>
      <c r="F14519">
        <v>9</v>
      </c>
      <c r="G14519">
        <v>174</v>
      </c>
      <c r="H14519" t="str">
        <f>VLOOKUP(G14519,[1]OPERADORES!$A:$B,2,0)</f>
        <v>MIRIÃ LOBATO RODRIGUES</v>
      </c>
      <c r="I14519" t="s">
        <v>21</v>
      </c>
      <c r="J14519" t="s">
        <v>630</v>
      </c>
      <c r="K14519" t="s">
        <v>631</v>
      </c>
      <c r="L14519">
        <v>23100</v>
      </c>
      <c r="M14519" t="s">
        <v>99</v>
      </c>
      <c r="O14519" t="s">
        <v>11</v>
      </c>
      <c r="P14519">
        <v>5102</v>
      </c>
      <c r="Q14519">
        <v>200</v>
      </c>
      <c r="R14519">
        <v>2.35</v>
      </c>
      <c r="S14519">
        <v>470</v>
      </c>
      <c r="T14519">
        <v>338</v>
      </c>
      <c r="U14519">
        <v>28.09</v>
      </c>
      <c r="V14519" t="str">
        <f>VLOOKUP(L14519,'[2]tabela de preços'!$A:$D,4,0)</f>
        <v>3M</v>
      </c>
      <c r="W14519" t="str">
        <f>VLOOKUP(L14519,'[2]tabela de preços'!$A:$F,6,0)</f>
        <v xml:space="preserve">DISCOS / LIXAS / ABRASIVOS </v>
      </c>
      <c r="X14519" t="str">
        <f>VLOOKUP(L14519,'[2]tabela de preços'!$A:$G,7,0)</f>
        <v>AUTOMOTIVO</v>
      </c>
    </row>
    <row r="14520" spans="1:24" x14ac:dyDescent="0.3">
      <c r="A14520" t="s">
        <v>626</v>
      </c>
      <c r="B14520" t="s">
        <v>627</v>
      </c>
      <c r="C14520" t="s">
        <v>6854</v>
      </c>
      <c r="D14520" s="1">
        <v>46147</v>
      </c>
      <c r="E14520" t="s">
        <v>6855</v>
      </c>
      <c r="F14520">
        <v>9</v>
      </c>
      <c r="G14520">
        <v>174</v>
      </c>
      <c r="H14520" t="str">
        <f>VLOOKUP(G14520,[1]OPERADORES!$A:$B,2,0)</f>
        <v>MIRIÃ LOBATO RODRIGUES</v>
      </c>
      <c r="I14520" t="s">
        <v>21</v>
      </c>
      <c r="J14520" t="s">
        <v>630</v>
      </c>
      <c r="K14520" t="s">
        <v>631</v>
      </c>
      <c r="L14520">
        <v>23101</v>
      </c>
      <c r="M14520" t="s">
        <v>410</v>
      </c>
      <c r="O14520" t="s">
        <v>411</v>
      </c>
      <c r="P14520">
        <v>5102</v>
      </c>
      <c r="Q14520">
        <v>200</v>
      </c>
      <c r="R14520">
        <v>2.35</v>
      </c>
      <c r="S14520">
        <v>470</v>
      </c>
      <c r="T14520">
        <v>338</v>
      </c>
      <c r="U14520">
        <v>28.09</v>
      </c>
      <c r="V14520" t="str">
        <f>VLOOKUP(L14520,'[2]tabela de preços'!$A:$D,4,0)</f>
        <v>3M</v>
      </c>
      <c r="W14520" t="str">
        <f>VLOOKUP(L14520,'[2]tabela de preços'!$A:$F,6,0)</f>
        <v xml:space="preserve">DISCOS / LIXAS / ABRASIVOS </v>
      </c>
      <c r="X14520" t="str">
        <f>VLOOKUP(L14520,'[2]tabela de preços'!$A:$G,7,0)</f>
        <v>AUTOMOTIVO</v>
      </c>
    </row>
    <row r="14521" spans="1:24" x14ac:dyDescent="0.3">
      <c r="A14521" t="s">
        <v>626</v>
      </c>
      <c r="B14521" t="s">
        <v>627</v>
      </c>
      <c r="C14521" t="s">
        <v>6854</v>
      </c>
      <c r="D14521" s="1">
        <v>46147</v>
      </c>
      <c r="E14521" t="s">
        <v>6855</v>
      </c>
      <c r="F14521">
        <v>9</v>
      </c>
      <c r="G14521">
        <v>174</v>
      </c>
      <c r="H14521" t="str">
        <f>VLOOKUP(G14521,[1]OPERADORES!$A:$B,2,0)</f>
        <v>MIRIÃ LOBATO RODRIGUES</v>
      </c>
      <c r="I14521" t="s">
        <v>21</v>
      </c>
      <c r="J14521" t="s">
        <v>630</v>
      </c>
      <c r="K14521" t="s">
        <v>631</v>
      </c>
      <c r="L14521">
        <v>23099</v>
      </c>
      <c r="M14521" t="s">
        <v>420</v>
      </c>
      <c r="O14521" t="s">
        <v>411</v>
      </c>
      <c r="P14521">
        <v>5102</v>
      </c>
      <c r="Q14521">
        <v>200</v>
      </c>
      <c r="R14521">
        <v>2.35</v>
      </c>
      <c r="S14521">
        <v>470</v>
      </c>
      <c r="T14521">
        <v>338</v>
      </c>
      <c r="U14521">
        <v>28.09</v>
      </c>
      <c r="V14521" t="str">
        <f>VLOOKUP(L14521,'[2]tabela de preços'!$A:$D,4,0)</f>
        <v>3M</v>
      </c>
      <c r="W14521" t="str">
        <f>VLOOKUP(L14521,'[2]tabela de preços'!$A:$F,6,0)</f>
        <v xml:space="preserve">DISCOS / LIXAS / ABRASIVOS </v>
      </c>
      <c r="X14521" t="str">
        <f>VLOOKUP(L14521,'[2]tabela de preços'!$A:$G,7,0)</f>
        <v>AUTOMOTIVO</v>
      </c>
    </row>
    <row r="14522" spans="1:24" x14ac:dyDescent="0.3">
      <c r="A14522" t="s">
        <v>626</v>
      </c>
      <c r="B14522" t="s">
        <v>627</v>
      </c>
      <c r="C14522" t="s">
        <v>6854</v>
      </c>
      <c r="D14522" s="1">
        <v>46147</v>
      </c>
      <c r="E14522" t="s">
        <v>6855</v>
      </c>
      <c r="F14522">
        <v>9</v>
      </c>
      <c r="G14522">
        <v>174</v>
      </c>
      <c r="H14522" t="str">
        <f>VLOOKUP(G14522,[1]OPERADORES!$A:$B,2,0)</f>
        <v>MIRIÃ LOBATO RODRIGUES</v>
      </c>
      <c r="I14522" t="s">
        <v>21</v>
      </c>
      <c r="J14522" t="s">
        <v>630</v>
      </c>
      <c r="K14522" t="s">
        <v>631</v>
      </c>
      <c r="L14522">
        <v>23096</v>
      </c>
      <c r="M14522" t="s">
        <v>656</v>
      </c>
      <c r="O14522" t="s">
        <v>411</v>
      </c>
      <c r="P14522">
        <v>5102</v>
      </c>
      <c r="Q14522">
        <v>150</v>
      </c>
      <c r="R14522">
        <v>2.35</v>
      </c>
      <c r="S14522">
        <v>352.5</v>
      </c>
      <c r="T14522">
        <v>253.5</v>
      </c>
      <c r="U14522">
        <v>28.09</v>
      </c>
      <c r="V14522" t="str">
        <f>VLOOKUP(L14522,'[2]tabela de preços'!$A:$D,4,0)</f>
        <v>3M</v>
      </c>
      <c r="W14522" t="str">
        <f>VLOOKUP(L14522,'[2]tabela de preços'!$A:$F,6,0)</f>
        <v xml:space="preserve">DISCOS / LIXAS / ABRASIVOS </v>
      </c>
      <c r="X14522" t="str">
        <f>VLOOKUP(L14522,'[2]tabela de preços'!$A:$G,7,0)</f>
        <v>AUTOMOTIVO</v>
      </c>
    </row>
    <row r="14523" spans="1:24" x14ac:dyDescent="0.3">
      <c r="A14523" t="s">
        <v>626</v>
      </c>
      <c r="B14523" t="s">
        <v>627</v>
      </c>
      <c r="C14523" t="s">
        <v>6854</v>
      </c>
      <c r="D14523" s="1">
        <v>46147</v>
      </c>
      <c r="E14523" t="s">
        <v>6855</v>
      </c>
      <c r="F14523">
        <v>9</v>
      </c>
      <c r="G14523">
        <v>174</v>
      </c>
      <c r="H14523" t="str">
        <f>VLOOKUP(G14523,[1]OPERADORES!$A:$B,2,0)</f>
        <v>MIRIÃ LOBATO RODRIGUES</v>
      </c>
      <c r="I14523" t="s">
        <v>21</v>
      </c>
      <c r="J14523" t="s">
        <v>630</v>
      </c>
      <c r="K14523" t="s">
        <v>631</v>
      </c>
      <c r="L14523">
        <v>13</v>
      </c>
      <c r="M14523" t="s">
        <v>5260</v>
      </c>
      <c r="O14523" t="s">
        <v>11</v>
      </c>
      <c r="P14523">
        <v>5102</v>
      </c>
      <c r="Q14523">
        <v>150</v>
      </c>
      <c r="R14523">
        <v>5.69</v>
      </c>
      <c r="S14523">
        <v>853.5</v>
      </c>
      <c r="T14523">
        <v>624</v>
      </c>
      <c r="U14523">
        <v>26.89</v>
      </c>
      <c r="V14523" t="str">
        <f>VLOOKUP(L14523,'[2]tabela de preços'!$A:$D,4,0)</f>
        <v>3M</v>
      </c>
      <c r="W14523" t="str">
        <f>VLOOKUP(L14523,'[2]tabela de preços'!$A:$F,6,0)</f>
        <v>LIXA DÁGUA</v>
      </c>
      <c r="X14523" t="str">
        <f>VLOOKUP(L14523,'[2]tabela de preços'!$A:$G,7,0)</f>
        <v>AUTOMOTIVO</v>
      </c>
    </row>
    <row r="14524" spans="1:24" x14ac:dyDescent="0.3">
      <c r="A14524" t="s">
        <v>626</v>
      </c>
      <c r="B14524" t="s">
        <v>627</v>
      </c>
      <c r="C14524" t="s">
        <v>6854</v>
      </c>
      <c r="D14524" s="1">
        <v>46147</v>
      </c>
      <c r="E14524" t="s">
        <v>6855</v>
      </c>
      <c r="F14524">
        <v>9</v>
      </c>
      <c r="G14524">
        <v>174</v>
      </c>
      <c r="H14524" t="str">
        <f>VLOOKUP(G14524,[1]OPERADORES!$A:$B,2,0)</f>
        <v>MIRIÃ LOBATO RODRIGUES</v>
      </c>
      <c r="I14524" t="s">
        <v>21</v>
      </c>
      <c r="J14524" t="s">
        <v>630</v>
      </c>
      <c r="K14524" t="s">
        <v>631</v>
      </c>
      <c r="L14524">
        <v>15</v>
      </c>
      <c r="M14524" t="s">
        <v>5333</v>
      </c>
      <c r="O14524" t="s">
        <v>11</v>
      </c>
      <c r="P14524">
        <v>5102</v>
      </c>
      <c r="Q14524">
        <v>150</v>
      </c>
      <c r="R14524">
        <v>5.69</v>
      </c>
      <c r="S14524">
        <v>853.5</v>
      </c>
      <c r="T14524">
        <v>624</v>
      </c>
      <c r="U14524">
        <v>26.89</v>
      </c>
      <c r="V14524" t="str">
        <f>VLOOKUP(L14524,'[2]tabela de preços'!$A:$D,4,0)</f>
        <v>3M</v>
      </c>
      <c r="W14524" t="str">
        <f>VLOOKUP(L14524,'[2]tabela de preços'!$A:$F,6,0)</f>
        <v>LIXA DÁGUA</v>
      </c>
      <c r="X14524" t="str">
        <f>VLOOKUP(L14524,'[2]tabela de preços'!$A:$G,7,0)</f>
        <v>AUTOMOTIVO</v>
      </c>
    </row>
    <row r="14525" spans="1:24" x14ac:dyDescent="0.3">
      <c r="A14525" t="s">
        <v>626</v>
      </c>
      <c r="B14525" t="s">
        <v>627</v>
      </c>
      <c r="C14525" t="s">
        <v>6856</v>
      </c>
      <c r="D14525" s="1">
        <v>46149</v>
      </c>
      <c r="F14525">
        <v>9</v>
      </c>
      <c r="G14525">
        <v>174</v>
      </c>
      <c r="H14525" t="str">
        <f>VLOOKUP(G14525,[1]OPERADORES!$A:$B,2,0)</f>
        <v>MIRIÃ LOBATO RODRIGUES</v>
      </c>
      <c r="I14525" t="s">
        <v>21</v>
      </c>
      <c r="J14525" t="s">
        <v>630</v>
      </c>
      <c r="K14525" t="s">
        <v>631</v>
      </c>
      <c r="L14525">
        <v>23110</v>
      </c>
      <c r="M14525" t="s">
        <v>409</v>
      </c>
      <c r="N14525" t="s">
        <v>6857</v>
      </c>
      <c r="O14525" t="s">
        <v>11</v>
      </c>
      <c r="P14525">
        <v>1202</v>
      </c>
      <c r="Q14525">
        <v>-200</v>
      </c>
      <c r="R14525">
        <v>2.35</v>
      </c>
      <c r="S14525">
        <v>-470</v>
      </c>
      <c r="T14525">
        <v>-370</v>
      </c>
      <c r="U14525">
        <v>21.28</v>
      </c>
      <c r="V14525" t="str">
        <f>VLOOKUP(L14525,'[2]tabela de preços'!$A:$D,4,0)</f>
        <v>3M</v>
      </c>
      <c r="W14525" t="str">
        <f>VLOOKUP(L14525,'[2]tabela de preços'!$A:$F,6,0)</f>
        <v xml:space="preserve">DISCOS / LIXAS / ABRASIVOS </v>
      </c>
      <c r="X14525" t="str">
        <f>VLOOKUP(L14525,'[2]tabela de preços'!$A:$G,7,0)</f>
        <v>AUTOMOTIVO</v>
      </c>
    </row>
    <row r="14526" spans="1:24" x14ac:dyDescent="0.3">
      <c r="A14526" t="s">
        <v>626</v>
      </c>
      <c r="B14526" t="s">
        <v>627</v>
      </c>
      <c r="C14526" t="s">
        <v>6856</v>
      </c>
      <c r="D14526" s="1">
        <v>46149</v>
      </c>
      <c r="F14526">
        <v>9</v>
      </c>
      <c r="G14526">
        <v>174</v>
      </c>
      <c r="H14526" t="str">
        <f>VLOOKUP(G14526,[1]OPERADORES!$A:$B,2,0)</f>
        <v>MIRIÃ LOBATO RODRIGUES</v>
      </c>
      <c r="I14526" t="s">
        <v>21</v>
      </c>
      <c r="J14526" t="s">
        <v>630</v>
      </c>
      <c r="K14526" t="s">
        <v>631</v>
      </c>
      <c r="L14526">
        <v>23105</v>
      </c>
      <c r="M14526" t="s">
        <v>402</v>
      </c>
      <c r="N14526" t="s">
        <v>6857</v>
      </c>
      <c r="O14526" t="s">
        <v>11</v>
      </c>
      <c r="P14526">
        <v>1202</v>
      </c>
      <c r="Q14526">
        <v>-200</v>
      </c>
      <c r="R14526">
        <v>2.35</v>
      </c>
      <c r="S14526">
        <v>-470</v>
      </c>
      <c r="T14526">
        <v>-384</v>
      </c>
      <c r="U14526">
        <v>18.3</v>
      </c>
      <c r="V14526" t="str">
        <f>VLOOKUP(L14526,'[2]tabela de preços'!$A:$D,4,0)</f>
        <v>3M</v>
      </c>
      <c r="W14526" t="str">
        <f>VLOOKUP(L14526,'[2]tabela de preços'!$A:$F,6,0)</f>
        <v xml:space="preserve">DISCOS / LIXAS / ABRASIVOS </v>
      </c>
      <c r="X14526" t="str">
        <f>VLOOKUP(L14526,'[2]tabela de preços'!$A:$G,7,0)</f>
        <v>AUTOMOTIVO</v>
      </c>
    </row>
    <row r="14527" spans="1:24" x14ac:dyDescent="0.3">
      <c r="A14527" t="s">
        <v>626</v>
      </c>
      <c r="B14527" t="s">
        <v>627</v>
      </c>
      <c r="C14527" t="s">
        <v>6856</v>
      </c>
      <c r="D14527" s="1">
        <v>46149</v>
      </c>
      <c r="F14527">
        <v>9</v>
      </c>
      <c r="G14527">
        <v>174</v>
      </c>
      <c r="H14527" t="str">
        <f>VLOOKUP(G14527,[1]OPERADORES!$A:$B,2,0)</f>
        <v>MIRIÃ LOBATO RODRIGUES</v>
      </c>
      <c r="I14527" t="s">
        <v>21</v>
      </c>
      <c r="J14527" t="s">
        <v>630</v>
      </c>
      <c r="K14527" t="s">
        <v>631</v>
      </c>
      <c r="L14527">
        <v>23107</v>
      </c>
      <c r="M14527" t="s">
        <v>247</v>
      </c>
      <c r="N14527" t="s">
        <v>6857</v>
      </c>
      <c r="O14527" t="s">
        <v>11</v>
      </c>
      <c r="P14527">
        <v>1202</v>
      </c>
      <c r="Q14527">
        <v>-200</v>
      </c>
      <c r="R14527">
        <v>2.35</v>
      </c>
      <c r="S14527">
        <v>-470</v>
      </c>
      <c r="T14527">
        <v>-370</v>
      </c>
      <c r="U14527">
        <v>21.28</v>
      </c>
      <c r="V14527" t="str">
        <f>VLOOKUP(L14527,'[2]tabela de preços'!$A:$D,4,0)</f>
        <v>3M</v>
      </c>
      <c r="W14527" t="str">
        <f>VLOOKUP(L14527,'[2]tabela de preços'!$A:$F,6,0)</f>
        <v xml:space="preserve">DISCOS / LIXAS / ABRASIVOS </v>
      </c>
      <c r="X14527" t="str">
        <f>VLOOKUP(L14527,'[2]tabela de preços'!$A:$G,7,0)</f>
        <v>AUTOMOTIVO</v>
      </c>
    </row>
    <row r="14528" spans="1:24" x14ac:dyDescent="0.3">
      <c r="A14528" t="s">
        <v>626</v>
      </c>
      <c r="B14528" t="s">
        <v>627</v>
      </c>
      <c r="C14528" t="s">
        <v>6856</v>
      </c>
      <c r="D14528" s="1">
        <v>46149</v>
      </c>
      <c r="F14528">
        <v>9</v>
      </c>
      <c r="G14528">
        <v>174</v>
      </c>
      <c r="H14528" t="str">
        <f>VLOOKUP(G14528,[1]OPERADORES!$A:$B,2,0)</f>
        <v>MIRIÃ LOBATO RODRIGUES</v>
      </c>
      <c r="I14528" t="s">
        <v>21</v>
      </c>
      <c r="J14528" t="s">
        <v>630</v>
      </c>
      <c r="K14528" t="s">
        <v>631</v>
      </c>
      <c r="L14528">
        <v>23109</v>
      </c>
      <c r="M14528" t="s">
        <v>418</v>
      </c>
      <c r="N14528" t="s">
        <v>6857</v>
      </c>
      <c r="O14528" t="s">
        <v>11</v>
      </c>
      <c r="P14528">
        <v>1202</v>
      </c>
      <c r="Q14528">
        <v>-150</v>
      </c>
      <c r="R14528">
        <v>2.35</v>
      </c>
      <c r="S14528">
        <v>-352.5</v>
      </c>
      <c r="T14528">
        <v>-277.5</v>
      </c>
      <c r="U14528">
        <v>21.28</v>
      </c>
      <c r="V14528" t="str">
        <f>VLOOKUP(L14528,'[2]tabela de preços'!$A:$D,4,0)</f>
        <v>3M</v>
      </c>
      <c r="W14528" t="str">
        <f>VLOOKUP(L14528,'[2]tabela de preços'!$A:$F,6,0)</f>
        <v xml:space="preserve">DISCOS / LIXAS / ABRASIVOS </v>
      </c>
      <c r="X14528" t="str">
        <f>VLOOKUP(L14528,'[2]tabela de preços'!$A:$G,7,0)</f>
        <v>AUTOMOTIVO</v>
      </c>
    </row>
    <row r="14529" spans="1:24" x14ac:dyDescent="0.3">
      <c r="A14529" t="s">
        <v>626</v>
      </c>
      <c r="B14529" t="s">
        <v>627</v>
      </c>
      <c r="C14529" t="s">
        <v>6856</v>
      </c>
      <c r="D14529" s="1">
        <v>46149</v>
      </c>
      <c r="F14529">
        <v>9</v>
      </c>
      <c r="G14529">
        <v>174</v>
      </c>
      <c r="H14529" t="str">
        <f>VLOOKUP(G14529,[1]OPERADORES!$A:$B,2,0)</f>
        <v>MIRIÃ LOBATO RODRIGUES</v>
      </c>
      <c r="I14529" t="s">
        <v>21</v>
      </c>
      <c r="J14529" t="s">
        <v>630</v>
      </c>
      <c r="K14529" t="s">
        <v>631</v>
      </c>
      <c r="L14529">
        <v>23100</v>
      </c>
      <c r="M14529" t="s">
        <v>99</v>
      </c>
      <c r="N14529" t="s">
        <v>6857</v>
      </c>
      <c r="O14529" t="s">
        <v>11</v>
      </c>
      <c r="P14529">
        <v>1202</v>
      </c>
      <c r="Q14529">
        <v>-200</v>
      </c>
      <c r="R14529">
        <v>2.35</v>
      </c>
      <c r="S14529">
        <v>-470</v>
      </c>
      <c r="T14529">
        <v>-338</v>
      </c>
      <c r="U14529">
        <v>28.09</v>
      </c>
      <c r="V14529" t="str">
        <f>VLOOKUP(L14529,'[2]tabela de preços'!$A:$D,4,0)</f>
        <v>3M</v>
      </c>
      <c r="W14529" t="str">
        <f>VLOOKUP(L14529,'[2]tabela de preços'!$A:$F,6,0)</f>
        <v xml:space="preserve">DISCOS / LIXAS / ABRASIVOS </v>
      </c>
      <c r="X14529" t="str">
        <f>VLOOKUP(L14529,'[2]tabela de preços'!$A:$G,7,0)</f>
        <v>AUTOMOTIVO</v>
      </c>
    </row>
    <row r="14530" spans="1:24" x14ac:dyDescent="0.3">
      <c r="A14530" t="s">
        <v>626</v>
      </c>
      <c r="B14530" t="s">
        <v>627</v>
      </c>
      <c r="C14530" t="s">
        <v>6856</v>
      </c>
      <c r="D14530" s="1">
        <v>46149</v>
      </c>
      <c r="F14530">
        <v>9</v>
      </c>
      <c r="G14530">
        <v>174</v>
      </c>
      <c r="H14530" t="str">
        <f>VLOOKUP(G14530,[1]OPERADORES!$A:$B,2,0)</f>
        <v>MIRIÃ LOBATO RODRIGUES</v>
      </c>
      <c r="I14530" t="s">
        <v>21</v>
      </c>
      <c r="J14530" t="s">
        <v>630</v>
      </c>
      <c r="K14530" t="s">
        <v>631</v>
      </c>
      <c r="L14530">
        <v>23101</v>
      </c>
      <c r="M14530" t="s">
        <v>410</v>
      </c>
      <c r="N14530" t="s">
        <v>6857</v>
      </c>
      <c r="O14530" t="s">
        <v>411</v>
      </c>
      <c r="P14530">
        <v>1202</v>
      </c>
      <c r="Q14530">
        <v>-200</v>
      </c>
      <c r="R14530">
        <v>2.35</v>
      </c>
      <c r="S14530">
        <v>-470</v>
      </c>
      <c r="T14530">
        <v>-338</v>
      </c>
      <c r="U14530">
        <v>28.09</v>
      </c>
      <c r="V14530" t="str">
        <f>VLOOKUP(L14530,'[2]tabela de preços'!$A:$D,4,0)</f>
        <v>3M</v>
      </c>
      <c r="W14530" t="str">
        <f>VLOOKUP(L14530,'[2]tabela de preços'!$A:$F,6,0)</f>
        <v xml:space="preserve">DISCOS / LIXAS / ABRASIVOS </v>
      </c>
      <c r="X14530" t="str">
        <f>VLOOKUP(L14530,'[2]tabela de preços'!$A:$G,7,0)</f>
        <v>AUTOMOTIVO</v>
      </c>
    </row>
    <row r="14531" spans="1:24" x14ac:dyDescent="0.3">
      <c r="A14531" t="s">
        <v>626</v>
      </c>
      <c r="B14531" t="s">
        <v>627</v>
      </c>
      <c r="C14531" t="s">
        <v>6856</v>
      </c>
      <c r="D14531" s="1">
        <v>46149</v>
      </c>
      <c r="F14531">
        <v>9</v>
      </c>
      <c r="G14531">
        <v>174</v>
      </c>
      <c r="H14531" t="str">
        <f>VLOOKUP(G14531,[1]OPERADORES!$A:$B,2,0)</f>
        <v>MIRIÃ LOBATO RODRIGUES</v>
      </c>
      <c r="I14531" t="s">
        <v>21</v>
      </c>
      <c r="J14531" t="s">
        <v>630</v>
      </c>
      <c r="K14531" t="s">
        <v>631</v>
      </c>
      <c r="L14531">
        <v>23099</v>
      </c>
      <c r="M14531" t="s">
        <v>420</v>
      </c>
      <c r="N14531" t="s">
        <v>6857</v>
      </c>
      <c r="O14531" t="s">
        <v>411</v>
      </c>
      <c r="P14531">
        <v>1202</v>
      </c>
      <c r="Q14531">
        <v>-200</v>
      </c>
      <c r="R14531">
        <v>2.35</v>
      </c>
      <c r="S14531">
        <v>-470</v>
      </c>
      <c r="T14531">
        <v>-338</v>
      </c>
      <c r="U14531">
        <v>28.09</v>
      </c>
      <c r="V14531" t="str">
        <f>VLOOKUP(L14531,'[2]tabela de preços'!$A:$D,4,0)</f>
        <v>3M</v>
      </c>
      <c r="W14531" t="str">
        <f>VLOOKUP(L14531,'[2]tabela de preços'!$A:$F,6,0)</f>
        <v xml:space="preserve">DISCOS / LIXAS / ABRASIVOS </v>
      </c>
      <c r="X14531" t="str">
        <f>VLOOKUP(L14531,'[2]tabela de preços'!$A:$G,7,0)</f>
        <v>AUTOMOTIVO</v>
      </c>
    </row>
    <row r="14532" spans="1:24" x14ac:dyDescent="0.3">
      <c r="A14532" t="s">
        <v>626</v>
      </c>
      <c r="B14532" t="s">
        <v>627</v>
      </c>
      <c r="C14532" t="s">
        <v>6856</v>
      </c>
      <c r="D14532" s="1">
        <v>46149</v>
      </c>
      <c r="F14532">
        <v>9</v>
      </c>
      <c r="G14532">
        <v>174</v>
      </c>
      <c r="H14532" t="str">
        <f>VLOOKUP(G14532,[1]OPERADORES!$A:$B,2,0)</f>
        <v>MIRIÃ LOBATO RODRIGUES</v>
      </c>
      <c r="I14532" t="s">
        <v>21</v>
      </c>
      <c r="J14532" t="s">
        <v>630</v>
      </c>
      <c r="K14532" t="s">
        <v>631</v>
      </c>
      <c r="L14532">
        <v>23096</v>
      </c>
      <c r="M14532" t="s">
        <v>656</v>
      </c>
      <c r="N14532" t="s">
        <v>6857</v>
      </c>
      <c r="O14532" t="s">
        <v>411</v>
      </c>
      <c r="P14532">
        <v>1202</v>
      </c>
      <c r="Q14532">
        <v>-150</v>
      </c>
      <c r="R14532">
        <v>2.35</v>
      </c>
      <c r="S14532">
        <v>-352.5</v>
      </c>
      <c r="T14532">
        <v>-253.5</v>
      </c>
      <c r="U14532">
        <v>28.09</v>
      </c>
      <c r="V14532" t="str">
        <f>VLOOKUP(L14532,'[2]tabela de preços'!$A:$D,4,0)</f>
        <v>3M</v>
      </c>
      <c r="W14532" t="str">
        <f>VLOOKUP(L14532,'[2]tabela de preços'!$A:$F,6,0)</f>
        <v xml:space="preserve">DISCOS / LIXAS / ABRASIVOS </v>
      </c>
      <c r="X14532" t="str">
        <f>VLOOKUP(L14532,'[2]tabela de preços'!$A:$G,7,0)</f>
        <v>AUTOMOTIVO</v>
      </c>
    </row>
    <row r="14533" spans="1:24" x14ac:dyDescent="0.3">
      <c r="A14533" t="s">
        <v>626</v>
      </c>
      <c r="B14533" t="s">
        <v>627</v>
      </c>
      <c r="C14533" t="s">
        <v>6856</v>
      </c>
      <c r="D14533" s="1">
        <v>46149</v>
      </c>
      <c r="F14533">
        <v>9</v>
      </c>
      <c r="G14533">
        <v>174</v>
      </c>
      <c r="H14533" t="str">
        <f>VLOOKUP(G14533,[1]OPERADORES!$A:$B,2,0)</f>
        <v>MIRIÃ LOBATO RODRIGUES</v>
      </c>
      <c r="I14533" t="s">
        <v>21</v>
      </c>
      <c r="J14533" t="s">
        <v>630</v>
      </c>
      <c r="K14533" t="s">
        <v>631</v>
      </c>
      <c r="L14533">
        <v>13</v>
      </c>
      <c r="M14533" t="s">
        <v>5260</v>
      </c>
      <c r="N14533" t="s">
        <v>6857</v>
      </c>
      <c r="O14533" t="s">
        <v>11</v>
      </c>
      <c r="P14533">
        <v>1202</v>
      </c>
      <c r="Q14533">
        <v>-150</v>
      </c>
      <c r="R14533">
        <v>5.69</v>
      </c>
      <c r="S14533">
        <v>-853.5</v>
      </c>
      <c r="T14533">
        <v>-624</v>
      </c>
      <c r="U14533">
        <v>26.89</v>
      </c>
      <c r="V14533" t="str">
        <f>VLOOKUP(L14533,'[2]tabela de preços'!$A:$D,4,0)</f>
        <v>3M</v>
      </c>
      <c r="W14533" t="str">
        <f>VLOOKUP(L14533,'[2]tabela de preços'!$A:$F,6,0)</f>
        <v>LIXA DÁGUA</v>
      </c>
      <c r="X14533" t="str">
        <f>VLOOKUP(L14533,'[2]tabela de preços'!$A:$G,7,0)</f>
        <v>AUTOMOTIVO</v>
      </c>
    </row>
    <row r="14534" spans="1:24" x14ac:dyDescent="0.3">
      <c r="A14534" t="s">
        <v>626</v>
      </c>
      <c r="B14534" t="s">
        <v>627</v>
      </c>
      <c r="C14534" t="s">
        <v>6856</v>
      </c>
      <c r="D14534" s="1">
        <v>46149</v>
      </c>
      <c r="F14534">
        <v>9</v>
      </c>
      <c r="G14534">
        <v>174</v>
      </c>
      <c r="H14534" t="str">
        <f>VLOOKUP(G14534,[1]OPERADORES!$A:$B,2,0)</f>
        <v>MIRIÃ LOBATO RODRIGUES</v>
      </c>
      <c r="I14534" t="s">
        <v>21</v>
      </c>
      <c r="J14534" t="s">
        <v>630</v>
      </c>
      <c r="K14534" t="s">
        <v>631</v>
      </c>
      <c r="L14534">
        <v>15</v>
      </c>
      <c r="M14534" t="s">
        <v>5333</v>
      </c>
      <c r="N14534" t="s">
        <v>6857</v>
      </c>
      <c r="O14534" t="s">
        <v>11</v>
      </c>
      <c r="P14534">
        <v>1202</v>
      </c>
      <c r="Q14534">
        <v>-150</v>
      </c>
      <c r="R14534">
        <v>5.69</v>
      </c>
      <c r="S14534">
        <v>-853.5</v>
      </c>
      <c r="T14534">
        <v>-624</v>
      </c>
      <c r="U14534">
        <v>26.89</v>
      </c>
      <c r="V14534" t="str">
        <f>VLOOKUP(L14534,'[2]tabela de preços'!$A:$D,4,0)</f>
        <v>3M</v>
      </c>
      <c r="W14534" t="str">
        <f>VLOOKUP(L14534,'[2]tabela de preços'!$A:$F,6,0)</f>
        <v>LIXA DÁGUA</v>
      </c>
      <c r="X14534" t="str">
        <f>VLOOKUP(L14534,'[2]tabela de preços'!$A:$G,7,0)</f>
        <v>AUTOMOTIVO</v>
      </c>
    </row>
    <row r="14535" spans="1:24" x14ac:dyDescent="0.3">
      <c r="A14535" t="s">
        <v>626</v>
      </c>
      <c r="B14535" t="s">
        <v>627</v>
      </c>
      <c r="C14535" t="s">
        <v>7094</v>
      </c>
      <c r="D14535" s="1">
        <v>46153</v>
      </c>
      <c r="F14535">
        <v>9</v>
      </c>
      <c r="G14535">
        <v>174</v>
      </c>
      <c r="H14535" t="str">
        <f>VLOOKUP(G14535,[1]OPERADORES!$A:$B,2,0)</f>
        <v>MIRIÃ LOBATO RODRIGUES</v>
      </c>
      <c r="I14535" t="s">
        <v>21</v>
      </c>
      <c r="J14535" t="s">
        <v>630</v>
      </c>
      <c r="K14535" t="s">
        <v>631</v>
      </c>
      <c r="L14535">
        <v>20135</v>
      </c>
      <c r="M14535" t="s">
        <v>459</v>
      </c>
      <c r="N14535" t="s">
        <v>7095</v>
      </c>
      <c r="O14535" t="s">
        <v>11</v>
      </c>
      <c r="P14535">
        <v>1202</v>
      </c>
      <c r="Q14535">
        <v>-15</v>
      </c>
      <c r="R14535">
        <v>29.85</v>
      </c>
      <c r="S14535">
        <v>-447.75</v>
      </c>
      <c r="T14535">
        <v>-288.89999999999998</v>
      </c>
      <c r="U14535">
        <v>35.479999999999997</v>
      </c>
      <c r="V14535" t="str">
        <f>VLOOKUP(L14535,'[2]tabela de preços'!$A:$D,4,0)</f>
        <v>3M</v>
      </c>
      <c r="W14535" t="str">
        <f>VLOOKUP(L14535,'[2]tabela de preços'!$A:$F,6,0)</f>
        <v>DISCO TRIZACT</v>
      </c>
      <c r="X14535" t="str">
        <f>VLOOKUP(L14535,'[2]tabela de preços'!$A:$G,7,0)</f>
        <v>AUTOMOTIVO</v>
      </c>
    </row>
    <row r="14536" spans="1:24" x14ac:dyDescent="0.3">
      <c r="A14536" t="s">
        <v>626</v>
      </c>
      <c r="B14536" t="s">
        <v>627</v>
      </c>
      <c r="C14536" t="s">
        <v>7094</v>
      </c>
      <c r="D14536" s="1">
        <v>46153</v>
      </c>
      <c r="F14536">
        <v>9</v>
      </c>
      <c r="G14536">
        <v>174</v>
      </c>
      <c r="H14536" t="str">
        <f>VLOOKUP(G14536,[1]OPERADORES!$A:$B,2,0)</f>
        <v>MIRIÃ LOBATO RODRIGUES</v>
      </c>
      <c r="I14536" t="s">
        <v>21</v>
      </c>
      <c r="J14536" t="s">
        <v>630</v>
      </c>
      <c r="K14536" t="s">
        <v>631</v>
      </c>
      <c r="L14536">
        <v>20135</v>
      </c>
      <c r="M14536" t="s">
        <v>459</v>
      </c>
      <c r="N14536" t="s">
        <v>6699</v>
      </c>
      <c r="O14536" t="s">
        <v>11</v>
      </c>
      <c r="P14536">
        <v>1202</v>
      </c>
      <c r="Q14536">
        <v>-15</v>
      </c>
      <c r="R14536">
        <v>25.37</v>
      </c>
      <c r="S14536">
        <v>-380.55</v>
      </c>
      <c r="T14536">
        <v>-288.89999999999998</v>
      </c>
      <c r="U14536">
        <v>24.08</v>
      </c>
      <c r="V14536" t="str">
        <f>VLOOKUP(L14536,'[2]tabela de preços'!$A:$D,4,0)</f>
        <v>3M</v>
      </c>
      <c r="W14536" t="str">
        <f>VLOOKUP(L14536,'[2]tabela de preços'!$A:$F,6,0)</f>
        <v>DISCO TRIZACT</v>
      </c>
      <c r="X14536" t="str">
        <f>VLOOKUP(L14536,'[2]tabela de preços'!$A:$G,7,0)</f>
        <v>AUTOMOTIVO</v>
      </c>
    </row>
    <row r="14537" spans="1:24" x14ac:dyDescent="0.3">
      <c r="A14537" t="s">
        <v>626</v>
      </c>
      <c r="B14537" t="s">
        <v>627</v>
      </c>
      <c r="C14537" t="s">
        <v>7094</v>
      </c>
      <c r="D14537" s="1">
        <v>46153</v>
      </c>
      <c r="F14537">
        <v>9</v>
      </c>
      <c r="G14537">
        <v>174</v>
      </c>
      <c r="H14537" t="str">
        <f>VLOOKUP(G14537,[1]OPERADORES!$A:$B,2,0)</f>
        <v>MIRIÃ LOBATO RODRIGUES</v>
      </c>
      <c r="I14537" t="s">
        <v>21</v>
      </c>
      <c r="J14537" t="s">
        <v>630</v>
      </c>
      <c r="K14537" t="s">
        <v>631</v>
      </c>
      <c r="L14537">
        <v>23100</v>
      </c>
      <c r="M14537" t="s">
        <v>99</v>
      </c>
      <c r="N14537" t="s">
        <v>6699</v>
      </c>
      <c r="O14537" t="s">
        <v>11</v>
      </c>
      <c r="P14537">
        <v>1202</v>
      </c>
      <c r="Q14537">
        <v>-100</v>
      </c>
      <c r="R14537">
        <v>2.35</v>
      </c>
      <c r="S14537">
        <v>-235</v>
      </c>
      <c r="T14537">
        <v>-169</v>
      </c>
      <c r="U14537">
        <v>28.09</v>
      </c>
      <c r="V14537" t="str">
        <f>VLOOKUP(L14537,'[2]tabela de preços'!$A:$D,4,0)</f>
        <v>3M</v>
      </c>
      <c r="W14537" t="str">
        <f>VLOOKUP(L14537,'[2]tabela de preços'!$A:$F,6,0)</f>
        <v xml:space="preserve">DISCOS / LIXAS / ABRASIVOS </v>
      </c>
      <c r="X14537" t="str">
        <f>VLOOKUP(L14537,'[2]tabela de preços'!$A:$G,7,0)</f>
        <v>AUTOMOTIVO</v>
      </c>
    </row>
    <row r="14538" spans="1:24" x14ac:dyDescent="0.3">
      <c r="A14538" t="s">
        <v>626</v>
      </c>
      <c r="B14538" t="s">
        <v>627</v>
      </c>
      <c r="C14538" t="s">
        <v>7094</v>
      </c>
      <c r="D14538" s="1">
        <v>46153</v>
      </c>
      <c r="F14538">
        <v>9</v>
      </c>
      <c r="G14538">
        <v>174</v>
      </c>
      <c r="H14538" t="str">
        <f>VLOOKUP(G14538,[1]OPERADORES!$A:$B,2,0)</f>
        <v>MIRIÃ LOBATO RODRIGUES</v>
      </c>
      <c r="I14538" t="s">
        <v>21</v>
      </c>
      <c r="J14538" t="s">
        <v>630</v>
      </c>
      <c r="K14538" t="s">
        <v>631</v>
      </c>
      <c r="L14538">
        <v>21203</v>
      </c>
      <c r="M14538" t="s">
        <v>1459</v>
      </c>
      <c r="N14538" t="s">
        <v>6699</v>
      </c>
      <c r="O14538" t="s">
        <v>11</v>
      </c>
      <c r="P14538">
        <v>1202</v>
      </c>
      <c r="Q14538">
        <v>-12</v>
      </c>
      <c r="R14538">
        <v>24.72</v>
      </c>
      <c r="S14538">
        <v>-296.64</v>
      </c>
      <c r="T14538">
        <v>-225.12</v>
      </c>
      <c r="U14538">
        <v>24.11</v>
      </c>
      <c r="V14538" t="str">
        <f>VLOOKUP(L14538,'[2]tabela de preços'!$A:$D,4,0)</f>
        <v>3M</v>
      </c>
      <c r="W14538" t="str">
        <f>VLOOKUP(L14538,'[2]tabela de preços'!$A:$F,6,0)</f>
        <v>MASSA DE POLIR</v>
      </c>
      <c r="X14538" t="str">
        <f>VLOOKUP(L14538,'[2]tabela de preços'!$A:$G,7,0)</f>
        <v>AUTOMOTIVO</v>
      </c>
    </row>
    <row r="14539" spans="1:24" x14ac:dyDescent="0.3">
      <c r="A14539" t="s">
        <v>626</v>
      </c>
      <c r="B14539" t="s">
        <v>627</v>
      </c>
      <c r="C14539" t="s">
        <v>7096</v>
      </c>
      <c r="D14539" s="1">
        <v>46153</v>
      </c>
      <c r="E14539" t="s">
        <v>7097</v>
      </c>
      <c r="F14539">
        <v>9</v>
      </c>
      <c r="G14539">
        <v>174</v>
      </c>
      <c r="H14539" t="str">
        <f>VLOOKUP(G14539,[1]OPERADORES!$A:$B,2,0)</f>
        <v>MIRIÃ LOBATO RODRIGUES</v>
      </c>
      <c r="I14539" t="s">
        <v>21</v>
      </c>
      <c r="J14539" t="s">
        <v>630</v>
      </c>
      <c r="K14539" t="s">
        <v>631</v>
      </c>
      <c r="L14539">
        <v>84487</v>
      </c>
      <c r="M14539" t="s">
        <v>633</v>
      </c>
      <c r="O14539" t="s">
        <v>11</v>
      </c>
      <c r="P14539">
        <v>5403</v>
      </c>
      <c r="Q14539">
        <v>6</v>
      </c>
      <c r="R14539">
        <v>29.98</v>
      </c>
      <c r="S14539">
        <v>179.88</v>
      </c>
      <c r="T14539">
        <v>136.56</v>
      </c>
      <c r="U14539">
        <v>24.08</v>
      </c>
      <c r="V14539" t="str">
        <f>VLOOKUP(L14539,'[2]tabela de preços'!$A:$D,4,0)</f>
        <v>BRASILUX</v>
      </c>
      <c r="W14539" t="str">
        <f>VLOOKUP(L14539,'[2]tabela de preços'!$A:$F,6,0)</f>
        <v>TINTAS LACA</v>
      </c>
      <c r="X14539" t="str">
        <f>VLOOKUP(L14539,'[2]tabela de preços'!$A:$G,7,0)</f>
        <v>AUTOMOTIVO</v>
      </c>
    </row>
    <row r="14540" spans="1:24" x14ac:dyDescent="0.3">
      <c r="A14540" t="s">
        <v>626</v>
      </c>
      <c r="B14540" t="s">
        <v>627</v>
      </c>
      <c r="C14540" t="s">
        <v>7096</v>
      </c>
      <c r="D14540" s="1">
        <v>46153</v>
      </c>
      <c r="E14540" t="s">
        <v>7097</v>
      </c>
      <c r="F14540">
        <v>9</v>
      </c>
      <c r="G14540">
        <v>174</v>
      </c>
      <c r="H14540" t="str">
        <f>VLOOKUP(G14540,[1]OPERADORES!$A:$B,2,0)</f>
        <v>MIRIÃ LOBATO RODRIGUES</v>
      </c>
      <c r="I14540" t="s">
        <v>21</v>
      </c>
      <c r="J14540" t="s">
        <v>630</v>
      </c>
      <c r="K14540" t="s">
        <v>631</v>
      </c>
      <c r="L14540">
        <v>22684</v>
      </c>
      <c r="M14540" t="s">
        <v>73</v>
      </c>
      <c r="O14540" t="s">
        <v>11</v>
      </c>
      <c r="P14540">
        <v>5102</v>
      </c>
      <c r="Q14540">
        <v>80</v>
      </c>
      <c r="R14540">
        <v>3.88</v>
      </c>
      <c r="S14540">
        <v>310.39999999999998</v>
      </c>
      <c r="T14540">
        <v>263.2</v>
      </c>
      <c r="U14540">
        <v>15.21</v>
      </c>
      <c r="V14540" t="str">
        <f>VLOOKUP(L14540,'[2]tabela de preços'!$A:$D,4,0)</f>
        <v>3M</v>
      </c>
      <c r="W14540" t="str">
        <f>VLOOKUP(L14540,'[2]tabela de preços'!$A:$F,6,0)</f>
        <v>FITA AUTOMOTIVA</v>
      </c>
      <c r="X14540" t="str">
        <f>VLOOKUP(L14540,'[2]tabela de preços'!$A:$G,7,0)</f>
        <v>AUTOMOTIVO</v>
      </c>
    </row>
    <row r="14541" spans="1:24" x14ac:dyDescent="0.3">
      <c r="A14541" t="s">
        <v>626</v>
      </c>
      <c r="B14541" t="s">
        <v>627</v>
      </c>
      <c r="C14541" t="s">
        <v>7096</v>
      </c>
      <c r="D14541" s="1">
        <v>46153</v>
      </c>
      <c r="E14541" t="s">
        <v>7097</v>
      </c>
      <c r="F14541">
        <v>9</v>
      </c>
      <c r="G14541">
        <v>174</v>
      </c>
      <c r="H14541" t="str">
        <f>VLOOKUP(G14541,[1]OPERADORES!$A:$B,2,0)</f>
        <v>MIRIÃ LOBATO RODRIGUES</v>
      </c>
      <c r="I14541" t="s">
        <v>21</v>
      </c>
      <c r="J14541" t="s">
        <v>630</v>
      </c>
      <c r="K14541" t="s">
        <v>631</v>
      </c>
      <c r="L14541">
        <v>23101</v>
      </c>
      <c r="M14541" t="s">
        <v>410</v>
      </c>
      <c r="O14541" t="s">
        <v>411</v>
      </c>
      <c r="P14541">
        <v>5102</v>
      </c>
      <c r="Q14541">
        <v>50</v>
      </c>
      <c r="R14541">
        <v>2.35</v>
      </c>
      <c r="S14541">
        <v>117.5</v>
      </c>
      <c r="T14541">
        <v>87.5</v>
      </c>
      <c r="U14541">
        <v>25.53</v>
      </c>
      <c r="V14541" t="str">
        <f>VLOOKUP(L14541,'[2]tabela de preços'!$A:$D,4,0)</f>
        <v>3M</v>
      </c>
      <c r="W14541" t="str">
        <f>VLOOKUP(L14541,'[2]tabela de preços'!$A:$F,6,0)</f>
        <v xml:space="preserve">DISCOS / LIXAS / ABRASIVOS </v>
      </c>
      <c r="X14541" t="str">
        <f>VLOOKUP(L14541,'[2]tabela de preços'!$A:$G,7,0)</f>
        <v>AUTOMOTIVO</v>
      </c>
    </row>
    <row r="14542" spans="1:24" x14ac:dyDescent="0.3">
      <c r="A14542" t="s">
        <v>626</v>
      </c>
      <c r="B14542" t="s">
        <v>627</v>
      </c>
      <c r="C14542" t="s">
        <v>7096</v>
      </c>
      <c r="D14542" s="1">
        <v>46153</v>
      </c>
      <c r="E14542" t="s">
        <v>7097</v>
      </c>
      <c r="F14542">
        <v>9</v>
      </c>
      <c r="G14542">
        <v>174</v>
      </c>
      <c r="H14542" t="str">
        <f>VLOOKUP(G14542,[1]OPERADORES!$A:$B,2,0)</f>
        <v>MIRIÃ LOBATO RODRIGUES</v>
      </c>
      <c r="I14542" t="s">
        <v>21</v>
      </c>
      <c r="J14542" t="s">
        <v>630</v>
      </c>
      <c r="K14542" t="s">
        <v>631</v>
      </c>
      <c r="L14542">
        <v>23096</v>
      </c>
      <c r="M14542" t="s">
        <v>656</v>
      </c>
      <c r="O14542" t="s">
        <v>411</v>
      </c>
      <c r="P14542">
        <v>5102</v>
      </c>
      <c r="Q14542">
        <v>50</v>
      </c>
      <c r="R14542">
        <v>2.35</v>
      </c>
      <c r="S14542">
        <v>117.5</v>
      </c>
      <c r="T14542">
        <v>87.5</v>
      </c>
      <c r="U14542">
        <v>25.53</v>
      </c>
      <c r="V14542" t="str">
        <f>VLOOKUP(L14542,'[2]tabela de preços'!$A:$D,4,0)</f>
        <v>3M</v>
      </c>
      <c r="W14542" t="str">
        <f>VLOOKUP(L14542,'[2]tabela de preços'!$A:$F,6,0)</f>
        <v xml:space="preserve">DISCOS / LIXAS / ABRASIVOS </v>
      </c>
      <c r="X14542" t="str">
        <f>VLOOKUP(L14542,'[2]tabela de preços'!$A:$G,7,0)</f>
        <v>AUTOMOTIVO</v>
      </c>
    </row>
    <row r="14543" spans="1:24" x14ac:dyDescent="0.3">
      <c r="A14543" t="s">
        <v>626</v>
      </c>
      <c r="B14543" t="s">
        <v>627</v>
      </c>
      <c r="C14543" t="s">
        <v>7096</v>
      </c>
      <c r="D14543" s="1">
        <v>46153</v>
      </c>
      <c r="E14543" t="s">
        <v>7097</v>
      </c>
      <c r="F14543">
        <v>9</v>
      </c>
      <c r="G14543">
        <v>174</v>
      </c>
      <c r="H14543" t="str">
        <f>VLOOKUP(G14543,[1]OPERADORES!$A:$B,2,0)</f>
        <v>MIRIÃ LOBATO RODRIGUES</v>
      </c>
      <c r="I14543" t="s">
        <v>21</v>
      </c>
      <c r="J14543" t="s">
        <v>630</v>
      </c>
      <c r="K14543" t="s">
        <v>631</v>
      </c>
      <c r="L14543">
        <v>23097</v>
      </c>
      <c r="M14543" t="s">
        <v>412</v>
      </c>
      <c r="O14543" t="s">
        <v>411</v>
      </c>
      <c r="P14543">
        <v>5102</v>
      </c>
      <c r="Q14543">
        <v>100</v>
      </c>
      <c r="R14543">
        <v>2.35</v>
      </c>
      <c r="S14543">
        <v>235</v>
      </c>
      <c r="T14543">
        <v>142</v>
      </c>
      <c r="U14543">
        <v>39.57</v>
      </c>
      <c r="V14543" t="str">
        <f>VLOOKUP(L14543,'[2]tabela de preços'!$A:$D,4,0)</f>
        <v>3M</v>
      </c>
      <c r="W14543" t="str">
        <f>VLOOKUP(L14543,'[2]tabela de preços'!$A:$F,6,0)</f>
        <v xml:space="preserve">DISCOS / LIXAS / ABRASIVOS </v>
      </c>
      <c r="X14543" t="str">
        <f>VLOOKUP(L14543,'[2]tabela de preços'!$A:$G,7,0)</f>
        <v>AUTOMOTIVO</v>
      </c>
    </row>
    <row r="14544" spans="1:24" x14ac:dyDescent="0.3">
      <c r="A14544" t="s">
        <v>626</v>
      </c>
      <c r="B14544" t="s">
        <v>627</v>
      </c>
      <c r="C14544" t="s">
        <v>7096</v>
      </c>
      <c r="D14544" s="1">
        <v>46153</v>
      </c>
      <c r="E14544" t="s">
        <v>7097</v>
      </c>
      <c r="F14544">
        <v>9</v>
      </c>
      <c r="G14544">
        <v>174</v>
      </c>
      <c r="H14544" t="str">
        <f>VLOOKUP(G14544,[1]OPERADORES!$A:$B,2,0)</f>
        <v>MIRIÃ LOBATO RODRIGUES</v>
      </c>
      <c r="I14544" t="s">
        <v>21</v>
      </c>
      <c r="J14544" t="s">
        <v>630</v>
      </c>
      <c r="K14544" t="s">
        <v>631</v>
      </c>
      <c r="L14544">
        <v>23102</v>
      </c>
      <c r="M14544" t="s">
        <v>413</v>
      </c>
      <c r="O14544" t="s">
        <v>11</v>
      </c>
      <c r="P14544">
        <v>5102</v>
      </c>
      <c r="Q14544">
        <v>150</v>
      </c>
      <c r="R14544">
        <v>2.35</v>
      </c>
      <c r="S14544">
        <v>352.5</v>
      </c>
      <c r="T14544">
        <v>193.5</v>
      </c>
      <c r="U14544">
        <v>45.11</v>
      </c>
      <c r="V14544" t="str">
        <f>VLOOKUP(L14544,'[2]tabela de preços'!$A:$D,4,0)</f>
        <v>3M</v>
      </c>
      <c r="W14544" t="str">
        <f>VLOOKUP(L14544,'[2]tabela de preços'!$A:$F,6,0)</f>
        <v xml:space="preserve">DISCOS / LIXAS / ABRASIVOS </v>
      </c>
      <c r="X14544" t="str">
        <f>VLOOKUP(L14544,'[2]tabela de preços'!$A:$G,7,0)</f>
        <v>AUTOMOTIVO</v>
      </c>
    </row>
    <row r="14545" spans="1:24" x14ac:dyDescent="0.3">
      <c r="A14545" t="s">
        <v>626</v>
      </c>
      <c r="B14545" t="s">
        <v>627</v>
      </c>
      <c r="C14545" t="s">
        <v>7096</v>
      </c>
      <c r="D14545" s="1">
        <v>46153</v>
      </c>
      <c r="E14545" t="s">
        <v>7097</v>
      </c>
      <c r="F14545">
        <v>9</v>
      </c>
      <c r="G14545">
        <v>174</v>
      </c>
      <c r="H14545" t="str">
        <f>VLOOKUP(G14545,[1]OPERADORES!$A:$B,2,0)</f>
        <v>MIRIÃ LOBATO RODRIGUES</v>
      </c>
      <c r="I14545" t="s">
        <v>21</v>
      </c>
      <c r="J14545" t="s">
        <v>630</v>
      </c>
      <c r="K14545" t="s">
        <v>631</v>
      </c>
      <c r="L14545">
        <v>23103</v>
      </c>
      <c r="M14545" t="s">
        <v>414</v>
      </c>
      <c r="O14545" t="s">
        <v>11</v>
      </c>
      <c r="P14545">
        <v>5102</v>
      </c>
      <c r="Q14545">
        <v>150</v>
      </c>
      <c r="R14545">
        <v>2.35</v>
      </c>
      <c r="S14545">
        <v>352.5</v>
      </c>
      <c r="T14545">
        <v>262.5</v>
      </c>
      <c r="U14545">
        <v>25.53</v>
      </c>
      <c r="V14545" t="str">
        <f>VLOOKUP(L14545,'[2]tabela de preços'!$A:$D,4,0)</f>
        <v>3M</v>
      </c>
      <c r="W14545" t="str">
        <f>VLOOKUP(L14545,'[2]tabela de preços'!$A:$F,6,0)</f>
        <v xml:space="preserve">DISCOS / LIXAS / ABRASIVOS </v>
      </c>
      <c r="X14545" t="str">
        <f>VLOOKUP(L14545,'[2]tabela de preços'!$A:$G,7,0)</f>
        <v>AUTOMOTIVO</v>
      </c>
    </row>
    <row r="14546" spans="1:24" x14ac:dyDescent="0.3">
      <c r="A14546" t="s">
        <v>3744</v>
      </c>
      <c r="C14546" t="s">
        <v>6858</v>
      </c>
      <c r="D14546" s="1">
        <v>46148</v>
      </c>
      <c r="E14546" t="s">
        <v>6859</v>
      </c>
      <c r="F14546">
        <v>9</v>
      </c>
      <c r="G14546">
        <v>236</v>
      </c>
      <c r="H14546" t="str">
        <f>VLOOKUP(G14546,[1]OPERADORES!$A:$B,2,0)</f>
        <v>DANIEL</v>
      </c>
      <c r="I14546" t="s">
        <v>244</v>
      </c>
      <c r="J14546" t="s">
        <v>3747</v>
      </c>
      <c r="K14546" t="s">
        <v>3748</v>
      </c>
      <c r="L14546">
        <v>84150</v>
      </c>
      <c r="M14546" t="s">
        <v>3278</v>
      </c>
      <c r="O14546" t="s">
        <v>11</v>
      </c>
      <c r="P14546">
        <v>6403</v>
      </c>
      <c r="Q14546">
        <v>1</v>
      </c>
      <c r="R14546">
        <v>73.36</v>
      </c>
      <c r="S14546">
        <v>73.36</v>
      </c>
      <c r="T14546">
        <v>55.68</v>
      </c>
      <c r="U14546">
        <v>24.1</v>
      </c>
      <c r="V14546" t="str">
        <f>VLOOKUP(L14546,'[2]tabela de preços'!$A:$D,4,0)</f>
        <v>BRASILUX</v>
      </c>
      <c r="W14546" t="str">
        <f>VLOOKUP(L14546,'[2]tabela de preços'!$A:$F,6,0)</f>
        <v>ESMALTES</v>
      </c>
      <c r="X14546" t="str">
        <f>VLOOKUP(L14546,'[2]tabela de preços'!$A:$G,7,0)</f>
        <v>INDUSTRIAL</v>
      </c>
    </row>
    <row r="14547" spans="1:24" x14ac:dyDescent="0.3">
      <c r="A14547" t="s">
        <v>3744</v>
      </c>
      <c r="C14547" t="s">
        <v>6858</v>
      </c>
      <c r="D14547" s="1">
        <v>46148</v>
      </c>
      <c r="E14547" t="s">
        <v>6859</v>
      </c>
      <c r="F14547">
        <v>9</v>
      </c>
      <c r="G14547">
        <v>236</v>
      </c>
      <c r="H14547" t="str">
        <f>VLOOKUP(G14547,[1]OPERADORES!$A:$B,2,0)</f>
        <v>DANIEL</v>
      </c>
      <c r="I14547" t="s">
        <v>244</v>
      </c>
      <c r="J14547" t="s">
        <v>3747</v>
      </c>
      <c r="K14547" t="s">
        <v>3748</v>
      </c>
      <c r="L14547">
        <v>84497</v>
      </c>
      <c r="M14547" t="s">
        <v>1159</v>
      </c>
      <c r="O14547" t="s">
        <v>11</v>
      </c>
      <c r="P14547">
        <v>6102</v>
      </c>
      <c r="Q14547">
        <v>1</v>
      </c>
      <c r="R14547">
        <v>12.95</v>
      </c>
      <c r="S14547">
        <v>12.95</v>
      </c>
      <c r="T14547">
        <v>9.83</v>
      </c>
      <c r="U14547">
        <v>24.09</v>
      </c>
      <c r="V14547" t="str">
        <f>VLOOKUP(L14547,'[2]tabela de preços'!$A:$D,4,0)</f>
        <v>BRASILUX</v>
      </c>
      <c r="W14547" t="str">
        <f>VLOOKUP(L14547,'[2]tabela de preços'!$A:$F,6,0)</f>
        <v>THINNER DE LIMPEZA</v>
      </c>
      <c r="X14547" t="str">
        <f>VLOOKUP(L14547,'[2]tabela de preços'!$A:$G,7,0)</f>
        <v>THINNER</v>
      </c>
    </row>
    <row r="14548" spans="1:24" x14ac:dyDescent="0.3">
      <c r="A14548" t="s">
        <v>3744</v>
      </c>
      <c r="C14548" t="s">
        <v>7098</v>
      </c>
      <c r="D14548" s="1">
        <v>46150</v>
      </c>
      <c r="E14548" t="s">
        <v>7099</v>
      </c>
      <c r="F14548">
        <v>9</v>
      </c>
      <c r="G14548">
        <v>236</v>
      </c>
      <c r="H14548" t="str">
        <f>VLOOKUP(G14548,[1]OPERADORES!$A:$B,2,0)</f>
        <v>DANIEL</v>
      </c>
      <c r="I14548" t="s">
        <v>244</v>
      </c>
      <c r="J14548" t="s">
        <v>3747</v>
      </c>
      <c r="K14548" t="s">
        <v>3748</v>
      </c>
      <c r="L14548">
        <v>85986</v>
      </c>
      <c r="M14548" t="s">
        <v>7100</v>
      </c>
      <c r="O14548" t="s">
        <v>11</v>
      </c>
      <c r="P14548">
        <v>6403</v>
      </c>
      <c r="Q14548">
        <v>2</v>
      </c>
      <c r="R14548">
        <v>107.64</v>
      </c>
      <c r="S14548">
        <v>215.28</v>
      </c>
      <c r="T14548">
        <v>180.36</v>
      </c>
      <c r="U14548">
        <v>16.22</v>
      </c>
      <c r="V14548" t="str">
        <f>VLOOKUP(L14548,'[2]tabela de preços'!$A:$D,4,0)</f>
        <v>CORAL</v>
      </c>
      <c r="W14548" t="str">
        <f>VLOOKUP(L14548,'[2]tabela de preços'!$A:$F,6,0)</f>
        <v>ESMALTES</v>
      </c>
      <c r="X14548" t="str">
        <f>VLOOKUP(L14548,'[2]tabela de preços'!$A:$G,7,0)</f>
        <v>INDUSTRIAL</v>
      </c>
    </row>
    <row r="14549" spans="1:24" x14ac:dyDescent="0.3">
      <c r="A14549" t="s">
        <v>3744</v>
      </c>
      <c r="C14549" t="s">
        <v>7098</v>
      </c>
      <c r="D14549" s="1">
        <v>46150</v>
      </c>
      <c r="E14549" t="s">
        <v>7099</v>
      </c>
      <c r="F14549">
        <v>9</v>
      </c>
      <c r="G14549">
        <v>236</v>
      </c>
      <c r="H14549" t="str">
        <f>VLOOKUP(G14549,[1]OPERADORES!$A:$B,2,0)</f>
        <v>DANIEL</v>
      </c>
      <c r="I14549" t="s">
        <v>244</v>
      </c>
      <c r="J14549" t="s">
        <v>3747</v>
      </c>
      <c r="K14549" t="s">
        <v>3748</v>
      </c>
      <c r="L14549">
        <v>84928</v>
      </c>
      <c r="M14549" t="s">
        <v>36</v>
      </c>
      <c r="O14549" t="s">
        <v>11</v>
      </c>
      <c r="P14549">
        <v>6102</v>
      </c>
      <c r="Q14549">
        <v>3</v>
      </c>
      <c r="R14549">
        <v>9.39</v>
      </c>
      <c r="S14549">
        <v>28.17</v>
      </c>
      <c r="T14549">
        <v>21.39</v>
      </c>
      <c r="U14549">
        <v>24.07</v>
      </c>
      <c r="V14549" t="str">
        <f>VLOOKUP(L14549,'[2]tabela de preços'!$A:$D,4,0)</f>
        <v>ADERE</v>
      </c>
      <c r="W14549" t="str">
        <f>VLOOKUP(L14549,'[2]tabela de preços'!$A:$F,6,0)</f>
        <v xml:space="preserve">FITA DE USO GERAL </v>
      </c>
      <c r="X14549" t="str">
        <f>VLOOKUP(L14549,'[2]tabela de preços'!$A:$G,7,0)</f>
        <v>IMOBILIÁRIO</v>
      </c>
    </row>
    <row r="14550" spans="1:24" x14ac:dyDescent="0.3">
      <c r="A14550" t="s">
        <v>3744</v>
      </c>
      <c r="C14550" t="s">
        <v>7098</v>
      </c>
      <c r="D14550" s="1">
        <v>46150</v>
      </c>
      <c r="E14550" t="s">
        <v>7099</v>
      </c>
      <c r="F14550">
        <v>9</v>
      </c>
      <c r="G14550">
        <v>236</v>
      </c>
      <c r="H14550" t="str">
        <f>VLOOKUP(G14550,[1]OPERADORES!$A:$B,2,0)</f>
        <v>DANIEL</v>
      </c>
      <c r="I14550" t="s">
        <v>244</v>
      </c>
      <c r="J14550" t="s">
        <v>3747</v>
      </c>
      <c r="K14550" t="s">
        <v>3748</v>
      </c>
      <c r="L14550">
        <v>10297</v>
      </c>
      <c r="M14550" t="s">
        <v>41</v>
      </c>
      <c r="O14550" t="s">
        <v>11</v>
      </c>
      <c r="P14550">
        <v>6102</v>
      </c>
      <c r="Q14550">
        <v>2</v>
      </c>
      <c r="R14550">
        <v>12</v>
      </c>
      <c r="S14550">
        <v>24</v>
      </c>
      <c r="T14550">
        <v>19.82</v>
      </c>
      <c r="U14550">
        <v>17.420000000000002</v>
      </c>
      <c r="V14550" t="str">
        <f>VLOOKUP(L14550,'[2]tabela de preços'!$A:$D,4,0)</f>
        <v>ANJO</v>
      </c>
      <c r="W14550" t="str">
        <f>VLOOKUP(L14550,'[2]tabela de preços'!$A:$F,6,0)</f>
        <v>THINNER DE LIMPEZA</v>
      </c>
      <c r="X14550" t="str">
        <f>VLOOKUP(L14550,'[2]tabela de preços'!$A:$G,7,0)</f>
        <v>THINNER</v>
      </c>
    </row>
    <row r="14551" spans="1:24" x14ac:dyDescent="0.3">
      <c r="A14551" t="s">
        <v>3744</v>
      </c>
      <c r="C14551" t="s">
        <v>7259</v>
      </c>
      <c r="D14551" s="1">
        <v>46155</v>
      </c>
      <c r="E14551" t="s">
        <v>7260</v>
      </c>
      <c r="F14551">
        <v>9</v>
      </c>
      <c r="G14551">
        <v>236</v>
      </c>
      <c r="H14551" t="str">
        <f>VLOOKUP(G14551,[1]OPERADORES!$A:$B,2,0)</f>
        <v>DANIEL</v>
      </c>
      <c r="I14551" t="s">
        <v>244</v>
      </c>
      <c r="J14551" t="s">
        <v>3747</v>
      </c>
      <c r="K14551" t="s">
        <v>3748</v>
      </c>
      <c r="L14551">
        <v>87284</v>
      </c>
      <c r="M14551" t="s">
        <v>7261</v>
      </c>
      <c r="O14551" t="s">
        <v>11</v>
      </c>
      <c r="P14551">
        <v>6102</v>
      </c>
      <c r="Q14551">
        <v>1</v>
      </c>
      <c r="R14551" s="2">
        <v>2196.77</v>
      </c>
      <c r="S14551" s="2">
        <v>2196.77</v>
      </c>
      <c r="T14551" s="2">
        <v>1658.3</v>
      </c>
      <c r="U14551">
        <v>24.51</v>
      </c>
      <c r="V14551" t="str">
        <f>VLOOKUP(L14551,'[2]tabela de preços'!$A:$D,4,0)</f>
        <v>STONE HAMMER</v>
      </c>
      <c r="W14551" t="str">
        <f>VLOOKUP(L14551,'[2]tabela de preços'!$A:$F,6,0)</f>
        <v>LIXADEIRAS</v>
      </c>
      <c r="X14551" t="str">
        <f>VLOOKUP(L14551,'[2]tabela de preços'!$A:$G,7,0)</f>
        <v>IMOBILIÁRIO</v>
      </c>
    </row>
    <row r="14552" spans="1:24" x14ac:dyDescent="0.3">
      <c r="A14552" t="s">
        <v>3744</v>
      </c>
      <c r="C14552" t="s">
        <v>7259</v>
      </c>
      <c r="D14552" s="1">
        <v>46155</v>
      </c>
      <c r="E14552" t="s">
        <v>7260</v>
      </c>
      <c r="F14552">
        <v>9</v>
      </c>
      <c r="G14552">
        <v>236</v>
      </c>
      <c r="H14552" t="str">
        <f>VLOOKUP(G14552,[1]OPERADORES!$A:$B,2,0)</f>
        <v>DANIEL</v>
      </c>
      <c r="I14552" t="s">
        <v>244</v>
      </c>
      <c r="J14552" t="s">
        <v>3747</v>
      </c>
      <c r="K14552" t="s">
        <v>3748</v>
      </c>
      <c r="L14552">
        <v>87282</v>
      </c>
      <c r="M14552" t="s">
        <v>7262</v>
      </c>
      <c r="O14552" t="s">
        <v>11</v>
      </c>
      <c r="P14552">
        <v>6102</v>
      </c>
      <c r="Q14552">
        <v>1</v>
      </c>
      <c r="R14552" s="2">
        <v>4003.23</v>
      </c>
      <c r="S14552" s="2">
        <v>4003.23</v>
      </c>
      <c r="T14552" s="2">
        <v>3038.5</v>
      </c>
      <c r="U14552">
        <v>24.1</v>
      </c>
      <c r="V14552" t="str">
        <f>VLOOKUP(L14552,'[2]tabela de preços'!$A:$D,4,0)</f>
        <v>STONE HAMMER</v>
      </c>
      <c r="W14552" t="str">
        <f>VLOOKUP(L14552,'[2]tabela de preços'!$A:$F,6,0)</f>
        <v>OUTRAS FERRAMENTAS / EQUIPAMENTOS</v>
      </c>
      <c r="X14552" t="str">
        <f>VLOOKUP(L14552,'[2]tabela de preços'!$A:$G,7,0)</f>
        <v>IMOBILIÁRIO</v>
      </c>
    </row>
    <row r="14553" spans="1:24" x14ac:dyDescent="0.3">
      <c r="A14553" t="s">
        <v>2759</v>
      </c>
      <c r="C14553" t="s">
        <v>6860</v>
      </c>
      <c r="D14553" s="1">
        <v>46147</v>
      </c>
      <c r="E14553" t="s">
        <v>6861</v>
      </c>
      <c r="F14553">
        <v>9</v>
      </c>
      <c r="G14553">
        <v>236</v>
      </c>
      <c r="H14553" t="str">
        <f>VLOOKUP(G14553,[1]OPERADORES!$A:$B,2,0)</f>
        <v>DANIEL</v>
      </c>
      <c r="I14553" t="s">
        <v>21</v>
      </c>
      <c r="J14553" t="s">
        <v>66</v>
      </c>
      <c r="K14553" t="s">
        <v>2762</v>
      </c>
      <c r="L14553">
        <v>84221</v>
      </c>
      <c r="M14553" t="s">
        <v>3884</v>
      </c>
      <c r="O14553" t="s">
        <v>11</v>
      </c>
      <c r="P14553">
        <v>5403</v>
      </c>
      <c r="Q14553">
        <v>1</v>
      </c>
      <c r="R14553">
        <v>15.73</v>
      </c>
      <c r="S14553">
        <v>15.73</v>
      </c>
      <c r="T14553">
        <v>11.53</v>
      </c>
      <c r="U14553">
        <v>26.7</v>
      </c>
      <c r="V14553" t="str">
        <f>VLOOKUP(L14553,'[2]tabela de preços'!$A:$D,4,0)</f>
        <v>BRASILUX</v>
      </c>
      <c r="W14553" t="str">
        <f>VLOOKUP(L14553,'[2]tabela de preços'!$A:$F,6,0)</f>
        <v>ESMALTES</v>
      </c>
      <c r="X14553" t="str">
        <f>VLOOKUP(L14553,'[2]tabela de preços'!$A:$G,7,0)</f>
        <v>INDUSTRIAL</v>
      </c>
    </row>
    <row r="14554" spans="1:24" x14ac:dyDescent="0.3">
      <c r="A14554" t="s">
        <v>2759</v>
      </c>
      <c r="C14554" t="s">
        <v>6860</v>
      </c>
      <c r="D14554" s="1">
        <v>46147</v>
      </c>
      <c r="E14554" t="s">
        <v>6861</v>
      </c>
      <c r="F14554">
        <v>9</v>
      </c>
      <c r="G14554">
        <v>236</v>
      </c>
      <c r="H14554" t="str">
        <f>VLOOKUP(G14554,[1]OPERADORES!$A:$B,2,0)</f>
        <v>DANIEL</v>
      </c>
      <c r="I14554" t="s">
        <v>21</v>
      </c>
      <c r="J14554" t="s">
        <v>66</v>
      </c>
      <c r="K14554" t="s">
        <v>2762</v>
      </c>
      <c r="L14554">
        <v>84863</v>
      </c>
      <c r="M14554" t="s">
        <v>1049</v>
      </c>
      <c r="O14554" t="s">
        <v>11</v>
      </c>
      <c r="P14554">
        <v>5403</v>
      </c>
      <c r="Q14554">
        <v>2</v>
      </c>
      <c r="R14554">
        <v>122.04</v>
      </c>
      <c r="S14554">
        <v>244.08</v>
      </c>
      <c r="T14554">
        <v>178.94</v>
      </c>
      <c r="U14554">
        <v>26.69</v>
      </c>
      <c r="V14554" t="str">
        <f>VLOOKUP(L14554,'[2]tabela de preços'!$A:$D,4,0)</f>
        <v>BRASILUX</v>
      </c>
      <c r="W14554" t="str">
        <f>VLOOKUP(L14554,'[2]tabela de preços'!$A:$F,6,0)</f>
        <v>ESMALTES</v>
      </c>
      <c r="X14554" t="str">
        <f>VLOOKUP(L14554,'[2]tabela de preços'!$A:$G,7,0)</f>
        <v>INDUSTRIAL</v>
      </c>
    </row>
    <row r="14555" spans="1:24" x14ac:dyDescent="0.3">
      <c r="A14555" t="s">
        <v>2759</v>
      </c>
      <c r="C14555" t="s">
        <v>6860</v>
      </c>
      <c r="D14555" s="1">
        <v>46147</v>
      </c>
      <c r="E14555" t="s">
        <v>6861</v>
      </c>
      <c r="F14555">
        <v>9</v>
      </c>
      <c r="G14555">
        <v>236</v>
      </c>
      <c r="H14555" t="str">
        <f>VLOOKUP(G14555,[1]OPERADORES!$A:$B,2,0)</f>
        <v>DANIEL</v>
      </c>
      <c r="I14555" t="s">
        <v>21</v>
      </c>
      <c r="J14555" t="s">
        <v>66</v>
      </c>
      <c r="K14555" t="s">
        <v>2762</v>
      </c>
      <c r="L14555">
        <v>24241</v>
      </c>
      <c r="M14555" t="s">
        <v>233</v>
      </c>
      <c r="O14555" t="s">
        <v>11</v>
      </c>
      <c r="P14555">
        <v>5102</v>
      </c>
      <c r="Q14555">
        <v>3</v>
      </c>
      <c r="R14555">
        <v>12.2</v>
      </c>
      <c r="S14555">
        <v>36.6</v>
      </c>
      <c r="T14555">
        <v>27.78</v>
      </c>
      <c r="U14555">
        <v>24.1</v>
      </c>
      <c r="V14555" t="str">
        <f>VLOOKUP(L14555,'[2]tabela de preços'!$A:$D,4,0)</f>
        <v>ADERE</v>
      </c>
      <c r="W14555" t="str">
        <f>VLOOKUP(L14555,'[2]tabela de preços'!$A:$F,6,0)</f>
        <v>FITA AUTOMOTIVA</v>
      </c>
      <c r="X14555" t="str">
        <f>VLOOKUP(L14555,'[2]tabela de preços'!$A:$G,7,0)</f>
        <v>AUTOMOTIVO</v>
      </c>
    </row>
    <row r="14556" spans="1:24" x14ac:dyDescent="0.3">
      <c r="A14556" t="s">
        <v>2759</v>
      </c>
      <c r="C14556" t="s">
        <v>6860</v>
      </c>
      <c r="D14556" s="1">
        <v>46147</v>
      </c>
      <c r="E14556" t="s">
        <v>6861</v>
      </c>
      <c r="F14556">
        <v>9</v>
      </c>
      <c r="G14556">
        <v>236</v>
      </c>
      <c r="H14556" t="str">
        <f>VLOOKUP(G14556,[1]OPERADORES!$A:$B,2,0)</f>
        <v>DANIEL</v>
      </c>
      <c r="I14556" t="s">
        <v>21</v>
      </c>
      <c r="J14556" t="s">
        <v>66</v>
      </c>
      <c r="K14556" t="s">
        <v>2762</v>
      </c>
      <c r="L14556">
        <v>10298</v>
      </c>
      <c r="M14556" t="s">
        <v>85</v>
      </c>
      <c r="O14556" t="s">
        <v>11</v>
      </c>
      <c r="P14556">
        <v>5102</v>
      </c>
      <c r="Q14556">
        <v>1</v>
      </c>
      <c r="R14556">
        <v>66.760000000000005</v>
      </c>
      <c r="S14556">
        <v>66.760000000000005</v>
      </c>
      <c r="T14556">
        <v>51.17</v>
      </c>
      <c r="U14556">
        <v>23.35</v>
      </c>
      <c r="V14556" t="str">
        <f>VLOOKUP(L14556,'[2]tabela de preços'!$A:$D,4,0)</f>
        <v>ANJO</v>
      </c>
      <c r="W14556" t="str">
        <f>VLOOKUP(L14556,'[2]tabela de preços'!$A:$F,6,0)</f>
        <v>THINNER DE LIMPEZA</v>
      </c>
      <c r="X14556" t="str">
        <f>VLOOKUP(L14556,'[2]tabela de preços'!$A:$G,7,0)</f>
        <v>THINNER</v>
      </c>
    </row>
    <row r="14557" spans="1:24" x14ac:dyDescent="0.3">
      <c r="A14557" t="s">
        <v>727</v>
      </c>
      <c r="C14557" t="s">
        <v>7101</v>
      </c>
      <c r="D14557" s="1">
        <v>46153</v>
      </c>
      <c r="E14557" t="s">
        <v>7102</v>
      </c>
      <c r="F14557">
        <v>9</v>
      </c>
      <c r="G14557">
        <v>231</v>
      </c>
      <c r="H14557" t="str">
        <f>VLOOKUP(G14557,[1]OPERADORES!$A:$B,2,0)</f>
        <v>EDIJANE</v>
      </c>
      <c r="I14557" t="s">
        <v>21</v>
      </c>
      <c r="J14557" t="s">
        <v>730</v>
      </c>
      <c r="K14557" t="s">
        <v>731</v>
      </c>
      <c r="L14557">
        <v>10297</v>
      </c>
      <c r="M14557" t="s">
        <v>41</v>
      </c>
      <c r="O14557" t="s">
        <v>11</v>
      </c>
      <c r="P14557">
        <v>5102</v>
      </c>
      <c r="Q14557">
        <v>60</v>
      </c>
      <c r="R14557">
        <v>11.67</v>
      </c>
      <c r="S14557">
        <v>700.2</v>
      </c>
      <c r="T14557">
        <v>594.6</v>
      </c>
      <c r="U14557">
        <v>15.08</v>
      </c>
      <c r="V14557" t="str">
        <f>VLOOKUP(L14557,'[2]tabela de preços'!$A:$D,4,0)</f>
        <v>ANJO</v>
      </c>
      <c r="W14557" t="str">
        <f>VLOOKUP(L14557,'[2]tabela de preços'!$A:$F,6,0)</f>
        <v>THINNER DE LIMPEZA</v>
      </c>
      <c r="X14557" t="str">
        <f>VLOOKUP(L14557,'[2]tabela de preços'!$A:$G,7,0)</f>
        <v>THINNER</v>
      </c>
    </row>
    <row r="14558" spans="1:24" x14ac:dyDescent="0.3">
      <c r="A14558" t="s">
        <v>727</v>
      </c>
      <c r="C14558" t="s">
        <v>7263</v>
      </c>
      <c r="D14558" s="1">
        <v>46154</v>
      </c>
      <c r="E14558" t="s">
        <v>7264</v>
      </c>
      <c r="F14558">
        <v>9</v>
      </c>
      <c r="G14558">
        <v>231</v>
      </c>
      <c r="H14558" t="str">
        <f>VLOOKUP(G14558,[1]OPERADORES!$A:$B,2,0)</f>
        <v>EDIJANE</v>
      </c>
      <c r="I14558" t="s">
        <v>21</v>
      </c>
      <c r="J14558" t="s">
        <v>730</v>
      </c>
      <c r="K14558" t="s">
        <v>731</v>
      </c>
      <c r="L14558">
        <v>84045</v>
      </c>
      <c r="M14558" t="s">
        <v>527</v>
      </c>
      <c r="O14558" t="s">
        <v>11</v>
      </c>
      <c r="P14558">
        <v>5102</v>
      </c>
      <c r="Q14558">
        <v>18</v>
      </c>
      <c r="R14558">
        <v>23.53</v>
      </c>
      <c r="S14558">
        <v>423.54</v>
      </c>
      <c r="T14558">
        <v>321.48</v>
      </c>
      <c r="U14558">
        <v>24.1</v>
      </c>
      <c r="V14558" t="str">
        <f>VLOOKUP(L14558,'[2]tabela de preços'!$A:$D,4,0)</f>
        <v>BRASILUX</v>
      </c>
      <c r="W14558" t="str">
        <f>VLOOKUP(L14558,'[2]tabela de preços'!$A:$F,6,0)</f>
        <v>REMOVEDOR PASTOSO</v>
      </c>
      <c r="X14558" t="str">
        <f>VLOOKUP(L14558,'[2]tabela de preços'!$A:$G,7,0)</f>
        <v>AUTOMOTIVO</v>
      </c>
    </row>
    <row r="14559" spans="1:24" x14ac:dyDescent="0.3">
      <c r="A14559" t="s">
        <v>747</v>
      </c>
      <c r="C14559" t="s">
        <v>6862</v>
      </c>
      <c r="D14559" s="1">
        <v>46148</v>
      </c>
      <c r="E14559" t="s">
        <v>6863</v>
      </c>
      <c r="F14559">
        <v>9</v>
      </c>
      <c r="G14559">
        <v>197</v>
      </c>
      <c r="H14559" t="str">
        <f>VLOOKUP(G14559,[1]OPERADORES!$A:$B,2,0)</f>
        <v xml:space="preserve">POLIANA LORRANE DE AMORIM </v>
      </c>
      <c r="I14559" t="s">
        <v>21</v>
      </c>
      <c r="J14559" t="s">
        <v>750</v>
      </c>
      <c r="K14559" t="s">
        <v>751</v>
      </c>
      <c r="L14559">
        <v>85772</v>
      </c>
      <c r="M14559" t="s">
        <v>54</v>
      </c>
      <c r="O14559" t="s">
        <v>11</v>
      </c>
      <c r="P14559">
        <v>5403</v>
      </c>
      <c r="Q14559">
        <v>4</v>
      </c>
      <c r="R14559">
        <v>76.760000000000005</v>
      </c>
      <c r="S14559">
        <v>307.04000000000002</v>
      </c>
      <c r="T14559">
        <v>233.04</v>
      </c>
      <c r="U14559">
        <v>24.1</v>
      </c>
      <c r="V14559" t="str">
        <f>VLOOKUP(L14559,'[2]tabela de preços'!$A:$D,4,0)</f>
        <v>CORAL</v>
      </c>
      <c r="W14559" t="str">
        <f>VLOOKUP(L14559,'[2]tabela de preços'!$A:$F,6,0)</f>
        <v>TINTA PAREDE</v>
      </c>
      <c r="X14559" t="str">
        <f>VLOOKUP(L14559,'[2]tabela de preços'!$A:$G,7,0)</f>
        <v>IMOBILIÁRIO</v>
      </c>
    </row>
    <row r="14560" spans="1:24" x14ac:dyDescent="0.3">
      <c r="A14560" t="s">
        <v>747</v>
      </c>
      <c r="C14560" t="s">
        <v>6862</v>
      </c>
      <c r="D14560" s="1">
        <v>46148</v>
      </c>
      <c r="E14560" t="s">
        <v>6863</v>
      </c>
      <c r="F14560">
        <v>9</v>
      </c>
      <c r="G14560">
        <v>197</v>
      </c>
      <c r="H14560" t="str">
        <f>VLOOKUP(G14560,[1]OPERADORES!$A:$B,2,0)</f>
        <v xml:space="preserve">POLIANA LORRANE DE AMORIM </v>
      </c>
      <c r="I14560" t="s">
        <v>21</v>
      </c>
      <c r="J14560" t="s">
        <v>750</v>
      </c>
      <c r="K14560" t="s">
        <v>751</v>
      </c>
      <c r="L14560">
        <v>84762</v>
      </c>
      <c r="M14560" t="s">
        <v>1014</v>
      </c>
      <c r="O14560" t="s">
        <v>11</v>
      </c>
      <c r="P14560">
        <v>5403</v>
      </c>
      <c r="Q14560">
        <v>4</v>
      </c>
      <c r="R14560">
        <v>164.21</v>
      </c>
      <c r="S14560">
        <v>656.84</v>
      </c>
      <c r="T14560">
        <v>481.56</v>
      </c>
      <c r="U14560">
        <v>26.69</v>
      </c>
      <c r="V14560" t="str">
        <f>VLOOKUP(L14560,'[2]tabela de preços'!$A:$D,4,0)</f>
        <v>BRASILUX</v>
      </c>
      <c r="W14560" t="str">
        <f>VLOOKUP(L14560,'[2]tabela de preços'!$A:$F,6,0)</f>
        <v>EPOXI</v>
      </c>
      <c r="X14560" t="str">
        <f>VLOOKUP(L14560,'[2]tabela de preços'!$A:$G,7,0)</f>
        <v>INDUSTRIAL</v>
      </c>
    </row>
    <row r="14561" spans="1:24" x14ac:dyDescent="0.3">
      <c r="A14561" t="s">
        <v>770</v>
      </c>
      <c r="C14561" t="s">
        <v>6864</v>
      </c>
      <c r="D14561" s="1">
        <v>46146</v>
      </c>
      <c r="E14561" t="s">
        <v>6865</v>
      </c>
      <c r="F14561">
        <v>9</v>
      </c>
      <c r="G14561">
        <v>231</v>
      </c>
      <c r="H14561" t="str">
        <f>VLOOKUP(G14561,[1]OPERADORES!$A:$B,2,0)</f>
        <v>EDIJANE</v>
      </c>
      <c r="I14561" t="s">
        <v>21</v>
      </c>
      <c r="J14561" t="s">
        <v>397</v>
      </c>
      <c r="K14561" t="s">
        <v>773</v>
      </c>
      <c r="L14561">
        <v>23108</v>
      </c>
      <c r="M14561" t="s">
        <v>248</v>
      </c>
      <c r="O14561" t="s">
        <v>11</v>
      </c>
      <c r="P14561">
        <v>5102</v>
      </c>
      <c r="Q14561">
        <v>50</v>
      </c>
      <c r="R14561">
        <v>2.35</v>
      </c>
      <c r="S14561">
        <v>117.5</v>
      </c>
      <c r="T14561">
        <v>92.5</v>
      </c>
      <c r="U14561">
        <v>21.28</v>
      </c>
      <c r="V14561" t="str">
        <f>VLOOKUP(L14561,'[2]tabela de preços'!$A:$D,4,0)</f>
        <v>3M</v>
      </c>
      <c r="W14561" t="str">
        <f>VLOOKUP(L14561,'[2]tabela de preços'!$A:$F,6,0)</f>
        <v xml:space="preserve">DISCOS / LIXAS / ABRASIVOS </v>
      </c>
      <c r="X14561" t="str">
        <f>VLOOKUP(L14561,'[2]tabela de preços'!$A:$G,7,0)</f>
        <v>AUTOMOTIVO</v>
      </c>
    </row>
    <row r="14562" spans="1:24" x14ac:dyDescent="0.3">
      <c r="A14562" t="s">
        <v>770</v>
      </c>
      <c r="C14562" t="s">
        <v>6864</v>
      </c>
      <c r="D14562" s="1">
        <v>46146</v>
      </c>
      <c r="E14562" t="s">
        <v>6865</v>
      </c>
      <c r="F14562">
        <v>9</v>
      </c>
      <c r="G14562">
        <v>231</v>
      </c>
      <c r="H14562" t="str">
        <f>VLOOKUP(G14562,[1]OPERADORES!$A:$B,2,0)</f>
        <v>EDIJANE</v>
      </c>
      <c r="I14562" t="s">
        <v>21</v>
      </c>
      <c r="J14562" t="s">
        <v>397</v>
      </c>
      <c r="K14562" t="s">
        <v>773</v>
      </c>
      <c r="L14562">
        <v>23100</v>
      </c>
      <c r="M14562" t="s">
        <v>99</v>
      </c>
      <c r="O14562" t="s">
        <v>11</v>
      </c>
      <c r="P14562">
        <v>5102</v>
      </c>
      <c r="Q14562">
        <v>50</v>
      </c>
      <c r="R14562">
        <v>2.35</v>
      </c>
      <c r="S14562">
        <v>117.5</v>
      </c>
      <c r="T14562">
        <v>84.5</v>
      </c>
      <c r="U14562">
        <v>28.09</v>
      </c>
      <c r="V14562" t="str">
        <f>VLOOKUP(L14562,'[2]tabela de preços'!$A:$D,4,0)</f>
        <v>3M</v>
      </c>
      <c r="W14562" t="str">
        <f>VLOOKUP(L14562,'[2]tabela de preços'!$A:$F,6,0)</f>
        <v xml:space="preserve">DISCOS / LIXAS / ABRASIVOS </v>
      </c>
      <c r="X14562" t="str">
        <f>VLOOKUP(L14562,'[2]tabela de preços'!$A:$G,7,0)</f>
        <v>AUTOMOTIVO</v>
      </c>
    </row>
    <row r="14563" spans="1:24" x14ac:dyDescent="0.3">
      <c r="A14563" t="s">
        <v>770</v>
      </c>
      <c r="C14563" t="s">
        <v>6866</v>
      </c>
      <c r="D14563" s="1">
        <v>46147</v>
      </c>
      <c r="E14563" t="s">
        <v>6867</v>
      </c>
      <c r="F14563">
        <v>9</v>
      </c>
      <c r="G14563">
        <v>231</v>
      </c>
      <c r="H14563" t="str">
        <f>VLOOKUP(G14563,[1]OPERADORES!$A:$B,2,0)</f>
        <v>EDIJANE</v>
      </c>
      <c r="I14563" t="s">
        <v>21</v>
      </c>
      <c r="J14563" t="s">
        <v>397</v>
      </c>
      <c r="K14563" t="s">
        <v>773</v>
      </c>
      <c r="L14563">
        <v>23110</v>
      </c>
      <c r="M14563" t="s">
        <v>409</v>
      </c>
      <c r="O14563" t="s">
        <v>11</v>
      </c>
      <c r="P14563">
        <v>5102</v>
      </c>
      <c r="Q14563">
        <v>50</v>
      </c>
      <c r="R14563">
        <v>2.35</v>
      </c>
      <c r="S14563">
        <v>117.5</v>
      </c>
      <c r="T14563">
        <v>92.5</v>
      </c>
      <c r="U14563">
        <v>21.28</v>
      </c>
      <c r="V14563" t="str">
        <f>VLOOKUP(L14563,'[2]tabela de preços'!$A:$D,4,0)</f>
        <v>3M</v>
      </c>
      <c r="W14563" t="str">
        <f>VLOOKUP(L14563,'[2]tabela de preços'!$A:$F,6,0)</f>
        <v xml:space="preserve">DISCOS / LIXAS / ABRASIVOS </v>
      </c>
      <c r="X14563" t="str">
        <f>VLOOKUP(L14563,'[2]tabela de preços'!$A:$G,7,0)</f>
        <v>AUTOMOTIVO</v>
      </c>
    </row>
    <row r="14564" spans="1:24" x14ac:dyDescent="0.3">
      <c r="A14564" t="s">
        <v>770</v>
      </c>
      <c r="C14564" t="s">
        <v>6866</v>
      </c>
      <c r="D14564" s="1">
        <v>46147</v>
      </c>
      <c r="E14564" t="s">
        <v>6867</v>
      </c>
      <c r="F14564">
        <v>9</v>
      </c>
      <c r="G14564">
        <v>231</v>
      </c>
      <c r="H14564" t="str">
        <f>VLOOKUP(G14564,[1]OPERADORES!$A:$B,2,0)</f>
        <v>EDIJANE</v>
      </c>
      <c r="I14564" t="s">
        <v>21</v>
      </c>
      <c r="J14564" t="s">
        <v>397</v>
      </c>
      <c r="K14564" t="s">
        <v>773</v>
      </c>
      <c r="L14564">
        <v>20817</v>
      </c>
      <c r="M14564" t="s">
        <v>153</v>
      </c>
      <c r="O14564" t="s">
        <v>11</v>
      </c>
      <c r="P14564">
        <v>5102</v>
      </c>
      <c r="Q14564">
        <v>1</v>
      </c>
      <c r="R14564">
        <v>24.84</v>
      </c>
      <c r="S14564">
        <v>24.84</v>
      </c>
      <c r="T14564">
        <v>18.850000000000001</v>
      </c>
      <c r="U14564">
        <v>24.11</v>
      </c>
      <c r="V14564" t="str">
        <f>VLOOKUP(L14564,'[2]tabela de preços'!$A:$D,4,0)</f>
        <v>AUTO AMERICA</v>
      </c>
      <c r="W14564" t="str">
        <f>VLOOKUP(L14564,'[2]tabela de preços'!$A:$F,6,0)</f>
        <v>MASSA DE POLIR</v>
      </c>
      <c r="X14564" t="str">
        <f>VLOOKUP(L14564,'[2]tabela de preços'!$A:$G,7,0)</f>
        <v>AUTOMOTIVO</v>
      </c>
    </row>
    <row r="14565" spans="1:24" x14ac:dyDescent="0.3">
      <c r="A14565" t="s">
        <v>811</v>
      </c>
      <c r="C14565" t="s">
        <v>7103</v>
      </c>
      <c r="D14565" s="1">
        <v>46153</v>
      </c>
      <c r="E14565" t="s">
        <v>7104</v>
      </c>
      <c r="F14565">
        <v>9</v>
      </c>
      <c r="G14565">
        <v>236</v>
      </c>
      <c r="H14565" t="str">
        <f>VLOOKUP(G14565,[1]OPERADORES!$A:$B,2,0)</f>
        <v>DANIEL</v>
      </c>
      <c r="I14565" t="s">
        <v>282</v>
      </c>
      <c r="J14565" t="s">
        <v>814</v>
      </c>
      <c r="K14565" t="s">
        <v>815</v>
      </c>
      <c r="L14565">
        <v>84030</v>
      </c>
      <c r="M14565" t="s">
        <v>900</v>
      </c>
      <c r="O14565" t="s">
        <v>11</v>
      </c>
      <c r="P14565">
        <v>6102</v>
      </c>
      <c r="Q14565">
        <v>4</v>
      </c>
      <c r="R14565">
        <v>58.62</v>
      </c>
      <c r="S14565">
        <v>234.48</v>
      </c>
      <c r="T14565">
        <v>204.6</v>
      </c>
      <c r="U14565">
        <v>12.74</v>
      </c>
      <c r="V14565" t="str">
        <f>VLOOKUP(L14565,'[2]tabela de preços'!$A:$D,4,0)</f>
        <v>BRASILUX</v>
      </c>
      <c r="W14565" t="str">
        <f>VLOOKUP(L14565,'[2]tabela de preços'!$A:$F,6,0)</f>
        <v>AGUARRAS</v>
      </c>
      <c r="X14565" t="str">
        <f>VLOOKUP(L14565,'[2]tabela de preços'!$A:$G,7,0)</f>
        <v>IMOBILIÁRIO</v>
      </c>
    </row>
    <row r="14566" spans="1:24" x14ac:dyDescent="0.3">
      <c r="A14566" t="s">
        <v>811</v>
      </c>
      <c r="C14566" t="s">
        <v>7103</v>
      </c>
      <c r="D14566" s="1">
        <v>46153</v>
      </c>
      <c r="E14566" t="s">
        <v>7104</v>
      </c>
      <c r="F14566">
        <v>9</v>
      </c>
      <c r="G14566">
        <v>236</v>
      </c>
      <c r="H14566" t="str">
        <f>VLOOKUP(G14566,[1]OPERADORES!$A:$B,2,0)</f>
        <v>DANIEL</v>
      </c>
      <c r="I14566" t="s">
        <v>282</v>
      </c>
      <c r="J14566" t="s">
        <v>814</v>
      </c>
      <c r="K14566" t="s">
        <v>815</v>
      </c>
      <c r="L14566">
        <v>84029</v>
      </c>
      <c r="M14566" t="s">
        <v>29</v>
      </c>
      <c r="O14566" t="s">
        <v>11</v>
      </c>
      <c r="P14566">
        <v>6102</v>
      </c>
      <c r="Q14566">
        <v>24</v>
      </c>
      <c r="R14566">
        <v>13.83</v>
      </c>
      <c r="S14566">
        <v>331.92</v>
      </c>
      <c r="T14566">
        <v>252</v>
      </c>
      <c r="U14566">
        <v>24.08</v>
      </c>
      <c r="V14566" t="str">
        <f>VLOOKUP(L14566,'[2]tabela de preços'!$A:$D,4,0)</f>
        <v>BRASILUX</v>
      </c>
      <c r="W14566" t="str">
        <f>VLOOKUP(L14566,'[2]tabela de preços'!$A:$F,6,0)</f>
        <v>AGUARRAS</v>
      </c>
      <c r="X14566" t="str">
        <f>VLOOKUP(L14566,'[2]tabela de preços'!$A:$G,7,0)</f>
        <v>IMOBILIÁRIO</v>
      </c>
    </row>
    <row r="14567" spans="1:24" x14ac:dyDescent="0.3">
      <c r="A14567" t="s">
        <v>811</v>
      </c>
      <c r="C14567" t="s">
        <v>7103</v>
      </c>
      <c r="D14567" s="1">
        <v>46153</v>
      </c>
      <c r="E14567" t="s">
        <v>7104</v>
      </c>
      <c r="F14567">
        <v>9</v>
      </c>
      <c r="G14567">
        <v>236</v>
      </c>
      <c r="H14567" t="str">
        <f>VLOOKUP(G14567,[1]OPERADORES!$A:$B,2,0)</f>
        <v>DANIEL</v>
      </c>
      <c r="I14567" t="s">
        <v>282</v>
      </c>
      <c r="J14567" t="s">
        <v>814</v>
      </c>
      <c r="K14567" t="s">
        <v>815</v>
      </c>
      <c r="L14567">
        <v>84774</v>
      </c>
      <c r="M14567" t="s">
        <v>1731</v>
      </c>
      <c r="O14567" t="s">
        <v>11</v>
      </c>
      <c r="P14567">
        <v>6102</v>
      </c>
      <c r="Q14567">
        <v>24</v>
      </c>
      <c r="R14567">
        <v>14.36</v>
      </c>
      <c r="S14567">
        <v>344.64</v>
      </c>
      <c r="T14567">
        <v>261.60000000000002</v>
      </c>
      <c r="U14567">
        <v>24.09</v>
      </c>
      <c r="V14567" t="str">
        <f>VLOOKUP(L14567,'[2]tabela de preços'!$A:$D,4,0)</f>
        <v>BRASILUX</v>
      </c>
      <c r="W14567" t="str">
        <f>VLOOKUP(L14567,'[2]tabela de preços'!$A:$F,6,0)</f>
        <v>DILUENTE</v>
      </c>
      <c r="X14567" t="str">
        <f>VLOOKUP(L14567,'[2]tabela de preços'!$A:$G,7,0)</f>
        <v>AUTOMOTIVO</v>
      </c>
    </row>
    <row r="14568" spans="1:24" x14ac:dyDescent="0.3">
      <c r="A14568" t="s">
        <v>811</v>
      </c>
      <c r="C14568" t="s">
        <v>7103</v>
      </c>
      <c r="D14568" s="1">
        <v>46153</v>
      </c>
      <c r="E14568" t="s">
        <v>7104</v>
      </c>
      <c r="F14568">
        <v>9</v>
      </c>
      <c r="G14568">
        <v>236</v>
      </c>
      <c r="H14568" t="str">
        <f>VLOOKUP(G14568,[1]OPERADORES!$A:$B,2,0)</f>
        <v>DANIEL</v>
      </c>
      <c r="I14568" t="s">
        <v>282</v>
      </c>
      <c r="J14568" t="s">
        <v>814</v>
      </c>
      <c r="K14568" t="s">
        <v>815</v>
      </c>
      <c r="L14568">
        <v>84899</v>
      </c>
      <c r="M14568" t="s">
        <v>854</v>
      </c>
      <c r="O14568" t="s">
        <v>11</v>
      </c>
      <c r="P14568">
        <v>6403</v>
      </c>
      <c r="Q14568">
        <v>1</v>
      </c>
      <c r="R14568">
        <v>174.09</v>
      </c>
      <c r="S14568">
        <v>174.09</v>
      </c>
      <c r="T14568">
        <v>132.44999999999999</v>
      </c>
      <c r="U14568">
        <v>23.92</v>
      </c>
      <c r="V14568" t="str">
        <f>VLOOKUP(L14568,'[2]tabela de preços'!$A:$D,4,0)</f>
        <v>BRASILUX</v>
      </c>
      <c r="W14568" t="str">
        <f>VLOOKUP(L14568,'[2]tabela de preços'!$A:$F,6,0)</f>
        <v>EPOXI</v>
      </c>
      <c r="X14568" t="str">
        <f>VLOOKUP(L14568,'[2]tabela de preços'!$A:$G,7,0)</f>
        <v>INDUSTRIAL</v>
      </c>
    </row>
    <row r="14569" spans="1:24" x14ac:dyDescent="0.3">
      <c r="A14569" t="s">
        <v>811</v>
      </c>
      <c r="C14569" t="s">
        <v>7105</v>
      </c>
      <c r="D14569" s="1">
        <v>46153</v>
      </c>
      <c r="E14569" t="s">
        <v>7106</v>
      </c>
      <c r="F14569">
        <v>9</v>
      </c>
      <c r="G14569">
        <v>236</v>
      </c>
      <c r="H14569" t="str">
        <f>VLOOKUP(G14569,[1]OPERADORES!$A:$B,2,0)</f>
        <v>DANIEL</v>
      </c>
      <c r="I14569" t="s">
        <v>282</v>
      </c>
      <c r="J14569" t="s">
        <v>814</v>
      </c>
      <c r="K14569" t="s">
        <v>815</v>
      </c>
      <c r="L14569">
        <v>21643</v>
      </c>
      <c r="M14569" t="s">
        <v>2735</v>
      </c>
      <c r="O14569" t="s">
        <v>11</v>
      </c>
      <c r="P14569">
        <v>6102</v>
      </c>
      <c r="Q14569">
        <v>10</v>
      </c>
      <c r="R14569">
        <v>35.590000000000003</v>
      </c>
      <c r="S14569">
        <v>355.9</v>
      </c>
      <c r="T14569">
        <v>270.10000000000002</v>
      </c>
      <c r="U14569">
        <v>24.11</v>
      </c>
      <c r="V14569" t="str">
        <f>VLOOKUP(L14569,'[2]tabela de preços'!$A:$D,4,0)</f>
        <v>MAXI RUBBER</v>
      </c>
      <c r="W14569" t="str">
        <f>VLOOKUP(L14569,'[2]tabela de preços'!$A:$F,6,0)</f>
        <v>COLA INST./ ADESIVOS COLANTES</v>
      </c>
      <c r="X14569" t="str">
        <f>VLOOKUP(L14569,'[2]tabela de preços'!$A:$G,7,0)</f>
        <v>AUTOMOTIVO</v>
      </c>
    </row>
    <row r="14570" spans="1:24" x14ac:dyDescent="0.3">
      <c r="A14570" t="s">
        <v>811</v>
      </c>
      <c r="C14570" t="s">
        <v>7105</v>
      </c>
      <c r="D14570" s="1">
        <v>46153</v>
      </c>
      <c r="E14570" t="s">
        <v>7106</v>
      </c>
      <c r="F14570">
        <v>9</v>
      </c>
      <c r="G14570">
        <v>236</v>
      </c>
      <c r="H14570" t="str">
        <f>VLOOKUP(G14570,[1]OPERADORES!$A:$B,2,0)</f>
        <v>DANIEL</v>
      </c>
      <c r="I14570" t="s">
        <v>282</v>
      </c>
      <c r="J14570" t="s">
        <v>814</v>
      </c>
      <c r="K14570" t="s">
        <v>815</v>
      </c>
      <c r="L14570">
        <v>84200</v>
      </c>
      <c r="M14570" t="s">
        <v>1552</v>
      </c>
      <c r="O14570" t="s">
        <v>11</v>
      </c>
      <c r="P14570">
        <v>6403</v>
      </c>
      <c r="Q14570">
        <v>10</v>
      </c>
      <c r="R14570">
        <v>224.04</v>
      </c>
      <c r="S14570" s="2">
        <v>2240.4</v>
      </c>
      <c r="T14570" s="2">
        <v>1700.5</v>
      </c>
      <c r="U14570">
        <v>24.1</v>
      </c>
      <c r="V14570" t="str">
        <f>VLOOKUP(L14570,'[2]tabela de preços'!$A:$D,4,0)</f>
        <v>BRASILUX</v>
      </c>
      <c r="W14570" t="str">
        <f>VLOOKUP(L14570,'[2]tabela de preços'!$A:$F,6,0)</f>
        <v>EPOXI</v>
      </c>
      <c r="X14570" t="str">
        <f>VLOOKUP(L14570,'[2]tabela de preços'!$A:$G,7,0)</f>
        <v>INDUSTRIAL</v>
      </c>
    </row>
    <row r="14571" spans="1:24" x14ac:dyDescent="0.3">
      <c r="A14571" t="s">
        <v>3915</v>
      </c>
      <c r="B14571" t="s">
        <v>3916</v>
      </c>
      <c r="C14571" t="s">
        <v>6868</v>
      </c>
      <c r="D14571" s="1">
        <v>46147</v>
      </c>
      <c r="E14571" t="s">
        <v>6869</v>
      </c>
      <c r="F14571">
        <v>9</v>
      </c>
      <c r="G14571">
        <v>174</v>
      </c>
      <c r="H14571" t="str">
        <f>VLOOKUP(G14571,[1]OPERADORES!$A:$B,2,0)</f>
        <v>MIRIÃ LOBATO RODRIGUES</v>
      </c>
      <c r="I14571" t="s">
        <v>21</v>
      </c>
      <c r="J14571" t="s">
        <v>2498</v>
      </c>
      <c r="K14571" t="s">
        <v>3919</v>
      </c>
      <c r="L14571">
        <v>10238</v>
      </c>
      <c r="M14571" t="s">
        <v>79</v>
      </c>
      <c r="O14571" t="s">
        <v>11</v>
      </c>
      <c r="P14571">
        <v>5102</v>
      </c>
      <c r="Q14571">
        <v>100</v>
      </c>
      <c r="R14571">
        <v>2.89</v>
      </c>
      <c r="S14571">
        <v>289</v>
      </c>
      <c r="T14571">
        <v>236</v>
      </c>
      <c r="U14571">
        <v>18.34</v>
      </c>
      <c r="V14571" t="str">
        <f>VLOOKUP(L14571,'[2]tabela de preços'!$A:$D,4,0)</f>
        <v>NORTON</v>
      </c>
      <c r="W14571" t="str">
        <f>VLOOKUP(L14571,'[2]tabela de preços'!$A:$F,6,0)</f>
        <v xml:space="preserve">DISCOS / LIXAS / ABRASIVOS </v>
      </c>
      <c r="X14571" t="str">
        <f>VLOOKUP(L14571,'[2]tabela de preços'!$A:$G,7,0)</f>
        <v>AUTOMOTIVO</v>
      </c>
    </row>
    <row r="14572" spans="1:24" x14ac:dyDescent="0.3">
      <c r="A14572" t="s">
        <v>3915</v>
      </c>
      <c r="B14572" t="s">
        <v>3916</v>
      </c>
      <c r="C14572" t="s">
        <v>6868</v>
      </c>
      <c r="D14572" s="1">
        <v>46147</v>
      </c>
      <c r="E14572" t="s">
        <v>6869</v>
      </c>
      <c r="F14572">
        <v>9</v>
      </c>
      <c r="G14572">
        <v>174</v>
      </c>
      <c r="H14572" t="str">
        <f>VLOOKUP(G14572,[1]OPERADORES!$A:$B,2,0)</f>
        <v>MIRIÃ LOBATO RODRIGUES</v>
      </c>
      <c r="I14572" t="s">
        <v>21</v>
      </c>
      <c r="J14572" t="s">
        <v>2498</v>
      </c>
      <c r="K14572" t="s">
        <v>3919</v>
      </c>
      <c r="L14572">
        <v>10242</v>
      </c>
      <c r="M14572" t="s">
        <v>82</v>
      </c>
      <c r="O14572" t="s">
        <v>11</v>
      </c>
      <c r="P14572">
        <v>5102</v>
      </c>
      <c r="Q14572">
        <v>100</v>
      </c>
      <c r="R14572">
        <v>2.89</v>
      </c>
      <c r="S14572">
        <v>289</v>
      </c>
      <c r="T14572">
        <v>236</v>
      </c>
      <c r="U14572">
        <v>18.34</v>
      </c>
      <c r="V14572" t="str">
        <f>VLOOKUP(L14572,'[2]tabela de preços'!$A:$D,4,0)</f>
        <v>NORTON</v>
      </c>
      <c r="W14572" t="str">
        <f>VLOOKUP(L14572,'[2]tabela de preços'!$A:$F,6,0)</f>
        <v xml:space="preserve">DISCOS / LIXAS / ABRASIVOS </v>
      </c>
      <c r="X14572" t="str">
        <f>VLOOKUP(L14572,'[2]tabela de preços'!$A:$G,7,0)</f>
        <v>AUTOMOTIVO</v>
      </c>
    </row>
    <row r="14573" spans="1:24" x14ac:dyDescent="0.3">
      <c r="A14573" t="s">
        <v>3915</v>
      </c>
      <c r="B14573" t="s">
        <v>3916</v>
      </c>
      <c r="C14573" t="s">
        <v>6868</v>
      </c>
      <c r="D14573" s="1">
        <v>46147</v>
      </c>
      <c r="E14573" t="s">
        <v>6869</v>
      </c>
      <c r="F14573">
        <v>9</v>
      </c>
      <c r="G14573">
        <v>174</v>
      </c>
      <c r="H14573" t="str">
        <f>VLOOKUP(G14573,[1]OPERADORES!$A:$B,2,0)</f>
        <v>MIRIÃ LOBATO RODRIGUES</v>
      </c>
      <c r="I14573" t="s">
        <v>21</v>
      </c>
      <c r="J14573" t="s">
        <v>2498</v>
      </c>
      <c r="K14573" t="s">
        <v>3919</v>
      </c>
      <c r="L14573">
        <v>10243</v>
      </c>
      <c r="M14573" t="s">
        <v>83</v>
      </c>
      <c r="O14573" t="s">
        <v>11</v>
      </c>
      <c r="P14573">
        <v>5102</v>
      </c>
      <c r="Q14573">
        <v>100</v>
      </c>
      <c r="R14573">
        <v>2.89</v>
      </c>
      <c r="S14573">
        <v>289</v>
      </c>
      <c r="T14573">
        <v>198</v>
      </c>
      <c r="U14573">
        <v>31.49</v>
      </c>
      <c r="V14573" t="str">
        <f>VLOOKUP(L14573,'[2]tabela de preços'!$A:$D,4,0)</f>
        <v>NORTON</v>
      </c>
      <c r="W14573" t="str">
        <f>VLOOKUP(L14573,'[2]tabela de preços'!$A:$F,6,0)</f>
        <v xml:space="preserve">DISCOS / LIXAS / ABRASIVOS </v>
      </c>
      <c r="X14573" t="str">
        <f>VLOOKUP(L14573,'[2]tabela de preços'!$A:$G,7,0)</f>
        <v>AUTOMOTIVO</v>
      </c>
    </row>
    <row r="14574" spans="1:24" x14ac:dyDescent="0.3">
      <c r="A14574" t="s">
        <v>3915</v>
      </c>
      <c r="B14574" t="s">
        <v>3916</v>
      </c>
      <c r="C14574" t="s">
        <v>6868</v>
      </c>
      <c r="D14574" s="1">
        <v>46147</v>
      </c>
      <c r="E14574" t="s">
        <v>6869</v>
      </c>
      <c r="F14574">
        <v>9</v>
      </c>
      <c r="G14574">
        <v>174</v>
      </c>
      <c r="H14574" t="str">
        <f>VLOOKUP(G14574,[1]OPERADORES!$A:$B,2,0)</f>
        <v>MIRIÃ LOBATO RODRIGUES</v>
      </c>
      <c r="I14574" t="s">
        <v>21</v>
      </c>
      <c r="J14574" t="s">
        <v>2498</v>
      </c>
      <c r="K14574" t="s">
        <v>3919</v>
      </c>
      <c r="L14574">
        <v>10246</v>
      </c>
      <c r="M14574" t="s">
        <v>206</v>
      </c>
      <c r="O14574" t="s">
        <v>11</v>
      </c>
      <c r="P14574">
        <v>5102</v>
      </c>
      <c r="Q14574">
        <v>50</v>
      </c>
      <c r="R14574">
        <v>2.89</v>
      </c>
      <c r="S14574">
        <v>144.5</v>
      </c>
      <c r="T14574">
        <v>102</v>
      </c>
      <c r="U14574">
        <v>29.41</v>
      </c>
      <c r="V14574" t="str">
        <f>VLOOKUP(L14574,'[2]tabela de preços'!$A:$D,4,0)</f>
        <v>NORTON</v>
      </c>
      <c r="W14574" t="str">
        <f>VLOOKUP(L14574,'[2]tabela de preços'!$A:$F,6,0)</f>
        <v xml:space="preserve">DISCOS / LIXAS / ABRASIVOS </v>
      </c>
      <c r="X14574" t="str">
        <f>VLOOKUP(L14574,'[2]tabela de preços'!$A:$G,7,0)</f>
        <v>AUTOMOTIVO</v>
      </c>
    </row>
    <row r="14575" spans="1:24" x14ac:dyDescent="0.3">
      <c r="A14575" t="s">
        <v>828</v>
      </c>
      <c r="C14575" t="s">
        <v>6870</v>
      </c>
      <c r="D14575" s="1">
        <v>46146</v>
      </c>
      <c r="E14575" t="s">
        <v>6871</v>
      </c>
      <c r="F14575">
        <v>9</v>
      </c>
      <c r="G14575">
        <v>231</v>
      </c>
      <c r="H14575" t="str">
        <f>VLOOKUP(G14575,[1]OPERADORES!$A:$B,2,0)</f>
        <v>EDIJANE</v>
      </c>
      <c r="I14575" t="s">
        <v>21</v>
      </c>
      <c r="J14575" t="s">
        <v>372</v>
      </c>
      <c r="K14575" t="s">
        <v>831</v>
      </c>
      <c r="L14575">
        <v>84381</v>
      </c>
      <c r="M14575" t="s">
        <v>91</v>
      </c>
      <c r="O14575" t="s">
        <v>11</v>
      </c>
      <c r="P14575">
        <v>5403</v>
      </c>
      <c r="Q14575">
        <v>1</v>
      </c>
      <c r="R14575">
        <v>169.9</v>
      </c>
      <c r="S14575">
        <v>169.9</v>
      </c>
      <c r="T14575">
        <v>141.06</v>
      </c>
      <c r="U14575">
        <v>16.97</v>
      </c>
      <c r="V14575" t="str">
        <f>VLOOKUP(L14575,'[2]tabela de preços'!$A:$D,4,0)</f>
        <v>BRASILUX</v>
      </c>
      <c r="W14575" t="str">
        <f>VLOOKUP(L14575,'[2]tabela de preços'!$A:$F,6,0)</f>
        <v>TINTA PARA PISO</v>
      </c>
      <c r="X14575" t="str">
        <f>VLOOKUP(L14575,'[2]tabela de preços'!$A:$G,7,0)</f>
        <v>IMOBILIÁRIO</v>
      </c>
    </row>
    <row r="14576" spans="1:24" x14ac:dyDescent="0.3">
      <c r="A14576" t="s">
        <v>828</v>
      </c>
      <c r="C14576" t="s">
        <v>6870</v>
      </c>
      <c r="D14576" s="1">
        <v>46146</v>
      </c>
      <c r="E14576" t="s">
        <v>6871</v>
      </c>
      <c r="F14576">
        <v>9</v>
      </c>
      <c r="G14576">
        <v>231</v>
      </c>
      <c r="H14576" t="str">
        <f>VLOOKUP(G14576,[1]OPERADORES!$A:$B,2,0)</f>
        <v>EDIJANE</v>
      </c>
      <c r="I14576" t="s">
        <v>21</v>
      </c>
      <c r="J14576" t="s">
        <v>372</v>
      </c>
      <c r="K14576" t="s">
        <v>831</v>
      </c>
      <c r="L14576">
        <v>84382</v>
      </c>
      <c r="M14576" t="s">
        <v>835</v>
      </c>
      <c r="O14576" t="s">
        <v>11</v>
      </c>
      <c r="P14576">
        <v>5403</v>
      </c>
      <c r="Q14576">
        <v>2</v>
      </c>
      <c r="R14576">
        <v>169.9</v>
      </c>
      <c r="S14576">
        <v>339.8</v>
      </c>
      <c r="T14576">
        <v>282.12</v>
      </c>
      <c r="U14576">
        <v>16.97</v>
      </c>
      <c r="V14576" t="str">
        <f>VLOOKUP(L14576,'[2]tabela de preços'!$A:$D,4,0)</f>
        <v>BRASILUX</v>
      </c>
      <c r="W14576" t="str">
        <f>VLOOKUP(L14576,'[2]tabela de preços'!$A:$F,6,0)</f>
        <v>TINTA PARA PISO</v>
      </c>
      <c r="X14576" t="str">
        <f>VLOOKUP(L14576,'[2]tabela de preços'!$A:$G,7,0)</f>
        <v>IMOBILIÁRIO</v>
      </c>
    </row>
    <row r="14577" spans="1:24" x14ac:dyDescent="0.3">
      <c r="A14577" t="s">
        <v>828</v>
      </c>
      <c r="C14577" t="s">
        <v>6870</v>
      </c>
      <c r="D14577" s="1">
        <v>46146</v>
      </c>
      <c r="E14577" t="s">
        <v>6871</v>
      </c>
      <c r="F14577">
        <v>9</v>
      </c>
      <c r="G14577">
        <v>231</v>
      </c>
      <c r="H14577" t="str">
        <f>VLOOKUP(G14577,[1]OPERADORES!$A:$B,2,0)</f>
        <v>EDIJANE</v>
      </c>
      <c r="I14577" t="s">
        <v>21</v>
      </c>
      <c r="J14577" t="s">
        <v>372</v>
      </c>
      <c r="K14577" t="s">
        <v>831</v>
      </c>
      <c r="L14577">
        <v>84386</v>
      </c>
      <c r="M14577" t="s">
        <v>552</v>
      </c>
      <c r="O14577" t="s">
        <v>11</v>
      </c>
      <c r="P14577">
        <v>5403</v>
      </c>
      <c r="Q14577">
        <v>2</v>
      </c>
      <c r="R14577">
        <v>169.9</v>
      </c>
      <c r="S14577">
        <v>339.8</v>
      </c>
      <c r="T14577">
        <v>282.12</v>
      </c>
      <c r="U14577">
        <v>16.97</v>
      </c>
      <c r="V14577" t="str">
        <f>VLOOKUP(L14577,'[2]tabela de preços'!$A:$D,4,0)</f>
        <v>BRASILUX</v>
      </c>
      <c r="W14577" t="str">
        <f>VLOOKUP(L14577,'[2]tabela de preços'!$A:$F,6,0)</f>
        <v>TINTA PARA PISO</v>
      </c>
      <c r="X14577" t="str">
        <f>VLOOKUP(L14577,'[2]tabela de preços'!$A:$G,7,0)</f>
        <v>IMOBILIÁRIO</v>
      </c>
    </row>
    <row r="14578" spans="1:24" x14ac:dyDescent="0.3">
      <c r="A14578" t="s">
        <v>828</v>
      </c>
      <c r="C14578" t="s">
        <v>6870</v>
      </c>
      <c r="D14578" s="1">
        <v>46146</v>
      </c>
      <c r="E14578" t="s">
        <v>6871</v>
      </c>
      <c r="F14578">
        <v>9</v>
      </c>
      <c r="G14578">
        <v>231</v>
      </c>
      <c r="H14578" t="str">
        <f>VLOOKUP(G14578,[1]OPERADORES!$A:$B,2,0)</f>
        <v>EDIJANE</v>
      </c>
      <c r="I14578" t="s">
        <v>21</v>
      </c>
      <c r="J14578" t="s">
        <v>372</v>
      </c>
      <c r="K14578" t="s">
        <v>831</v>
      </c>
      <c r="L14578">
        <v>84389</v>
      </c>
      <c r="M14578" t="s">
        <v>6872</v>
      </c>
      <c r="O14578" t="s">
        <v>11</v>
      </c>
      <c r="P14578">
        <v>5403</v>
      </c>
      <c r="Q14578">
        <v>2</v>
      </c>
      <c r="R14578">
        <v>169.9</v>
      </c>
      <c r="S14578">
        <v>339.8</v>
      </c>
      <c r="T14578">
        <v>282.12</v>
      </c>
      <c r="U14578">
        <v>16.97</v>
      </c>
      <c r="V14578" t="str">
        <f>VLOOKUP(L14578,'[2]tabela de preços'!$A:$D,4,0)</f>
        <v>BRASILUX</v>
      </c>
      <c r="W14578" t="str">
        <f>VLOOKUP(L14578,'[2]tabela de preços'!$A:$F,6,0)</f>
        <v>TINTA PARA PISO</v>
      </c>
      <c r="X14578" t="str">
        <f>VLOOKUP(L14578,'[2]tabela de preços'!$A:$G,7,0)</f>
        <v>IMOBILIÁRIO</v>
      </c>
    </row>
    <row r="14579" spans="1:24" x14ac:dyDescent="0.3">
      <c r="A14579" t="s">
        <v>828</v>
      </c>
      <c r="C14579" t="s">
        <v>6873</v>
      </c>
      <c r="D14579" s="1">
        <v>46146</v>
      </c>
      <c r="E14579" t="s">
        <v>6874</v>
      </c>
      <c r="F14579">
        <v>9</v>
      </c>
      <c r="G14579">
        <v>231</v>
      </c>
      <c r="H14579" t="str">
        <f>VLOOKUP(G14579,[1]OPERADORES!$A:$B,2,0)</f>
        <v>EDIJANE</v>
      </c>
      <c r="I14579" t="s">
        <v>21</v>
      </c>
      <c r="J14579" t="s">
        <v>372</v>
      </c>
      <c r="K14579" t="s">
        <v>831</v>
      </c>
      <c r="L14579">
        <v>85344</v>
      </c>
      <c r="M14579" t="s">
        <v>839</v>
      </c>
      <c r="O14579" t="s">
        <v>11</v>
      </c>
      <c r="P14579">
        <v>5102</v>
      </c>
      <c r="Q14579">
        <v>10</v>
      </c>
      <c r="R14579">
        <v>32.89</v>
      </c>
      <c r="S14579">
        <v>328.9</v>
      </c>
      <c r="T14579">
        <v>271.3</v>
      </c>
      <c r="U14579">
        <v>17.510000000000002</v>
      </c>
      <c r="V14579" t="str">
        <f>VLOOKUP(L14579,'[2]tabela de preços'!$A:$D,4,0)</f>
        <v>DÁVILA  INOVE</v>
      </c>
      <c r="W14579" t="str">
        <f>VLOOKUP(L14579,'[2]tabela de preços'!$A:$F,6,0)</f>
        <v>MASSA CORRIDA / ACRÍLICA</v>
      </c>
      <c r="X14579" t="str">
        <f>VLOOKUP(L14579,'[2]tabela de preços'!$A:$G,7,0)</f>
        <v>IMOBILIÁRIO</v>
      </c>
    </row>
    <row r="14580" spans="1:24" x14ac:dyDescent="0.3">
      <c r="A14580" t="s">
        <v>828</v>
      </c>
      <c r="C14580" t="s">
        <v>7107</v>
      </c>
      <c r="D14580" s="1">
        <v>46153</v>
      </c>
      <c r="E14580" t="s">
        <v>7108</v>
      </c>
      <c r="F14580">
        <v>9</v>
      </c>
      <c r="G14580">
        <v>231</v>
      </c>
      <c r="H14580" t="str">
        <f>VLOOKUP(G14580,[1]OPERADORES!$A:$B,2,0)</f>
        <v>EDIJANE</v>
      </c>
      <c r="I14580" t="s">
        <v>21</v>
      </c>
      <c r="J14580" t="s">
        <v>372</v>
      </c>
      <c r="K14580" t="s">
        <v>831</v>
      </c>
      <c r="L14580">
        <v>84382</v>
      </c>
      <c r="M14580" t="s">
        <v>7109</v>
      </c>
      <c r="O14580" t="s">
        <v>11</v>
      </c>
      <c r="P14580">
        <v>5403</v>
      </c>
      <c r="Q14580">
        <v>1</v>
      </c>
      <c r="R14580">
        <v>169.45</v>
      </c>
      <c r="S14580">
        <v>169.45</v>
      </c>
      <c r="T14580">
        <v>141.06</v>
      </c>
      <c r="U14580">
        <v>16.75</v>
      </c>
      <c r="V14580" t="str">
        <f>VLOOKUP(L14580,'[2]tabela de preços'!$A:$D,4,0)</f>
        <v>BRASILUX</v>
      </c>
      <c r="W14580" t="str">
        <f>VLOOKUP(L14580,'[2]tabela de preços'!$A:$F,6,0)</f>
        <v>TINTA PARA PISO</v>
      </c>
      <c r="X14580" t="str">
        <f>VLOOKUP(L14580,'[2]tabela de preços'!$A:$G,7,0)</f>
        <v>IMOBILIÁRIO</v>
      </c>
    </row>
    <row r="14581" spans="1:24" x14ac:dyDescent="0.3">
      <c r="A14581" t="s">
        <v>828</v>
      </c>
      <c r="C14581" t="s">
        <v>7107</v>
      </c>
      <c r="D14581" s="1">
        <v>46153</v>
      </c>
      <c r="E14581" t="s">
        <v>7108</v>
      </c>
      <c r="F14581">
        <v>9</v>
      </c>
      <c r="G14581">
        <v>231</v>
      </c>
      <c r="H14581" t="str">
        <f>VLOOKUP(G14581,[1]OPERADORES!$A:$B,2,0)</f>
        <v>EDIJANE</v>
      </c>
      <c r="I14581" t="s">
        <v>21</v>
      </c>
      <c r="J14581" t="s">
        <v>372</v>
      </c>
      <c r="K14581" t="s">
        <v>831</v>
      </c>
      <c r="L14581">
        <v>84386</v>
      </c>
      <c r="M14581" t="s">
        <v>552</v>
      </c>
      <c r="O14581" t="s">
        <v>11</v>
      </c>
      <c r="P14581">
        <v>5403</v>
      </c>
      <c r="Q14581">
        <v>3</v>
      </c>
      <c r="R14581">
        <v>169.45</v>
      </c>
      <c r="S14581">
        <v>508.35</v>
      </c>
      <c r="T14581">
        <v>423.18</v>
      </c>
      <c r="U14581">
        <v>16.75</v>
      </c>
      <c r="V14581" t="str">
        <f>VLOOKUP(L14581,'[2]tabela de preços'!$A:$D,4,0)</f>
        <v>BRASILUX</v>
      </c>
      <c r="W14581" t="str">
        <f>VLOOKUP(L14581,'[2]tabela de preços'!$A:$F,6,0)</f>
        <v>TINTA PARA PISO</v>
      </c>
      <c r="X14581" t="str">
        <f>VLOOKUP(L14581,'[2]tabela de preços'!$A:$G,7,0)</f>
        <v>IMOBILIÁRIO</v>
      </c>
    </row>
    <row r="14582" spans="1:24" x14ac:dyDescent="0.3">
      <c r="A14582" t="s">
        <v>828</v>
      </c>
      <c r="C14582" t="s">
        <v>7107</v>
      </c>
      <c r="D14582" s="1">
        <v>46153</v>
      </c>
      <c r="E14582" t="s">
        <v>7108</v>
      </c>
      <c r="F14582">
        <v>9</v>
      </c>
      <c r="G14582">
        <v>231</v>
      </c>
      <c r="H14582" t="str">
        <f>VLOOKUP(G14582,[1]OPERADORES!$A:$B,2,0)</f>
        <v>EDIJANE</v>
      </c>
      <c r="I14582" t="s">
        <v>21</v>
      </c>
      <c r="J14582" t="s">
        <v>372</v>
      </c>
      <c r="K14582" t="s">
        <v>831</v>
      </c>
      <c r="L14582">
        <v>84405</v>
      </c>
      <c r="M14582" t="s">
        <v>2013</v>
      </c>
      <c r="O14582" t="s">
        <v>11</v>
      </c>
      <c r="P14582">
        <v>5403</v>
      </c>
      <c r="Q14582">
        <v>2</v>
      </c>
      <c r="R14582">
        <v>169.45</v>
      </c>
      <c r="S14582">
        <v>338.9</v>
      </c>
      <c r="T14582">
        <v>282.12</v>
      </c>
      <c r="U14582">
        <v>16.75</v>
      </c>
      <c r="V14582" t="str">
        <f>VLOOKUP(L14582,'[2]tabela de preços'!$A:$D,4,0)</f>
        <v>BRASILUX</v>
      </c>
      <c r="W14582" t="str">
        <f>VLOOKUP(L14582,'[2]tabela de preços'!$A:$F,6,0)</f>
        <v>TINTA PARA PISO</v>
      </c>
      <c r="X14582" t="str">
        <f>VLOOKUP(L14582,'[2]tabela de preços'!$A:$G,7,0)</f>
        <v>IMOBILIÁRIO</v>
      </c>
    </row>
    <row r="14583" spans="1:24" x14ac:dyDescent="0.3">
      <c r="A14583" t="s">
        <v>840</v>
      </c>
      <c r="C14583" t="s">
        <v>7265</v>
      </c>
      <c r="D14583" s="1">
        <v>46154</v>
      </c>
      <c r="E14583" t="s">
        <v>7266</v>
      </c>
      <c r="F14583">
        <v>9</v>
      </c>
      <c r="G14583">
        <v>231</v>
      </c>
      <c r="H14583" t="str">
        <f>VLOOKUP(G14583,[1]OPERADORES!$A:$B,2,0)</f>
        <v>EDIJANE</v>
      </c>
      <c r="I14583" t="s">
        <v>21</v>
      </c>
      <c r="J14583" t="s">
        <v>843</v>
      </c>
      <c r="K14583" t="s">
        <v>844</v>
      </c>
      <c r="L14583">
        <v>85318</v>
      </c>
      <c r="M14583" t="s">
        <v>258</v>
      </c>
      <c r="O14583" t="s">
        <v>11</v>
      </c>
      <c r="P14583">
        <v>5102</v>
      </c>
      <c r="Q14583">
        <v>8</v>
      </c>
      <c r="R14583">
        <v>750</v>
      </c>
      <c r="S14583" s="2">
        <v>6000</v>
      </c>
      <c r="T14583" s="2">
        <v>4864.8</v>
      </c>
      <c r="U14583">
        <v>18.920000000000002</v>
      </c>
      <c r="V14583" t="str">
        <f>VLOOKUP(L14583,'[2]tabela de preços'!$A:$D,4,0)</f>
        <v>BRASILUX</v>
      </c>
      <c r="W14583" t="str">
        <f>VLOOKUP(L14583,'[2]tabela de preços'!$A:$F,6,0)</f>
        <v>TINTA EM PÓ</v>
      </c>
      <c r="X14583" t="str">
        <f>VLOOKUP(L14583,'[2]tabela de preços'!$A:$G,7,0)</f>
        <v>INDUSTRIAL</v>
      </c>
    </row>
    <row r="14584" spans="1:24" x14ac:dyDescent="0.3">
      <c r="A14584" t="s">
        <v>2610</v>
      </c>
      <c r="C14584" t="s">
        <v>7267</v>
      </c>
      <c r="D14584" s="1">
        <v>46154</v>
      </c>
      <c r="F14584">
        <v>9</v>
      </c>
      <c r="G14584">
        <v>174</v>
      </c>
      <c r="H14584" t="str">
        <f>VLOOKUP(G14584,[1]OPERADORES!$A:$B,2,0)</f>
        <v>MIRIÃ LOBATO RODRIGUES</v>
      </c>
      <c r="I14584" t="s">
        <v>21</v>
      </c>
      <c r="J14584" t="s">
        <v>372</v>
      </c>
      <c r="K14584" t="s">
        <v>2613</v>
      </c>
      <c r="L14584">
        <v>84898</v>
      </c>
      <c r="M14584" t="s">
        <v>853</v>
      </c>
      <c r="N14584" t="s">
        <v>7268</v>
      </c>
      <c r="O14584" t="s">
        <v>11</v>
      </c>
      <c r="P14584">
        <v>1411</v>
      </c>
      <c r="Q14584">
        <v>-5</v>
      </c>
      <c r="R14584">
        <v>174.49</v>
      </c>
      <c r="S14584">
        <v>-872.45</v>
      </c>
      <c r="T14584">
        <v>-662.2</v>
      </c>
      <c r="U14584">
        <v>24.1</v>
      </c>
      <c r="V14584" t="str">
        <f>VLOOKUP(L14584,'[2]tabela de preços'!$A:$D,4,0)</f>
        <v>BRASILUX</v>
      </c>
      <c r="W14584" t="str">
        <f>VLOOKUP(L14584,'[2]tabela de preços'!$A:$F,6,0)</f>
        <v>EPOXI</v>
      </c>
      <c r="X14584" t="str">
        <f>VLOOKUP(L14584,'[2]tabela de preços'!$A:$G,7,0)</f>
        <v>INDUSTRIAL</v>
      </c>
    </row>
    <row r="14585" spans="1:24" x14ac:dyDescent="0.3">
      <c r="A14585" t="s">
        <v>2610</v>
      </c>
      <c r="C14585" t="s">
        <v>7267</v>
      </c>
      <c r="D14585" s="1">
        <v>46154</v>
      </c>
      <c r="F14585">
        <v>9</v>
      </c>
      <c r="G14585">
        <v>174</v>
      </c>
      <c r="H14585" t="str">
        <f>VLOOKUP(G14585,[1]OPERADORES!$A:$B,2,0)</f>
        <v>MIRIÃ LOBATO RODRIGUES</v>
      </c>
      <c r="I14585" t="s">
        <v>21</v>
      </c>
      <c r="J14585" t="s">
        <v>372</v>
      </c>
      <c r="K14585" t="s">
        <v>2613</v>
      </c>
      <c r="L14585">
        <v>84900</v>
      </c>
      <c r="M14585" t="s">
        <v>1261</v>
      </c>
      <c r="N14585" t="s">
        <v>7268</v>
      </c>
      <c r="O14585" t="s">
        <v>11</v>
      </c>
      <c r="P14585">
        <v>1411</v>
      </c>
      <c r="Q14585">
        <v>-27</v>
      </c>
      <c r="R14585">
        <v>169.39</v>
      </c>
      <c r="S14585" s="2">
        <v>-4573.53</v>
      </c>
      <c r="T14585" s="2">
        <v>-3575.61</v>
      </c>
      <c r="U14585">
        <v>21.82</v>
      </c>
      <c r="V14585" t="str">
        <f>VLOOKUP(L14585,'[2]tabela de preços'!$A:$D,4,0)</f>
        <v>BRASILUX</v>
      </c>
      <c r="W14585" t="str">
        <f>VLOOKUP(L14585,'[2]tabela de preços'!$A:$F,6,0)</f>
        <v>EPOXI</v>
      </c>
      <c r="X14585" t="str">
        <f>VLOOKUP(L14585,'[2]tabela de preços'!$A:$G,7,0)</f>
        <v>INDUSTRIAL</v>
      </c>
    </row>
    <row r="14586" spans="1:24" x14ac:dyDescent="0.3">
      <c r="A14586" t="s">
        <v>2610</v>
      </c>
      <c r="C14586" t="s">
        <v>7269</v>
      </c>
      <c r="D14586" s="1">
        <v>46154</v>
      </c>
      <c r="F14586">
        <v>9</v>
      </c>
      <c r="G14586">
        <v>174</v>
      </c>
      <c r="H14586" t="str">
        <f>VLOOKUP(G14586,[1]OPERADORES!$A:$B,2,0)</f>
        <v>MIRIÃ LOBATO RODRIGUES</v>
      </c>
      <c r="I14586" t="s">
        <v>21</v>
      </c>
      <c r="J14586" t="s">
        <v>372</v>
      </c>
      <c r="K14586" t="s">
        <v>2613</v>
      </c>
      <c r="L14586">
        <v>84900</v>
      </c>
      <c r="M14586" t="s">
        <v>1261</v>
      </c>
      <c r="N14586" t="s">
        <v>7270</v>
      </c>
      <c r="O14586" t="s">
        <v>11</v>
      </c>
      <c r="P14586">
        <v>1411</v>
      </c>
      <c r="Q14586">
        <v>-5</v>
      </c>
      <c r="R14586">
        <v>169.39</v>
      </c>
      <c r="S14586">
        <v>-846.95</v>
      </c>
      <c r="T14586">
        <v>-642.85</v>
      </c>
      <c r="U14586">
        <v>24.1</v>
      </c>
      <c r="V14586" t="str">
        <f>VLOOKUP(L14586,'[2]tabela de preços'!$A:$D,4,0)</f>
        <v>BRASILUX</v>
      </c>
      <c r="W14586" t="str">
        <f>VLOOKUP(L14586,'[2]tabela de preços'!$A:$F,6,0)</f>
        <v>EPOXI</v>
      </c>
      <c r="X14586" t="str">
        <f>VLOOKUP(L14586,'[2]tabela de preços'!$A:$G,7,0)</f>
        <v>INDUSTRIAL</v>
      </c>
    </row>
    <row r="14587" spans="1:24" x14ac:dyDescent="0.3">
      <c r="A14587" t="s">
        <v>2610</v>
      </c>
      <c r="C14587" t="s">
        <v>7271</v>
      </c>
      <c r="D14587" s="1">
        <v>46154</v>
      </c>
      <c r="F14587">
        <v>9</v>
      </c>
      <c r="G14587">
        <v>174</v>
      </c>
      <c r="H14587" t="str">
        <f>VLOOKUP(G14587,[1]OPERADORES!$A:$B,2,0)</f>
        <v>MIRIÃ LOBATO RODRIGUES</v>
      </c>
      <c r="I14587" t="s">
        <v>21</v>
      </c>
      <c r="J14587" t="s">
        <v>372</v>
      </c>
      <c r="K14587" t="s">
        <v>2613</v>
      </c>
      <c r="L14587">
        <v>84900</v>
      </c>
      <c r="M14587" t="s">
        <v>1261</v>
      </c>
      <c r="N14587" t="s">
        <v>7270</v>
      </c>
      <c r="O14587" t="s">
        <v>11</v>
      </c>
      <c r="P14587">
        <v>1411</v>
      </c>
      <c r="Q14587">
        <v>-3</v>
      </c>
      <c r="R14587">
        <v>169.39</v>
      </c>
      <c r="S14587">
        <v>-508.17</v>
      </c>
      <c r="T14587">
        <v>-385.71</v>
      </c>
      <c r="U14587">
        <v>24.1</v>
      </c>
      <c r="V14587" t="str">
        <f>VLOOKUP(L14587,'[2]tabela de preços'!$A:$D,4,0)</f>
        <v>BRASILUX</v>
      </c>
      <c r="W14587" t="str">
        <f>VLOOKUP(L14587,'[2]tabela de preços'!$A:$F,6,0)</f>
        <v>EPOXI</v>
      </c>
      <c r="X14587" t="str">
        <f>VLOOKUP(L14587,'[2]tabela de preços'!$A:$G,7,0)</f>
        <v>INDUSTRIAL</v>
      </c>
    </row>
    <row r="14588" spans="1:24" x14ac:dyDescent="0.3">
      <c r="A14588" t="s">
        <v>2610</v>
      </c>
      <c r="C14588" t="s">
        <v>7272</v>
      </c>
      <c r="D14588" s="1">
        <v>46154</v>
      </c>
      <c r="E14588" t="s">
        <v>7273</v>
      </c>
      <c r="F14588">
        <v>9</v>
      </c>
      <c r="G14588">
        <v>174</v>
      </c>
      <c r="H14588" t="str">
        <f>VLOOKUP(G14588,[1]OPERADORES!$A:$B,2,0)</f>
        <v>MIRIÃ LOBATO RODRIGUES</v>
      </c>
      <c r="I14588" t="s">
        <v>21</v>
      </c>
      <c r="J14588" t="s">
        <v>372</v>
      </c>
      <c r="K14588" t="s">
        <v>2613</v>
      </c>
      <c r="L14588">
        <v>84901</v>
      </c>
      <c r="M14588" t="s">
        <v>2432</v>
      </c>
      <c r="O14588" t="s">
        <v>11</v>
      </c>
      <c r="P14588">
        <v>5403</v>
      </c>
      <c r="Q14588">
        <v>39</v>
      </c>
      <c r="R14588">
        <v>174.38</v>
      </c>
      <c r="S14588" s="2">
        <v>6800.82</v>
      </c>
      <c r="T14588" s="2">
        <v>5164.7700000000004</v>
      </c>
      <c r="U14588">
        <v>24.06</v>
      </c>
      <c r="V14588" t="str">
        <f>VLOOKUP(L14588,'[2]tabela de preços'!$A:$D,4,0)</f>
        <v>BRASILUX</v>
      </c>
      <c r="W14588" t="str">
        <f>VLOOKUP(L14588,'[2]tabela de preços'!$A:$F,6,0)</f>
        <v>EPOXI</v>
      </c>
      <c r="X14588" t="str">
        <f>VLOOKUP(L14588,'[2]tabela de preços'!$A:$G,7,0)</f>
        <v>INDUSTRIAL</v>
      </c>
    </row>
    <row r="14589" spans="1:24" x14ac:dyDescent="0.3">
      <c r="A14589" t="s">
        <v>2610</v>
      </c>
      <c r="C14589" t="s">
        <v>7274</v>
      </c>
      <c r="D14589" s="1">
        <v>46154</v>
      </c>
      <c r="E14589" t="s">
        <v>7275</v>
      </c>
      <c r="F14589">
        <v>9</v>
      </c>
      <c r="G14589">
        <v>174</v>
      </c>
      <c r="H14589" t="str">
        <f>VLOOKUP(G14589,[1]OPERADORES!$A:$B,2,0)</f>
        <v>MIRIÃ LOBATO RODRIGUES</v>
      </c>
      <c r="I14589" t="s">
        <v>21</v>
      </c>
      <c r="J14589" t="s">
        <v>372</v>
      </c>
      <c r="K14589" t="s">
        <v>2613</v>
      </c>
      <c r="L14589">
        <v>23878</v>
      </c>
      <c r="M14589" t="s">
        <v>851</v>
      </c>
      <c r="O14589" t="s">
        <v>11</v>
      </c>
      <c r="P14589">
        <v>5102</v>
      </c>
      <c r="Q14589">
        <v>10</v>
      </c>
      <c r="R14589">
        <v>7.69</v>
      </c>
      <c r="S14589">
        <v>76.900000000000006</v>
      </c>
      <c r="T14589">
        <v>58.4</v>
      </c>
      <c r="U14589">
        <v>24.06</v>
      </c>
      <c r="V14589" t="str">
        <f>VLOOKUP(L14589,'[2]tabela de preços'!$A:$D,4,0)</f>
        <v>ATLAS</v>
      </c>
      <c r="W14589" t="str">
        <f>VLOOKUP(L14589,'[2]tabela de preços'!$A:$F,6,0)</f>
        <v>ROLOS / TRINCHAS / PINCÉIS / ESPÁTULAS</v>
      </c>
      <c r="X14589" t="str">
        <f>VLOOKUP(L14589,'[2]tabela de preços'!$A:$G,7,0)</f>
        <v>IMOBILIÁRIO</v>
      </c>
    </row>
    <row r="14590" spans="1:24" x14ac:dyDescent="0.3">
      <c r="A14590" t="s">
        <v>2610</v>
      </c>
      <c r="C14590" t="s">
        <v>7274</v>
      </c>
      <c r="D14590" s="1">
        <v>46154</v>
      </c>
      <c r="E14590" t="s">
        <v>7275</v>
      </c>
      <c r="F14590">
        <v>9</v>
      </c>
      <c r="G14590">
        <v>174</v>
      </c>
      <c r="H14590" t="str">
        <f>VLOOKUP(G14590,[1]OPERADORES!$A:$B,2,0)</f>
        <v>MIRIÃ LOBATO RODRIGUES</v>
      </c>
      <c r="I14590" t="s">
        <v>21</v>
      </c>
      <c r="J14590" t="s">
        <v>372</v>
      </c>
      <c r="K14590" t="s">
        <v>2613</v>
      </c>
      <c r="L14590">
        <v>84430</v>
      </c>
      <c r="M14590" t="s">
        <v>2354</v>
      </c>
      <c r="O14590" t="s">
        <v>11</v>
      </c>
      <c r="P14590">
        <v>5102</v>
      </c>
      <c r="Q14590">
        <v>24</v>
      </c>
      <c r="R14590">
        <v>17.25</v>
      </c>
      <c r="S14590">
        <v>414</v>
      </c>
      <c r="T14590">
        <v>314.16000000000003</v>
      </c>
      <c r="U14590">
        <v>24.12</v>
      </c>
      <c r="V14590" t="str">
        <f>VLOOKUP(L14590,'[2]tabela de preços'!$A:$D,4,0)</f>
        <v>ATLAS</v>
      </c>
      <c r="W14590" t="str">
        <f>VLOOKUP(L14590,'[2]tabela de preços'!$A:$F,6,0)</f>
        <v>ROLOS / TRINCHAS / PINCÉIS / ESPÁTULAS</v>
      </c>
      <c r="X14590" t="str">
        <f>VLOOKUP(L14590,'[2]tabela de preços'!$A:$G,7,0)</f>
        <v>IMOBILIÁRIO</v>
      </c>
    </row>
    <row r="14591" spans="1:24" x14ac:dyDescent="0.3">
      <c r="A14591" t="s">
        <v>2610</v>
      </c>
      <c r="C14591" t="s">
        <v>7274</v>
      </c>
      <c r="D14591" s="1">
        <v>46154</v>
      </c>
      <c r="E14591" t="s">
        <v>7275</v>
      </c>
      <c r="F14591">
        <v>9</v>
      </c>
      <c r="G14591">
        <v>174</v>
      </c>
      <c r="H14591" t="str">
        <f>VLOOKUP(G14591,[1]OPERADORES!$A:$B,2,0)</f>
        <v>MIRIÃ LOBATO RODRIGUES</v>
      </c>
      <c r="I14591" t="s">
        <v>21</v>
      </c>
      <c r="J14591" t="s">
        <v>372</v>
      </c>
      <c r="K14591" t="s">
        <v>2613</v>
      </c>
      <c r="L14591">
        <v>85228</v>
      </c>
      <c r="M14591" t="s">
        <v>1041</v>
      </c>
      <c r="O14591" t="s">
        <v>11</v>
      </c>
      <c r="P14591">
        <v>5102</v>
      </c>
      <c r="Q14591">
        <v>20</v>
      </c>
      <c r="R14591">
        <v>7.84</v>
      </c>
      <c r="S14591">
        <v>156.80000000000001</v>
      </c>
      <c r="T14591">
        <v>119</v>
      </c>
      <c r="U14591">
        <v>24.11</v>
      </c>
      <c r="V14591" t="str">
        <f>VLOOKUP(L14591,'[2]tabela de preços'!$A:$D,4,0)</f>
        <v>ATLAS</v>
      </c>
      <c r="W14591" t="str">
        <f>VLOOKUP(L14591,'[2]tabela de preços'!$A:$F,6,0)</f>
        <v>ROLOS / TRINCHAS / PINCÉIS / ESPÁTULAS</v>
      </c>
      <c r="X14591" t="str">
        <f>VLOOKUP(L14591,'[2]tabela de preços'!$A:$G,7,0)</f>
        <v>IMOBILIÁRIO</v>
      </c>
    </row>
    <row r="14592" spans="1:24" x14ac:dyDescent="0.3">
      <c r="A14592" t="s">
        <v>2610</v>
      </c>
      <c r="C14592" t="s">
        <v>7274</v>
      </c>
      <c r="D14592" s="1">
        <v>46154</v>
      </c>
      <c r="E14592" t="s">
        <v>7275</v>
      </c>
      <c r="F14592">
        <v>9</v>
      </c>
      <c r="G14592">
        <v>174</v>
      </c>
      <c r="H14592" t="str">
        <f>VLOOKUP(G14592,[1]OPERADORES!$A:$B,2,0)</f>
        <v>MIRIÃ LOBATO RODRIGUES</v>
      </c>
      <c r="I14592" t="s">
        <v>21</v>
      </c>
      <c r="J14592" t="s">
        <v>372</v>
      </c>
      <c r="K14592" t="s">
        <v>2613</v>
      </c>
      <c r="L14592">
        <v>85227</v>
      </c>
      <c r="M14592" t="s">
        <v>1042</v>
      </c>
      <c r="O14592" t="s">
        <v>11</v>
      </c>
      <c r="P14592">
        <v>5102</v>
      </c>
      <c r="Q14592">
        <v>36</v>
      </c>
      <c r="R14592">
        <v>6.06</v>
      </c>
      <c r="S14592">
        <v>218.16</v>
      </c>
      <c r="T14592">
        <v>165.6</v>
      </c>
      <c r="U14592">
        <v>24.09</v>
      </c>
      <c r="V14592" t="str">
        <f>VLOOKUP(L14592,'[2]tabela de preços'!$A:$D,4,0)</f>
        <v>ATLAS</v>
      </c>
      <c r="W14592" t="str">
        <f>VLOOKUP(L14592,'[2]tabela de preços'!$A:$F,6,0)</f>
        <v>ROLOS / TRINCHAS / PINCÉIS / ESPÁTULAS</v>
      </c>
      <c r="X14592" t="str">
        <f>VLOOKUP(L14592,'[2]tabela de preços'!$A:$G,7,0)</f>
        <v>IMOBILIÁRIO</v>
      </c>
    </row>
    <row r="14593" spans="1:24" x14ac:dyDescent="0.3">
      <c r="A14593" t="s">
        <v>2610</v>
      </c>
      <c r="C14593" t="s">
        <v>7425</v>
      </c>
      <c r="D14593" s="1">
        <v>46157</v>
      </c>
      <c r="E14593" t="s">
        <v>7426</v>
      </c>
      <c r="F14593">
        <v>9</v>
      </c>
      <c r="G14593">
        <v>174</v>
      </c>
      <c r="H14593" t="str">
        <f>VLOOKUP(G14593,[1]OPERADORES!$A:$B,2,0)</f>
        <v>MIRIÃ LOBATO RODRIGUES</v>
      </c>
      <c r="I14593" t="s">
        <v>21</v>
      </c>
      <c r="J14593" t="s">
        <v>372</v>
      </c>
      <c r="K14593" t="s">
        <v>2613</v>
      </c>
      <c r="L14593">
        <v>84331</v>
      </c>
      <c r="M14593" t="s">
        <v>497</v>
      </c>
      <c r="O14593" t="s">
        <v>11</v>
      </c>
      <c r="P14593">
        <v>5403</v>
      </c>
      <c r="Q14593">
        <v>2</v>
      </c>
      <c r="R14593">
        <v>62.5</v>
      </c>
      <c r="S14593">
        <v>125</v>
      </c>
      <c r="T14593">
        <v>106.12</v>
      </c>
      <c r="U14593">
        <v>15.1</v>
      </c>
      <c r="V14593" t="str">
        <f>VLOOKUP(L14593,'[2]tabela de preços'!$A:$D,4,0)</f>
        <v>BRASILUX</v>
      </c>
      <c r="W14593" t="str">
        <f>VLOOKUP(L14593,'[2]tabela de preços'!$A:$F,6,0)</f>
        <v>ESMALTES</v>
      </c>
      <c r="X14593" t="str">
        <f>VLOOKUP(L14593,'[2]tabela de preços'!$A:$G,7,0)</f>
        <v>INDUSTRIAL</v>
      </c>
    </row>
    <row r="14594" spans="1:24" x14ac:dyDescent="0.3">
      <c r="A14594" t="s">
        <v>2610</v>
      </c>
      <c r="C14594" t="s">
        <v>7425</v>
      </c>
      <c r="D14594" s="1">
        <v>46157</v>
      </c>
      <c r="E14594" t="s">
        <v>7426</v>
      </c>
      <c r="F14594">
        <v>9</v>
      </c>
      <c r="G14594">
        <v>174</v>
      </c>
      <c r="H14594" t="str">
        <f>VLOOKUP(G14594,[1]OPERADORES!$A:$B,2,0)</f>
        <v>MIRIÃ LOBATO RODRIGUES</v>
      </c>
      <c r="I14594" t="s">
        <v>21</v>
      </c>
      <c r="J14594" t="s">
        <v>372</v>
      </c>
      <c r="K14594" t="s">
        <v>2613</v>
      </c>
      <c r="L14594">
        <v>84338</v>
      </c>
      <c r="M14594" t="s">
        <v>752</v>
      </c>
      <c r="O14594" t="s">
        <v>11</v>
      </c>
      <c r="P14594">
        <v>5403</v>
      </c>
      <c r="Q14594">
        <v>1</v>
      </c>
      <c r="R14594">
        <v>62.5</v>
      </c>
      <c r="S14594">
        <v>62.5</v>
      </c>
      <c r="T14594">
        <v>53.07</v>
      </c>
      <c r="U14594">
        <v>15.09</v>
      </c>
      <c r="V14594" t="str">
        <f>VLOOKUP(L14594,'[2]tabela de preços'!$A:$D,4,0)</f>
        <v>BRASILUX</v>
      </c>
      <c r="W14594" t="str">
        <f>VLOOKUP(L14594,'[2]tabela de preços'!$A:$F,6,0)</f>
        <v>ESMALTES</v>
      </c>
      <c r="X14594" t="str">
        <f>VLOOKUP(L14594,'[2]tabela de preços'!$A:$G,7,0)</f>
        <v>INDUSTRIAL</v>
      </c>
    </row>
    <row r="14595" spans="1:24" x14ac:dyDescent="0.3">
      <c r="A14595" t="s">
        <v>2610</v>
      </c>
      <c r="C14595" t="s">
        <v>7425</v>
      </c>
      <c r="D14595" s="1">
        <v>46157</v>
      </c>
      <c r="E14595" t="s">
        <v>7426</v>
      </c>
      <c r="F14595">
        <v>9</v>
      </c>
      <c r="G14595">
        <v>174</v>
      </c>
      <c r="H14595" t="str">
        <f>VLOOKUP(G14595,[1]OPERADORES!$A:$B,2,0)</f>
        <v>MIRIÃ LOBATO RODRIGUES</v>
      </c>
      <c r="I14595" t="s">
        <v>21</v>
      </c>
      <c r="J14595" t="s">
        <v>372</v>
      </c>
      <c r="K14595" t="s">
        <v>2613</v>
      </c>
      <c r="L14595">
        <v>84344</v>
      </c>
      <c r="M14595" t="s">
        <v>1000</v>
      </c>
      <c r="O14595" t="s">
        <v>11</v>
      </c>
      <c r="P14595">
        <v>5403</v>
      </c>
      <c r="Q14595">
        <v>15</v>
      </c>
      <c r="R14595">
        <v>62.5</v>
      </c>
      <c r="S14595">
        <v>937.5</v>
      </c>
      <c r="T14595">
        <v>796.05</v>
      </c>
      <c r="U14595">
        <v>15.09</v>
      </c>
      <c r="V14595" t="str">
        <f>VLOOKUP(L14595,'[2]tabela de preços'!$A:$D,4,0)</f>
        <v>BRASILUX</v>
      </c>
      <c r="W14595" t="str">
        <f>VLOOKUP(L14595,'[2]tabela de preços'!$A:$F,6,0)</f>
        <v>ESMALTES</v>
      </c>
      <c r="X14595" t="str">
        <f>VLOOKUP(L14595,'[2]tabela de preços'!$A:$G,7,0)</f>
        <v>INDUSTRIAL</v>
      </c>
    </row>
    <row r="14596" spans="1:24" x14ac:dyDescent="0.3">
      <c r="A14596" t="s">
        <v>2610</v>
      </c>
      <c r="C14596" t="s">
        <v>7425</v>
      </c>
      <c r="D14596" s="1">
        <v>46157</v>
      </c>
      <c r="E14596" t="s">
        <v>7426</v>
      </c>
      <c r="F14596">
        <v>9</v>
      </c>
      <c r="G14596">
        <v>174</v>
      </c>
      <c r="H14596" t="str">
        <f>VLOOKUP(G14596,[1]OPERADORES!$A:$B,2,0)</f>
        <v>MIRIÃ LOBATO RODRIGUES</v>
      </c>
      <c r="I14596" t="s">
        <v>21</v>
      </c>
      <c r="J14596" t="s">
        <v>372</v>
      </c>
      <c r="K14596" t="s">
        <v>2613</v>
      </c>
      <c r="L14596">
        <v>5</v>
      </c>
      <c r="M14596" t="s">
        <v>147</v>
      </c>
      <c r="O14596" t="s">
        <v>11</v>
      </c>
      <c r="P14596">
        <v>5102</v>
      </c>
      <c r="Q14596">
        <v>2</v>
      </c>
      <c r="R14596">
        <v>6.23</v>
      </c>
      <c r="S14596">
        <v>12.46</v>
      </c>
      <c r="T14596">
        <v>8.0399999999999991</v>
      </c>
      <c r="U14596">
        <v>35.47</v>
      </c>
      <c r="V14596" t="str">
        <f>VLOOKUP(L14596,'[2]tabela de preços'!$A:$D,4,0)</f>
        <v>BRILHO ESTOPA</v>
      </c>
      <c r="W14596" t="str">
        <f>VLOOKUP(L14596,'[2]tabela de preços'!$A:$F,6,0)</f>
        <v>ESTOPAS</v>
      </c>
      <c r="X14596" t="str">
        <f>VLOOKUP(L14596,'[2]tabela de preços'!$A:$G,7,0)</f>
        <v>AUTOMOTIVO</v>
      </c>
    </row>
    <row r="14597" spans="1:24" x14ac:dyDescent="0.3">
      <c r="A14597" t="s">
        <v>2610</v>
      </c>
      <c r="C14597" t="s">
        <v>7425</v>
      </c>
      <c r="D14597" s="1">
        <v>46157</v>
      </c>
      <c r="E14597" t="s">
        <v>7426</v>
      </c>
      <c r="F14597">
        <v>9</v>
      </c>
      <c r="G14597">
        <v>174</v>
      </c>
      <c r="H14597" t="str">
        <f>VLOOKUP(G14597,[1]OPERADORES!$A:$B,2,0)</f>
        <v>MIRIÃ LOBATO RODRIGUES</v>
      </c>
      <c r="I14597" t="s">
        <v>21</v>
      </c>
      <c r="J14597" t="s">
        <v>372</v>
      </c>
      <c r="K14597" t="s">
        <v>2613</v>
      </c>
      <c r="L14597">
        <v>84421</v>
      </c>
      <c r="M14597" t="s">
        <v>568</v>
      </c>
      <c r="O14597" t="s">
        <v>11</v>
      </c>
      <c r="P14597">
        <v>5102</v>
      </c>
      <c r="Q14597">
        <v>4</v>
      </c>
      <c r="R14597">
        <v>5.9</v>
      </c>
      <c r="S14597">
        <v>23.6</v>
      </c>
      <c r="T14597">
        <v>19.28</v>
      </c>
      <c r="U14597">
        <v>18.309999999999999</v>
      </c>
      <c r="V14597" t="str">
        <f>VLOOKUP(L14597,'[2]tabela de preços'!$A:$D,4,0)</f>
        <v>ATLAS</v>
      </c>
      <c r="W14597" t="str">
        <f>VLOOKUP(L14597,'[2]tabela de preços'!$A:$F,6,0)</f>
        <v>ROLOS / TRINCHAS / PINCÉIS / ESPÁTULAS</v>
      </c>
      <c r="X14597" t="str">
        <f>VLOOKUP(L14597,'[2]tabela de preços'!$A:$G,7,0)</f>
        <v>IMOBILIÁRIO</v>
      </c>
    </row>
    <row r="14598" spans="1:24" x14ac:dyDescent="0.3">
      <c r="A14598" t="s">
        <v>2610</v>
      </c>
      <c r="C14598" t="s">
        <v>7425</v>
      </c>
      <c r="D14598" s="1">
        <v>46157</v>
      </c>
      <c r="E14598" t="s">
        <v>7426</v>
      </c>
      <c r="F14598">
        <v>9</v>
      </c>
      <c r="G14598">
        <v>174</v>
      </c>
      <c r="H14598" t="str">
        <f>VLOOKUP(G14598,[1]OPERADORES!$A:$B,2,0)</f>
        <v>MIRIÃ LOBATO RODRIGUES</v>
      </c>
      <c r="I14598" t="s">
        <v>21</v>
      </c>
      <c r="J14598" t="s">
        <v>372</v>
      </c>
      <c r="K14598" t="s">
        <v>2613</v>
      </c>
      <c r="L14598">
        <v>86939</v>
      </c>
      <c r="M14598" t="s">
        <v>346</v>
      </c>
      <c r="O14598" t="s">
        <v>11</v>
      </c>
      <c r="P14598">
        <v>5102</v>
      </c>
      <c r="Q14598">
        <v>4</v>
      </c>
      <c r="R14598">
        <v>46.17</v>
      </c>
      <c r="S14598">
        <v>184.68</v>
      </c>
      <c r="T14598">
        <v>150.80000000000001</v>
      </c>
      <c r="U14598">
        <v>18.350000000000001</v>
      </c>
      <c r="V14598" t="str">
        <f>VLOOKUP(L14598,'[2]tabela de preços'!$A:$D,4,0)</f>
        <v>ATLAS</v>
      </c>
      <c r="W14598" t="str">
        <f>VLOOKUP(L14598,'[2]tabela de preços'!$A:$F,6,0)</f>
        <v>ROLOS / TRINCHAS / PINCÉIS / ESPÁTULAS</v>
      </c>
      <c r="X14598" t="str">
        <f>VLOOKUP(L14598,'[2]tabela de preços'!$A:$G,7,0)</f>
        <v>IMOBILIÁRIO</v>
      </c>
    </row>
    <row r="14599" spans="1:24" x14ac:dyDescent="0.3">
      <c r="A14599" t="s">
        <v>2610</v>
      </c>
      <c r="C14599" t="s">
        <v>7425</v>
      </c>
      <c r="D14599" s="1">
        <v>46157</v>
      </c>
      <c r="E14599" t="s">
        <v>7426</v>
      </c>
      <c r="F14599">
        <v>9</v>
      </c>
      <c r="G14599">
        <v>174</v>
      </c>
      <c r="H14599" t="str">
        <f>VLOOKUP(G14599,[1]OPERADORES!$A:$B,2,0)</f>
        <v>MIRIÃ LOBATO RODRIGUES</v>
      </c>
      <c r="I14599" t="s">
        <v>21</v>
      </c>
      <c r="J14599" t="s">
        <v>372</v>
      </c>
      <c r="K14599" t="s">
        <v>2613</v>
      </c>
      <c r="L14599">
        <v>10298</v>
      </c>
      <c r="M14599" t="s">
        <v>85</v>
      </c>
      <c r="O14599" t="s">
        <v>11</v>
      </c>
      <c r="P14599">
        <v>5102</v>
      </c>
      <c r="Q14599">
        <v>6</v>
      </c>
      <c r="R14599">
        <v>62.9</v>
      </c>
      <c r="S14599">
        <v>377.4</v>
      </c>
      <c r="T14599">
        <v>311.22000000000003</v>
      </c>
      <c r="U14599">
        <v>17.54</v>
      </c>
      <c r="V14599" t="str">
        <f>VLOOKUP(L14599,'[2]tabela de preços'!$A:$D,4,0)</f>
        <v>ANJO</v>
      </c>
      <c r="W14599" t="str">
        <f>VLOOKUP(L14599,'[2]tabela de preços'!$A:$F,6,0)</f>
        <v>THINNER DE LIMPEZA</v>
      </c>
      <c r="X14599" t="str">
        <f>VLOOKUP(L14599,'[2]tabela de preços'!$A:$G,7,0)</f>
        <v>THINNER</v>
      </c>
    </row>
    <row r="14600" spans="1:24" x14ac:dyDescent="0.3">
      <c r="A14600" t="s">
        <v>2610</v>
      </c>
      <c r="C14600" t="s">
        <v>7427</v>
      </c>
      <c r="D14600" s="1">
        <v>46157</v>
      </c>
      <c r="E14600" t="s">
        <v>7428</v>
      </c>
      <c r="F14600">
        <v>9</v>
      </c>
      <c r="G14600">
        <v>174</v>
      </c>
      <c r="H14600" t="str">
        <f>VLOOKUP(G14600,[1]OPERADORES!$A:$B,2,0)</f>
        <v>MIRIÃ LOBATO RODRIGUES</v>
      </c>
      <c r="I14600" t="s">
        <v>21</v>
      </c>
      <c r="J14600" t="s">
        <v>372</v>
      </c>
      <c r="K14600" t="s">
        <v>2613</v>
      </c>
      <c r="L14600">
        <v>84331</v>
      </c>
      <c r="M14600" t="s">
        <v>497</v>
      </c>
      <c r="O14600" t="s">
        <v>11</v>
      </c>
      <c r="P14600">
        <v>5403</v>
      </c>
      <c r="Q14600">
        <v>2</v>
      </c>
      <c r="R14600">
        <v>62.5</v>
      </c>
      <c r="S14600">
        <v>125</v>
      </c>
      <c r="T14600">
        <v>106.12</v>
      </c>
      <c r="U14600">
        <v>15.1</v>
      </c>
      <c r="V14600" t="str">
        <f>VLOOKUP(L14600,'[2]tabela de preços'!$A:$D,4,0)</f>
        <v>BRASILUX</v>
      </c>
      <c r="W14600" t="str">
        <f>VLOOKUP(L14600,'[2]tabela de preços'!$A:$F,6,0)</f>
        <v>ESMALTES</v>
      </c>
      <c r="X14600" t="str">
        <f>VLOOKUP(L14600,'[2]tabela de preços'!$A:$G,7,0)</f>
        <v>INDUSTRIAL</v>
      </c>
    </row>
    <row r="14601" spans="1:24" x14ac:dyDescent="0.3">
      <c r="A14601" t="s">
        <v>2610</v>
      </c>
      <c r="C14601" t="s">
        <v>7427</v>
      </c>
      <c r="D14601" s="1">
        <v>46157</v>
      </c>
      <c r="E14601" t="s">
        <v>7428</v>
      </c>
      <c r="F14601">
        <v>9</v>
      </c>
      <c r="G14601">
        <v>174</v>
      </c>
      <c r="H14601" t="str">
        <f>VLOOKUP(G14601,[1]OPERADORES!$A:$B,2,0)</f>
        <v>MIRIÃ LOBATO RODRIGUES</v>
      </c>
      <c r="I14601" t="s">
        <v>21</v>
      </c>
      <c r="J14601" t="s">
        <v>372</v>
      </c>
      <c r="K14601" t="s">
        <v>2613</v>
      </c>
      <c r="L14601">
        <v>84338</v>
      </c>
      <c r="M14601" t="s">
        <v>752</v>
      </c>
      <c r="O14601" t="s">
        <v>11</v>
      </c>
      <c r="P14601">
        <v>5403</v>
      </c>
      <c r="Q14601">
        <v>1</v>
      </c>
      <c r="R14601">
        <v>62.5</v>
      </c>
      <c r="S14601">
        <v>62.5</v>
      </c>
      <c r="T14601">
        <v>53.07</v>
      </c>
      <c r="U14601">
        <v>15.09</v>
      </c>
      <c r="V14601" t="str">
        <f>VLOOKUP(L14601,'[2]tabela de preços'!$A:$D,4,0)</f>
        <v>BRASILUX</v>
      </c>
      <c r="W14601" t="str">
        <f>VLOOKUP(L14601,'[2]tabela de preços'!$A:$F,6,0)</f>
        <v>ESMALTES</v>
      </c>
      <c r="X14601" t="str">
        <f>VLOOKUP(L14601,'[2]tabela de preços'!$A:$G,7,0)</f>
        <v>INDUSTRIAL</v>
      </c>
    </row>
    <row r="14602" spans="1:24" x14ac:dyDescent="0.3">
      <c r="A14602" t="s">
        <v>2610</v>
      </c>
      <c r="C14602" t="s">
        <v>7427</v>
      </c>
      <c r="D14602" s="1">
        <v>46157</v>
      </c>
      <c r="E14602" t="s">
        <v>7428</v>
      </c>
      <c r="F14602">
        <v>9</v>
      </c>
      <c r="G14602">
        <v>174</v>
      </c>
      <c r="H14602" t="str">
        <f>VLOOKUP(G14602,[1]OPERADORES!$A:$B,2,0)</f>
        <v>MIRIÃ LOBATO RODRIGUES</v>
      </c>
      <c r="I14602" t="s">
        <v>21</v>
      </c>
      <c r="J14602" t="s">
        <v>372</v>
      </c>
      <c r="K14602" t="s">
        <v>2613</v>
      </c>
      <c r="L14602">
        <v>84344</v>
      </c>
      <c r="M14602" t="s">
        <v>1000</v>
      </c>
      <c r="O14602" t="s">
        <v>11</v>
      </c>
      <c r="P14602">
        <v>5403</v>
      </c>
      <c r="Q14602">
        <v>15</v>
      </c>
      <c r="R14602">
        <v>62.5</v>
      </c>
      <c r="S14602">
        <v>937.5</v>
      </c>
      <c r="T14602">
        <v>796.05</v>
      </c>
      <c r="U14602">
        <v>15.09</v>
      </c>
      <c r="V14602" t="str">
        <f>VLOOKUP(L14602,'[2]tabela de preços'!$A:$D,4,0)</f>
        <v>BRASILUX</v>
      </c>
      <c r="W14602" t="str">
        <f>VLOOKUP(L14602,'[2]tabela de preços'!$A:$F,6,0)</f>
        <v>ESMALTES</v>
      </c>
      <c r="X14602" t="str">
        <f>VLOOKUP(L14602,'[2]tabela de preços'!$A:$G,7,0)</f>
        <v>INDUSTRIAL</v>
      </c>
    </row>
    <row r="14603" spans="1:24" x14ac:dyDescent="0.3">
      <c r="A14603" t="s">
        <v>2610</v>
      </c>
      <c r="C14603" t="s">
        <v>7427</v>
      </c>
      <c r="D14603" s="1">
        <v>46157</v>
      </c>
      <c r="E14603" t="s">
        <v>7428</v>
      </c>
      <c r="F14603">
        <v>9</v>
      </c>
      <c r="G14603">
        <v>174</v>
      </c>
      <c r="H14603" t="str">
        <f>VLOOKUP(G14603,[1]OPERADORES!$A:$B,2,0)</f>
        <v>MIRIÃ LOBATO RODRIGUES</v>
      </c>
      <c r="I14603" t="s">
        <v>21</v>
      </c>
      <c r="J14603" t="s">
        <v>372</v>
      </c>
      <c r="K14603" t="s">
        <v>2613</v>
      </c>
      <c r="L14603">
        <v>5</v>
      </c>
      <c r="M14603" t="s">
        <v>147</v>
      </c>
      <c r="O14603" t="s">
        <v>11</v>
      </c>
      <c r="P14603">
        <v>5102</v>
      </c>
      <c r="Q14603">
        <v>2</v>
      </c>
      <c r="R14603">
        <v>6.23</v>
      </c>
      <c r="S14603">
        <v>12.46</v>
      </c>
      <c r="T14603">
        <v>8.0399999999999991</v>
      </c>
      <c r="U14603">
        <v>35.47</v>
      </c>
      <c r="V14603" t="str">
        <f>VLOOKUP(L14603,'[2]tabela de preços'!$A:$D,4,0)</f>
        <v>BRILHO ESTOPA</v>
      </c>
      <c r="W14603" t="str">
        <f>VLOOKUP(L14603,'[2]tabela de preços'!$A:$F,6,0)</f>
        <v>ESTOPAS</v>
      </c>
      <c r="X14603" t="str">
        <f>VLOOKUP(L14603,'[2]tabela de preços'!$A:$G,7,0)</f>
        <v>AUTOMOTIVO</v>
      </c>
    </row>
    <row r="14604" spans="1:24" x14ac:dyDescent="0.3">
      <c r="A14604" t="s">
        <v>2610</v>
      </c>
      <c r="C14604" t="s">
        <v>7427</v>
      </c>
      <c r="D14604" s="1">
        <v>46157</v>
      </c>
      <c r="E14604" t="s">
        <v>7428</v>
      </c>
      <c r="F14604">
        <v>9</v>
      </c>
      <c r="G14604">
        <v>174</v>
      </c>
      <c r="H14604" t="str">
        <f>VLOOKUP(G14604,[1]OPERADORES!$A:$B,2,0)</f>
        <v>MIRIÃ LOBATO RODRIGUES</v>
      </c>
      <c r="I14604" t="s">
        <v>21</v>
      </c>
      <c r="J14604" t="s">
        <v>372</v>
      </c>
      <c r="K14604" t="s">
        <v>2613</v>
      </c>
      <c r="L14604">
        <v>84421</v>
      </c>
      <c r="M14604" t="s">
        <v>568</v>
      </c>
      <c r="O14604" t="s">
        <v>11</v>
      </c>
      <c r="P14604">
        <v>5102</v>
      </c>
      <c r="Q14604">
        <v>4</v>
      </c>
      <c r="R14604">
        <v>5.9</v>
      </c>
      <c r="S14604">
        <v>23.6</v>
      </c>
      <c r="T14604">
        <v>19.28</v>
      </c>
      <c r="U14604">
        <v>18.309999999999999</v>
      </c>
      <c r="V14604" t="str">
        <f>VLOOKUP(L14604,'[2]tabela de preços'!$A:$D,4,0)</f>
        <v>ATLAS</v>
      </c>
      <c r="W14604" t="str">
        <f>VLOOKUP(L14604,'[2]tabela de preços'!$A:$F,6,0)</f>
        <v>ROLOS / TRINCHAS / PINCÉIS / ESPÁTULAS</v>
      </c>
      <c r="X14604" t="str">
        <f>VLOOKUP(L14604,'[2]tabela de preços'!$A:$G,7,0)</f>
        <v>IMOBILIÁRIO</v>
      </c>
    </row>
    <row r="14605" spans="1:24" x14ac:dyDescent="0.3">
      <c r="A14605" t="s">
        <v>2610</v>
      </c>
      <c r="C14605" t="s">
        <v>7427</v>
      </c>
      <c r="D14605" s="1">
        <v>46157</v>
      </c>
      <c r="E14605" t="s">
        <v>7428</v>
      </c>
      <c r="F14605">
        <v>9</v>
      </c>
      <c r="G14605">
        <v>174</v>
      </c>
      <c r="H14605" t="str">
        <f>VLOOKUP(G14605,[1]OPERADORES!$A:$B,2,0)</f>
        <v>MIRIÃ LOBATO RODRIGUES</v>
      </c>
      <c r="I14605" t="s">
        <v>21</v>
      </c>
      <c r="J14605" t="s">
        <v>372</v>
      </c>
      <c r="K14605" t="s">
        <v>2613</v>
      </c>
      <c r="L14605">
        <v>86939</v>
      </c>
      <c r="M14605" t="s">
        <v>346</v>
      </c>
      <c r="O14605" t="s">
        <v>11</v>
      </c>
      <c r="P14605">
        <v>5102</v>
      </c>
      <c r="Q14605">
        <v>4</v>
      </c>
      <c r="R14605">
        <v>46.17</v>
      </c>
      <c r="S14605">
        <v>184.68</v>
      </c>
      <c r="T14605">
        <v>150.80000000000001</v>
      </c>
      <c r="U14605">
        <v>18.350000000000001</v>
      </c>
      <c r="V14605" t="str">
        <f>VLOOKUP(L14605,'[2]tabela de preços'!$A:$D,4,0)</f>
        <v>ATLAS</v>
      </c>
      <c r="W14605" t="str">
        <f>VLOOKUP(L14605,'[2]tabela de preços'!$A:$F,6,0)</f>
        <v>ROLOS / TRINCHAS / PINCÉIS / ESPÁTULAS</v>
      </c>
      <c r="X14605" t="str">
        <f>VLOOKUP(L14605,'[2]tabela de preços'!$A:$G,7,0)</f>
        <v>IMOBILIÁRIO</v>
      </c>
    </row>
    <row r="14606" spans="1:24" x14ac:dyDescent="0.3">
      <c r="A14606" t="s">
        <v>2610</v>
      </c>
      <c r="C14606" t="s">
        <v>7427</v>
      </c>
      <c r="D14606" s="1">
        <v>46157</v>
      </c>
      <c r="E14606" t="s">
        <v>7428</v>
      </c>
      <c r="F14606">
        <v>9</v>
      </c>
      <c r="G14606">
        <v>174</v>
      </c>
      <c r="H14606" t="str">
        <f>VLOOKUP(G14606,[1]OPERADORES!$A:$B,2,0)</f>
        <v>MIRIÃ LOBATO RODRIGUES</v>
      </c>
      <c r="I14606" t="s">
        <v>21</v>
      </c>
      <c r="J14606" t="s">
        <v>372</v>
      </c>
      <c r="K14606" t="s">
        <v>2613</v>
      </c>
      <c r="L14606">
        <v>10298</v>
      </c>
      <c r="M14606" t="s">
        <v>85</v>
      </c>
      <c r="O14606" t="s">
        <v>11</v>
      </c>
      <c r="P14606">
        <v>5102</v>
      </c>
      <c r="Q14606">
        <v>6</v>
      </c>
      <c r="R14606">
        <v>62.9</v>
      </c>
      <c r="S14606">
        <v>377.4</v>
      </c>
      <c r="T14606">
        <v>311.22000000000003</v>
      </c>
      <c r="U14606">
        <v>17.54</v>
      </c>
      <c r="V14606" t="str">
        <f>VLOOKUP(L14606,'[2]tabela de preços'!$A:$D,4,0)</f>
        <v>ANJO</v>
      </c>
      <c r="W14606" t="str">
        <f>VLOOKUP(L14606,'[2]tabela de preços'!$A:$F,6,0)</f>
        <v>THINNER DE LIMPEZA</v>
      </c>
      <c r="X14606" t="str">
        <f>VLOOKUP(L14606,'[2]tabela de preços'!$A:$G,7,0)</f>
        <v>THINNER</v>
      </c>
    </row>
    <row r="14607" spans="1:24" x14ac:dyDescent="0.3">
      <c r="A14607" t="s">
        <v>868</v>
      </c>
      <c r="B14607" t="s">
        <v>869</v>
      </c>
      <c r="C14607" t="s">
        <v>6875</v>
      </c>
      <c r="D14607" s="1">
        <v>46148</v>
      </c>
      <c r="E14607" t="s">
        <v>6876</v>
      </c>
      <c r="F14607">
        <v>9</v>
      </c>
      <c r="G14607">
        <v>197</v>
      </c>
      <c r="H14607" t="str">
        <f>VLOOKUP(G14607,[1]OPERADORES!$A:$B,2,0)</f>
        <v xml:space="preserve">POLIANA LORRANE DE AMORIM </v>
      </c>
      <c r="I14607" t="s">
        <v>21</v>
      </c>
      <c r="J14607" t="s">
        <v>872</v>
      </c>
      <c r="K14607" t="s">
        <v>873</v>
      </c>
      <c r="L14607">
        <v>84030</v>
      </c>
      <c r="M14607" t="s">
        <v>900</v>
      </c>
      <c r="O14607" t="s">
        <v>11</v>
      </c>
      <c r="P14607">
        <v>5102</v>
      </c>
      <c r="Q14607">
        <v>2</v>
      </c>
      <c r="R14607">
        <v>58.62</v>
      </c>
      <c r="S14607">
        <v>117.24</v>
      </c>
      <c r="T14607">
        <v>88.98</v>
      </c>
      <c r="U14607">
        <v>24.1</v>
      </c>
      <c r="V14607" t="str">
        <f>VLOOKUP(L14607,'[2]tabela de preços'!$A:$D,4,0)</f>
        <v>BRASILUX</v>
      </c>
      <c r="W14607" t="str">
        <f>VLOOKUP(L14607,'[2]tabela de preços'!$A:$F,6,0)</f>
        <v>AGUARRAS</v>
      </c>
      <c r="X14607" t="str">
        <f>VLOOKUP(L14607,'[2]tabela de preços'!$A:$G,7,0)</f>
        <v>IMOBILIÁRIO</v>
      </c>
    </row>
    <row r="14608" spans="1:24" x14ac:dyDescent="0.3">
      <c r="A14608" t="s">
        <v>868</v>
      </c>
      <c r="B14608" t="s">
        <v>869</v>
      </c>
      <c r="C14608" t="s">
        <v>6875</v>
      </c>
      <c r="D14608" s="1">
        <v>46148</v>
      </c>
      <c r="E14608" t="s">
        <v>6876</v>
      </c>
      <c r="F14608">
        <v>9</v>
      </c>
      <c r="G14608">
        <v>197</v>
      </c>
      <c r="H14608" t="str">
        <f>VLOOKUP(G14608,[1]OPERADORES!$A:$B,2,0)</f>
        <v xml:space="preserve">POLIANA LORRANE DE AMORIM </v>
      </c>
      <c r="I14608" t="s">
        <v>21</v>
      </c>
      <c r="J14608" t="s">
        <v>872</v>
      </c>
      <c r="K14608" t="s">
        <v>873</v>
      </c>
      <c r="L14608">
        <v>84219</v>
      </c>
      <c r="M14608" t="s">
        <v>878</v>
      </c>
      <c r="O14608" t="s">
        <v>11</v>
      </c>
      <c r="P14608">
        <v>5403</v>
      </c>
      <c r="Q14608">
        <v>4</v>
      </c>
      <c r="R14608">
        <v>56.54</v>
      </c>
      <c r="S14608">
        <v>226.16</v>
      </c>
      <c r="T14608">
        <v>171.68</v>
      </c>
      <c r="U14608">
        <v>24.09</v>
      </c>
      <c r="V14608" t="str">
        <f>VLOOKUP(L14608,'[2]tabela de preços'!$A:$D,4,0)</f>
        <v>BRASILUX</v>
      </c>
      <c r="W14608" t="str">
        <f>VLOOKUP(L14608,'[2]tabela de preços'!$A:$F,6,0)</f>
        <v>ESMALTES</v>
      </c>
      <c r="X14608" t="str">
        <f>VLOOKUP(L14608,'[2]tabela de preços'!$A:$G,7,0)</f>
        <v>INDUSTRIAL</v>
      </c>
    </row>
    <row r="14609" spans="1:24" x14ac:dyDescent="0.3">
      <c r="A14609" t="s">
        <v>868</v>
      </c>
      <c r="B14609" t="s">
        <v>869</v>
      </c>
      <c r="C14609" t="s">
        <v>6875</v>
      </c>
      <c r="D14609" s="1">
        <v>46148</v>
      </c>
      <c r="E14609" t="s">
        <v>6876</v>
      </c>
      <c r="F14609">
        <v>9</v>
      </c>
      <c r="G14609">
        <v>197</v>
      </c>
      <c r="H14609" t="str">
        <f>VLOOKUP(G14609,[1]OPERADORES!$A:$B,2,0)</f>
        <v xml:space="preserve">POLIANA LORRANE DE AMORIM </v>
      </c>
      <c r="I14609" t="s">
        <v>21</v>
      </c>
      <c r="J14609" t="s">
        <v>872</v>
      </c>
      <c r="K14609" t="s">
        <v>873</v>
      </c>
      <c r="L14609">
        <v>84324</v>
      </c>
      <c r="M14609" t="s">
        <v>359</v>
      </c>
      <c r="O14609" t="s">
        <v>11</v>
      </c>
      <c r="P14609">
        <v>5403</v>
      </c>
      <c r="Q14609">
        <v>1</v>
      </c>
      <c r="R14609">
        <v>96.44</v>
      </c>
      <c r="S14609">
        <v>96.44</v>
      </c>
      <c r="T14609">
        <v>73.2</v>
      </c>
      <c r="U14609">
        <v>24.1</v>
      </c>
      <c r="V14609" t="str">
        <f>VLOOKUP(L14609,'[2]tabela de preços'!$A:$D,4,0)</f>
        <v>BRASILUX</v>
      </c>
      <c r="W14609" t="str">
        <f>VLOOKUP(L14609,'[2]tabela de preços'!$A:$F,6,0)</f>
        <v>ESMALTES</v>
      </c>
      <c r="X14609" t="str">
        <f>VLOOKUP(L14609,'[2]tabela de preços'!$A:$G,7,0)</f>
        <v>INDUSTRIAL</v>
      </c>
    </row>
    <row r="14610" spans="1:24" x14ac:dyDescent="0.3">
      <c r="A14610" t="s">
        <v>868</v>
      </c>
      <c r="B14610" t="s">
        <v>869</v>
      </c>
      <c r="C14610" t="s">
        <v>6875</v>
      </c>
      <c r="D14610" s="1">
        <v>46148</v>
      </c>
      <c r="E14610" t="s">
        <v>6876</v>
      </c>
      <c r="F14610">
        <v>9</v>
      </c>
      <c r="G14610">
        <v>197</v>
      </c>
      <c r="H14610" t="str">
        <f>VLOOKUP(G14610,[1]OPERADORES!$A:$B,2,0)</f>
        <v xml:space="preserve">POLIANA LORRANE DE AMORIM </v>
      </c>
      <c r="I14610" t="s">
        <v>21</v>
      </c>
      <c r="J14610" t="s">
        <v>872</v>
      </c>
      <c r="K14610" t="s">
        <v>873</v>
      </c>
      <c r="L14610">
        <v>84139</v>
      </c>
      <c r="M14610" t="s">
        <v>590</v>
      </c>
      <c r="O14610" t="s">
        <v>11</v>
      </c>
      <c r="P14610">
        <v>5403</v>
      </c>
      <c r="Q14610">
        <v>4</v>
      </c>
      <c r="R14610">
        <v>8.1300000000000008</v>
      </c>
      <c r="S14610">
        <v>32.520000000000003</v>
      </c>
      <c r="T14610">
        <v>24.72</v>
      </c>
      <c r="U14610">
        <v>23.99</v>
      </c>
      <c r="V14610" t="str">
        <f>VLOOKUP(L14610,'[2]tabela de preços'!$A:$D,4,0)</f>
        <v>BRASILUX</v>
      </c>
      <c r="W14610" t="str">
        <f>VLOOKUP(L14610,'[2]tabela de preços'!$A:$F,6,0)</f>
        <v>ESMALTES</v>
      </c>
      <c r="X14610" t="str">
        <f>VLOOKUP(L14610,'[2]tabela de preços'!$A:$G,7,0)</f>
        <v>INDUSTRIAL</v>
      </c>
    </row>
    <row r="14611" spans="1:24" x14ac:dyDescent="0.3">
      <c r="A14611" t="s">
        <v>868</v>
      </c>
      <c r="B14611" t="s">
        <v>869</v>
      </c>
      <c r="C14611" t="s">
        <v>6875</v>
      </c>
      <c r="D14611" s="1">
        <v>46148</v>
      </c>
      <c r="E14611" t="s">
        <v>6876</v>
      </c>
      <c r="F14611">
        <v>9</v>
      </c>
      <c r="G14611">
        <v>197</v>
      </c>
      <c r="H14611" t="str">
        <f>VLOOKUP(G14611,[1]OPERADORES!$A:$B,2,0)</f>
        <v xml:space="preserve">POLIANA LORRANE DE AMORIM </v>
      </c>
      <c r="I14611" t="s">
        <v>21</v>
      </c>
      <c r="J14611" t="s">
        <v>872</v>
      </c>
      <c r="K14611" t="s">
        <v>873</v>
      </c>
      <c r="L14611">
        <v>84460</v>
      </c>
      <c r="M14611" t="s">
        <v>322</v>
      </c>
      <c r="O14611" t="s">
        <v>11</v>
      </c>
      <c r="P14611">
        <v>5102</v>
      </c>
      <c r="Q14611">
        <v>3</v>
      </c>
      <c r="R14611">
        <v>37.17</v>
      </c>
      <c r="S14611">
        <v>111.51</v>
      </c>
      <c r="T14611">
        <v>84.63</v>
      </c>
      <c r="U14611">
        <v>24.11</v>
      </c>
      <c r="V14611" t="str">
        <f>VLOOKUP(L14611,'[2]tabela de preços'!$A:$D,4,0)</f>
        <v>BRASILUX</v>
      </c>
      <c r="W14611" t="str">
        <f>VLOOKUP(L14611,'[2]tabela de preços'!$A:$F,6,0)</f>
        <v>VEDADORES / SELANTES</v>
      </c>
      <c r="X14611" t="str">
        <f>VLOOKUP(L14611,'[2]tabela de preços'!$A:$G,7,0)</f>
        <v>AUTOMOTIVO</v>
      </c>
    </row>
    <row r="14612" spans="1:24" x14ac:dyDescent="0.3">
      <c r="A14612" t="s">
        <v>3122</v>
      </c>
      <c r="C14612" t="s">
        <v>7110</v>
      </c>
      <c r="D14612" s="1">
        <v>46153</v>
      </c>
      <c r="E14612" t="s">
        <v>7111</v>
      </c>
      <c r="F14612">
        <v>9</v>
      </c>
      <c r="G14612">
        <v>231</v>
      </c>
      <c r="H14612" t="str">
        <f>VLOOKUP(G14612,[1]OPERADORES!$A:$B,2,0)</f>
        <v>EDIJANE</v>
      </c>
      <c r="I14612" t="s">
        <v>715</v>
      </c>
      <c r="J14612" t="s">
        <v>716</v>
      </c>
      <c r="K14612" t="s">
        <v>3125</v>
      </c>
      <c r="L14612">
        <v>83870</v>
      </c>
      <c r="M14612" t="s">
        <v>191</v>
      </c>
      <c r="O14612" t="s">
        <v>11</v>
      </c>
      <c r="P14612">
        <v>6102</v>
      </c>
      <c r="Q14612">
        <v>1</v>
      </c>
      <c r="R14612">
        <v>41.3</v>
      </c>
      <c r="S14612">
        <v>41.3</v>
      </c>
      <c r="T14612">
        <v>31.35</v>
      </c>
      <c r="U14612">
        <v>24.09</v>
      </c>
      <c r="V14612" t="str">
        <f>VLOOKUP(L14612,'[2]tabela de preços'!$A:$D,4,0)</f>
        <v>VONIXX</v>
      </c>
      <c r="W14612" t="str">
        <f>VLOOKUP(L14612,'[2]tabela de preços'!$A:$F,6,0)</f>
        <v>LINHA DE HIGENIZAÇÃO E ESTÉTICA  AUTOMOTIVA</v>
      </c>
      <c r="X14612" t="str">
        <f>VLOOKUP(L14612,'[2]tabela de preços'!$A:$G,7,0)</f>
        <v>AUTOMOTIVO</v>
      </c>
    </row>
    <row r="14613" spans="1:24" x14ac:dyDescent="0.3">
      <c r="A14613" t="s">
        <v>3122</v>
      </c>
      <c r="C14613" t="s">
        <v>7110</v>
      </c>
      <c r="D14613" s="1">
        <v>46153</v>
      </c>
      <c r="E14613" t="s">
        <v>7111</v>
      </c>
      <c r="F14613">
        <v>9</v>
      </c>
      <c r="G14613">
        <v>231</v>
      </c>
      <c r="H14613" t="str">
        <f>VLOOKUP(G14613,[1]OPERADORES!$A:$B,2,0)</f>
        <v>EDIJANE</v>
      </c>
      <c r="I14613" t="s">
        <v>715</v>
      </c>
      <c r="J14613" t="s">
        <v>716</v>
      </c>
      <c r="K14613" t="s">
        <v>3125</v>
      </c>
      <c r="L14613">
        <v>23396</v>
      </c>
      <c r="M14613" t="s">
        <v>3349</v>
      </c>
      <c r="O14613" t="s">
        <v>11</v>
      </c>
      <c r="P14613">
        <v>6102</v>
      </c>
      <c r="Q14613">
        <v>10</v>
      </c>
      <c r="R14613">
        <v>8.9700000000000006</v>
      </c>
      <c r="S14613">
        <v>89.7</v>
      </c>
      <c r="T14613">
        <v>68.099999999999994</v>
      </c>
      <c r="U14613">
        <v>24.08</v>
      </c>
      <c r="V14613" t="str">
        <f>VLOOKUP(L14613,'[2]tabela de preços'!$A:$D,4,0)</f>
        <v>NORTON</v>
      </c>
      <c r="W14613" t="str">
        <f>VLOOKUP(L14613,'[2]tabela de preços'!$A:$F,6,0)</f>
        <v xml:space="preserve">OUTROS DISCOS </v>
      </c>
      <c r="X14613" t="str">
        <f>VLOOKUP(L14613,'[2]tabela de preços'!$A:$G,7,0)</f>
        <v>AUTOMOTIVO</v>
      </c>
    </row>
    <row r="14614" spans="1:24" x14ac:dyDescent="0.3">
      <c r="A14614" t="s">
        <v>3122</v>
      </c>
      <c r="C14614" t="s">
        <v>7110</v>
      </c>
      <c r="D14614" s="1">
        <v>46153</v>
      </c>
      <c r="E14614" t="s">
        <v>7111</v>
      </c>
      <c r="F14614">
        <v>9</v>
      </c>
      <c r="G14614">
        <v>231</v>
      </c>
      <c r="H14614" t="str">
        <f>VLOOKUP(G14614,[1]OPERADORES!$A:$B,2,0)</f>
        <v>EDIJANE</v>
      </c>
      <c r="I14614" t="s">
        <v>715</v>
      </c>
      <c r="J14614" t="s">
        <v>716</v>
      </c>
      <c r="K14614" t="s">
        <v>3125</v>
      </c>
      <c r="L14614">
        <v>10236</v>
      </c>
      <c r="M14614" t="s">
        <v>133</v>
      </c>
      <c r="O14614" t="s">
        <v>11</v>
      </c>
      <c r="P14614">
        <v>6102</v>
      </c>
      <c r="Q14614">
        <v>10</v>
      </c>
      <c r="R14614">
        <v>3.23</v>
      </c>
      <c r="S14614">
        <v>32.299999999999997</v>
      </c>
      <c r="T14614">
        <v>24.5</v>
      </c>
      <c r="U14614">
        <v>24.15</v>
      </c>
      <c r="V14614" t="str">
        <f>VLOOKUP(L14614,'[2]tabela de preços'!$A:$D,4,0)</f>
        <v>NORTON</v>
      </c>
      <c r="W14614" t="str">
        <f>VLOOKUP(L14614,'[2]tabela de preços'!$A:$F,6,0)</f>
        <v xml:space="preserve">DISCOS / LIXAS / ABRASIVOS </v>
      </c>
      <c r="X14614" t="str">
        <f>VLOOKUP(L14614,'[2]tabela de preços'!$A:$G,7,0)</f>
        <v>AUTOMOTIVO</v>
      </c>
    </row>
    <row r="14615" spans="1:24" x14ac:dyDescent="0.3">
      <c r="A14615" t="s">
        <v>3122</v>
      </c>
      <c r="C14615" t="s">
        <v>7110</v>
      </c>
      <c r="D14615" s="1">
        <v>46153</v>
      </c>
      <c r="E14615" t="s">
        <v>7111</v>
      </c>
      <c r="F14615">
        <v>9</v>
      </c>
      <c r="G14615">
        <v>231</v>
      </c>
      <c r="H14615" t="str">
        <f>VLOOKUP(G14615,[1]OPERADORES!$A:$B,2,0)</f>
        <v>EDIJANE</v>
      </c>
      <c r="I14615" t="s">
        <v>715</v>
      </c>
      <c r="J14615" t="s">
        <v>716</v>
      </c>
      <c r="K14615" t="s">
        <v>3125</v>
      </c>
      <c r="L14615">
        <v>10230</v>
      </c>
      <c r="M14615" t="s">
        <v>193</v>
      </c>
      <c r="O14615" t="s">
        <v>11</v>
      </c>
      <c r="P14615">
        <v>6102</v>
      </c>
      <c r="Q14615">
        <v>50</v>
      </c>
      <c r="R14615">
        <v>3.15</v>
      </c>
      <c r="S14615">
        <v>157.5</v>
      </c>
      <c r="T14615">
        <v>119.5</v>
      </c>
      <c r="U14615">
        <v>24.13</v>
      </c>
      <c r="V14615" t="str">
        <f>VLOOKUP(L14615,'[2]tabela de preços'!$A:$D,4,0)</f>
        <v>NORTON</v>
      </c>
      <c r="W14615" t="str">
        <f>VLOOKUP(L14615,'[2]tabela de preços'!$A:$F,6,0)</f>
        <v xml:space="preserve">DISCOS / LIXAS / ABRASIVOS </v>
      </c>
      <c r="X14615" t="str">
        <f>VLOOKUP(L14615,'[2]tabela de preços'!$A:$G,7,0)</f>
        <v>AUTOMOTIVO</v>
      </c>
    </row>
    <row r="14616" spans="1:24" x14ac:dyDescent="0.3">
      <c r="A14616" t="s">
        <v>3122</v>
      </c>
      <c r="C14616" t="s">
        <v>7110</v>
      </c>
      <c r="D14616" s="1">
        <v>46153</v>
      </c>
      <c r="E14616" t="s">
        <v>7111</v>
      </c>
      <c r="F14616">
        <v>9</v>
      </c>
      <c r="G14616">
        <v>231</v>
      </c>
      <c r="H14616" t="str">
        <f>VLOOKUP(G14616,[1]OPERADORES!$A:$B,2,0)</f>
        <v>EDIJANE</v>
      </c>
      <c r="I14616" t="s">
        <v>715</v>
      </c>
      <c r="J14616" t="s">
        <v>716</v>
      </c>
      <c r="K14616" t="s">
        <v>3125</v>
      </c>
      <c r="L14616">
        <v>23365</v>
      </c>
      <c r="M14616" t="s">
        <v>3007</v>
      </c>
      <c r="O14616" t="s">
        <v>11</v>
      </c>
      <c r="P14616">
        <v>6102</v>
      </c>
      <c r="Q14616">
        <v>3</v>
      </c>
      <c r="R14616">
        <v>66.59</v>
      </c>
      <c r="S14616">
        <v>199.77</v>
      </c>
      <c r="T14616">
        <v>151.62</v>
      </c>
      <c r="U14616">
        <v>24.1</v>
      </c>
      <c r="V14616" t="str">
        <f>VLOOKUP(L14616,'[2]tabela de preços'!$A:$D,4,0)</f>
        <v>SHERWIN WILLIAMS</v>
      </c>
      <c r="W14616" t="str">
        <f>VLOOKUP(L14616,'[2]tabela de preços'!$A:$F,6,0)</f>
        <v>CATALISADORES INDIVIDUAS</v>
      </c>
      <c r="X14616" t="str">
        <f>VLOOKUP(L14616,'[2]tabela de preços'!$A:$G,7,0)</f>
        <v>AUTOMOTIVO</v>
      </c>
    </row>
    <row r="14617" spans="1:24" x14ac:dyDescent="0.3">
      <c r="A14617" t="s">
        <v>3122</v>
      </c>
      <c r="C14617" t="s">
        <v>7110</v>
      </c>
      <c r="D14617" s="1">
        <v>46153</v>
      </c>
      <c r="E14617" t="s">
        <v>7111</v>
      </c>
      <c r="F14617">
        <v>9</v>
      </c>
      <c r="G14617">
        <v>231</v>
      </c>
      <c r="H14617" t="str">
        <f>VLOOKUP(G14617,[1]OPERADORES!$A:$B,2,0)</f>
        <v>EDIJANE</v>
      </c>
      <c r="I14617" t="s">
        <v>715</v>
      </c>
      <c r="J14617" t="s">
        <v>716</v>
      </c>
      <c r="K14617" t="s">
        <v>3125</v>
      </c>
      <c r="L14617">
        <v>24240</v>
      </c>
      <c r="M14617" t="s">
        <v>240</v>
      </c>
      <c r="O14617" t="s">
        <v>11</v>
      </c>
      <c r="P14617">
        <v>6102</v>
      </c>
      <c r="Q14617">
        <v>35</v>
      </c>
      <c r="R14617">
        <v>3.91</v>
      </c>
      <c r="S14617">
        <v>136.85</v>
      </c>
      <c r="T14617">
        <v>114.8</v>
      </c>
      <c r="U14617">
        <v>16.11</v>
      </c>
      <c r="V14617" t="str">
        <f>VLOOKUP(L14617,'[2]tabela de preços'!$A:$D,4,0)</f>
        <v>ADERE</v>
      </c>
      <c r="W14617" t="str">
        <f>VLOOKUP(L14617,'[2]tabela de preços'!$A:$F,6,0)</f>
        <v>FITA AUTOMOTIVA</v>
      </c>
      <c r="X14617" t="str">
        <f>VLOOKUP(L14617,'[2]tabela de preços'!$A:$G,7,0)</f>
        <v>AUTOMOTIVO</v>
      </c>
    </row>
    <row r="14618" spans="1:24" x14ac:dyDescent="0.3">
      <c r="A14618" t="s">
        <v>3122</v>
      </c>
      <c r="C14618" t="s">
        <v>7110</v>
      </c>
      <c r="D14618" s="1">
        <v>46153</v>
      </c>
      <c r="E14618" t="s">
        <v>7111</v>
      </c>
      <c r="F14618">
        <v>9</v>
      </c>
      <c r="G14618">
        <v>231</v>
      </c>
      <c r="H14618" t="str">
        <f>VLOOKUP(G14618,[1]OPERADORES!$A:$B,2,0)</f>
        <v>EDIJANE</v>
      </c>
      <c r="I14618" t="s">
        <v>715</v>
      </c>
      <c r="J14618" t="s">
        <v>716</v>
      </c>
      <c r="K14618" t="s">
        <v>3125</v>
      </c>
      <c r="L14618">
        <v>24241</v>
      </c>
      <c r="M14618" t="s">
        <v>233</v>
      </c>
      <c r="O14618" t="s">
        <v>11</v>
      </c>
      <c r="P14618">
        <v>6102</v>
      </c>
      <c r="Q14618">
        <v>3</v>
      </c>
      <c r="R14618">
        <v>12.2</v>
      </c>
      <c r="S14618">
        <v>36.6</v>
      </c>
      <c r="T14618">
        <v>27.78</v>
      </c>
      <c r="U14618">
        <v>24.1</v>
      </c>
      <c r="V14618" t="str">
        <f>VLOOKUP(L14618,'[2]tabela de preços'!$A:$D,4,0)</f>
        <v>ADERE</v>
      </c>
      <c r="W14618" t="str">
        <f>VLOOKUP(L14618,'[2]tabela de preços'!$A:$F,6,0)</f>
        <v>FITA AUTOMOTIVA</v>
      </c>
      <c r="X14618" t="str">
        <f>VLOOKUP(L14618,'[2]tabela de preços'!$A:$G,7,0)</f>
        <v>AUTOMOTIVO</v>
      </c>
    </row>
    <row r="14619" spans="1:24" x14ac:dyDescent="0.3">
      <c r="A14619" t="s">
        <v>3122</v>
      </c>
      <c r="C14619" t="s">
        <v>7110</v>
      </c>
      <c r="D14619" s="1">
        <v>46153</v>
      </c>
      <c r="E14619" t="s">
        <v>7111</v>
      </c>
      <c r="F14619">
        <v>9</v>
      </c>
      <c r="G14619">
        <v>231</v>
      </c>
      <c r="H14619" t="str">
        <f>VLOOKUP(G14619,[1]OPERADORES!$A:$B,2,0)</f>
        <v>EDIJANE</v>
      </c>
      <c r="I14619" t="s">
        <v>715</v>
      </c>
      <c r="J14619" t="s">
        <v>716</v>
      </c>
      <c r="K14619" t="s">
        <v>3125</v>
      </c>
      <c r="L14619">
        <v>20484</v>
      </c>
      <c r="M14619" t="s">
        <v>817</v>
      </c>
      <c r="O14619" t="s">
        <v>11</v>
      </c>
      <c r="P14619">
        <v>6102</v>
      </c>
      <c r="Q14619">
        <v>1</v>
      </c>
      <c r="R14619">
        <v>10.130000000000001</v>
      </c>
      <c r="S14619">
        <v>10.130000000000001</v>
      </c>
      <c r="T14619">
        <v>7.69</v>
      </c>
      <c r="U14619">
        <v>24.09</v>
      </c>
      <c r="V14619" t="str">
        <f>VLOOKUP(L14619,'[2]tabela de preços'!$A:$D,4,0)</f>
        <v>3M</v>
      </c>
      <c r="W14619" t="str">
        <f>VLOOKUP(L14619,'[2]tabela de preços'!$A:$F,6,0)</f>
        <v>FITA DUPLA FACE</v>
      </c>
      <c r="X14619" t="str">
        <f>VLOOKUP(L14619,'[2]tabela de preços'!$A:$G,7,0)</f>
        <v>AUTOMOTIVO</v>
      </c>
    </row>
    <row r="14620" spans="1:24" x14ac:dyDescent="0.3">
      <c r="A14620" t="s">
        <v>3122</v>
      </c>
      <c r="C14620" t="s">
        <v>7110</v>
      </c>
      <c r="D14620" s="1">
        <v>46153</v>
      </c>
      <c r="E14620" t="s">
        <v>7111</v>
      </c>
      <c r="F14620">
        <v>9</v>
      </c>
      <c r="G14620">
        <v>231</v>
      </c>
      <c r="H14620" t="str">
        <f>VLOOKUP(G14620,[1]OPERADORES!$A:$B,2,0)</f>
        <v>EDIJANE</v>
      </c>
      <c r="I14620" t="s">
        <v>715</v>
      </c>
      <c r="J14620" t="s">
        <v>716</v>
      </c>
      <c r="K14620" t="s">
        <v>3125</v>
      </c>
      <c r="L14620">
        <v>24296</v>
      </c>
      <c r="M14620" t="s">
        <v>446</v>
      </c>
      <c r="O14620" t="s">
        <v>11</v>
      </c>
      <c r="P14620">
        <v>6102</v>
      </c>
      <c r="Q14620">
        <v>2</v>
      </c>
      <c r="R14620">
        <v>31.37</v>
      </c>
      <c r="S14620">
        <v>62.74</v>
      </c>
      <c r="T14620">
        <v>47.62</v>
      </c>
      <c r="U14620">
        <v>24.1</v>
      </c>
      <c r="V14620" t="str">
        <f>VLOOKUP(L14620,'[2]tabela de preços'!$A:$D,4,0)</f>
        <v>VONIXX</v>
      </c>
      <c r="W14620" t="str">
        <f>VLOOKUP(L14620,'[2]tabela de preços'!$A:$F,6,0)</f>
        <v>LINHA DE HIGENIZAÇÃO E ESTÉTICA  AUTOMOTIVA</v>
      </c>
      <c r="X14620" t="str">
        <f>VLOOKUP(L14620,'[2]tabela de preços'!$A:$G,7,0)</f>
        <v>AUTOMOTIVO</v>
      </c>
    </row>
    <row r="14621" spans="1:24" x14ac:dyDescent="0.3">
      <c r="A14621" t="s">
        <v>3122</v>
      </c>
      <c r="C14621" t="s">
        <v>7110</v>
      </c>
      <c r="D14621" s="1">
        <v>46153</v>
      </c>
      <c r="E14621" t="s">
        <v>7111</v>
      </c>
      <c r="F14621">
        <v>9</v>
      </c>
      <c r="G14621">
        <v>231</v>
      </c>
      <c r="H14621" t="str">
        <f>VLOOKUP(G14621,[1]OPERADORES!$A:$B,2,0)</f>
        <v>EDIJANE</v>
      </c>
      <c r="I14621" t="s">
        <v>715</v>
      </c>
      <c r="J14621" t="s">
        <v>716</v>
      </c>
      <c r="K14621" t="s">
        <v>3125</v>
      </c>
      <c r="L14621">
        <v>21721</v>
      </c>
      <c r="M14621" t="s">
        <v>74</v>
      </c>
      <c r="O14621" t="s">
        <v>11</v>
      </c>
      <c r="P14621">
        <v>6403</v>
      </c>
      <c r="Q14621">
        <v>2</v>
      </c>
      <c r="R14621">
        <v>25.96</v>
      </c>
      <c r="S14621">
        <v>51.92</v>
      </c>
      <c r="T14621">
        <v>39.4</v>
      </c>
      <c r="U14621">
        <v>24.11</v>
      </c>
      <c r="V14621" t="str">
        <f>VLOOKUP(L14621,'[2]tabela de preços'!$A:$D,4,0)</f>
        <v>WANDA</v>
      </c>
      <c r="W14621" t="str">
        <f>VLOOKUP(L14621,'[2]tabela de preços'!$A:$F,6,0)</f>
        <v xml:space="preserve">MASCARAMENTO </v>
      </c>
      <c r="X14621" t="str">
        <f>VLOOKUP(L14621,'[2]tabela de preços'!$A:$G,7,0)</f>
        <v>AUTOMOTIVO</v>
      </c>
    </row>
    <row r="14622" spans="1:24" x14ac:dyDescent="0.3">
      <c r="A14622" t="s">
        <v>3122</v>
      </c>
      <c r="C14622" t="s">
        <v>7110</v>
      </c>
      <c r="D14622" s="1">
        <v>46153</v>
      </c>
      <c r="E14622" t="s">
        <v>7111</v>
      </c>
      <c r="F14622">
        <v>9</v>
      </c>
      <c r="G14622">
        <v>231</v>
      </c>
      <c r="H14622" t="str">
        <f>VLOOKUP(G14622,[1]OPERADORES!$A:$B,2,0)</f>
        <v>EDIJANE</v>
      </c>
      <c r="I14622" t="s">
        <v>715</v>
      </c>
      <c r="J14622" t="s">
        <v>716</v>
      </c>
      <c r="K14622" t="s">
        <v>3125</v>
      </c>
      <c r="L14622">
        <v>13</v>
      </c>
      <c r="M14622" t="s">
        <v>5260</v>
      </c>
      <c r="O14622" t="s">
        <v>11</v>
      </c>
      <c r="P14622">
        <v>6102</v>
      </c>
      <c r="Q14622">
        <v>50</v>
      </c>
      <c r="R14622">
        <v>5.48</v>
      </c>
      <c r="S14622">
        <v>274</v>
      </c>
      <c r="T14622">
        <v>208</v>
      </c>
      <c r="U14622">
        <v>24.09</v>
      </c>
      <c r="V14622" t="str">
        <f>VLOOKUP(L14622,'[2]tabela de preços'!$A:$D,4,0)</f>
        <v>3M</v>
      </c>
      <c r="W14622" t="str">
        <f>VLOOKUP(L14622,'[2]tabela de preços'!$A:$F,6,0)</f>
        <v>LIXA DÁGUA</v>
      </c>
      <c r="X14622" t="str">
        <f>VLOOKUP(L14622,'[2]tabela de preços'!$A:$G,7,0)</f>
        <v>AUTOMOTIVO</v>
      </c>
    </row>
    <row r="14623" spans="1:24" x14ac:dyDescent="0.3">
      <c r="A14623" t="s">
        <v>3122</v>
      </c>
      <c r="C14623" t="s">
        <v>7110</v>
      </c>
      <c r="D14623" s="1">
        <v>46153</v>
      </c>
      <c r="E14623" t="s">
        <v>7111</v>
      </c>
      <c r="F14623">
        <v>9</v>
      </c>
      <c r="G14623">
        <v>231</v>
      </c>
      <c r="H14623" t="str">
        <f>VLOOKUP(G14623,[1]OPERADORES!$A:$B,2,0)</f>
        <v>EDIJANE</v>
      </c>
      <c r="I14623" t="s">
        <v>715</v>
      </c>
      <c r="J14623" t="s">
        <v>716</v>
      </c>
      <c r="K14623" t="s">
        <v>3125</v>
      </c>
      <c r="L14623">
        <v>15</v>
      </c>
      <c r="M14623" t="s">
        <v>5333</v>
      </c>
      <c r="O14623" t="s">
        <v>11</v>
      </c>
      <c r="P14623">
        <v>6102</v>
      </c>
      <c r="Q14623">
        <v>50</v>
      </c>
      <c r="R14623">
        <v>5.48</v>
      </c>
      <c r="S14623">
        <v>274</v>
      </c>
      <c r="T14623">
        <v>208</v>
      </c>
      <c r="U14623">
        <v>24.09</v>
      </c>
      <c r="V14623" t="str">
        <f>VLOOKUP(L14623,'[2]tabela de preços'!$A:$D,4,0)</f>
        <v>3M</v>
      </c>
      <c r="W14623" t="str">
        <f>VLOOKUP(L14623,'[2]tabela de preços'!$A:$F,6,0)</f>
        <v>LIXA DÁGUA</v>
      </c>
      <c r="X14623" t="str">
        <f>VLOOKUP(L14623,'[2]tabela de preços'!$A:$G,7,0)</f>
        <v>AUTOMOTIVO</v>
      </c>
    </row>
    <row r="14624" spans="1:24" x14ac:dyDescent="0.3">
      <c r="A14624" t="s">
        <v>3122</v>
      </c>
      <c r="C14624" t="s">
        <v>7110</v>
      </c>
      <c r="D14624" s="1">
        <v>46153</v>
      </c>
      <c r="E14624" t="s">
        <v>7111</v>
      </c>
      <c r="F14624">
        <v>9</v>
      </c>
      <c r="G14624">
        <v>231</v>
      </c>
      <c r="H14624" t="str">
        <f>VLOOKUP(G14624,[1]OPERADORES!$A:$B,2,0)</f>
        <v>EDIJANE</v>
      </c>
      <c r="I14624" t="s">
        <v>715</v>
      </c>
      <c r="J14624" t="s">
        <v>716</v>
      </c>
      <c r="K14624" t="s">
        <v>3125</v>
      </c>
      <c r="L14624">
        <v>16</v>
      </c>
      <c r="M14624" t="s">
        <v>5334</v>
      </c>
      <c r="O14624" t="s">
        <v>11</v>
      </c>
      <c r="P14624">
        <v>6102</v>
      </c>
      <c r="Q14624">
        <v>50</v>
      </c>
      <c r="R14624">
        <v>2.9</v>
      </c>
      <c r="S14624">
        <v>145</v>
      </c>
      <c r="T14624">
        <v>110</v>
      </c>
      <c r="U14624">
        <v>24.14</v>
      </c>
      <c r="V14624" t="str">
        <f>VLOOKUP(L14624,'[2]tabela de preços'!$A:$D,4,0)</f>
        <v>3M</v>
      </c>
      <c r="W14624" t="str">
        <f>VLOOKUP(L14624,'[2]tabela de preços'!$A:$F,6,0)</f>
        <v>LIXA DÁGUA</v>
      </c>
      <c r="X14624" t="str">
        <f>VLOOKUP(L14624,'[2]tabela de preços'!$A:$G,7,0)</f>
        <v>AUTOMOTIVO</v>
      </c>
    </row>
    <row r="14625" spans="1:24" x14ac:dyDescent="0.3">
      <c r="A14625" t="s">
        <v>3122</v>
      </c>
      <c r="C14625" t="s">
        <v>7110</v>
      </c>
      <c r="D14625" s="1">
        <v>46153</v>
      </c>
      <c r="E14625" t="s">
        <v>7111</v>
      </c>
      <c r="F14625">
        <v>9</v>
      </c>
      <c r="G14625">
        <v>231</v>
      </c>
      <c r="H14625" t="str">
        <f>VLOOKUP(G14625,[1]OPERADORES!$A:$B,2,0)</f>
        <v>EDIJANE</v>
      </c>
      <c r="I14625" t="s">
        <v>715</v>
      </c>
      <c r="J14625" t="s">
        <v>716</v>
      </c>
      <c r="K14625" t="s">
        <v>3125</v>
      </c>
      <c r="L14625">
        <v>10238</v>
      </c>
      <c r="M14625" t="s">
        <v>79</v>
      </c>
      <c r="O14625" t="s">
        <v>11</v>
      </c>
      <c r="P14625">
        <v>6102</v>
      </c>
      <c r="Q14625">
        <v>50</v>
      </c>
      <c r="R14625">
        <v>3.11</v>
      </c>
      <c r="S14625">
        <v>155.5</v>
      </c>
      <c r="T14625">
        <v>118</v>
      </c>
      <c r="U14625">
        <v>24.12</v>
      </c>
      <c r="V14625" t="str">
        <f>VLOOKUP(L14625,'[2]tabela de preços'!$A:$D,4,0)</f>
        <v>NORTON</v>
      </c>
      <c r="W14625" t="str">
        <f>VLOOKUP(L14625,'[2]tabela de preços'!$A:$F,6,0)</f>
        <v xml:space="preserve">DISCOS / LIXAS / ABRASIVOS </v>
      </c>
      <c r="X14625" t="str">
        <f>VLOOKUP(L14625,'[2]tabela de preços'!$A:$G,7,0)</f>
        <v>AUTOMOTIVO</v>
      </c>
    </row>
    <row r="14626" spans="1:24" x14ac:dyDescent="0.3">
      <c r="A14626" t="s">
        <v>3122</v>
      </c>
      <c r="C14626" t="s">
        <v>7110</v>
      </c>
      <c r="D14626" s="1">
        <v>46153</v>
      </c>
      <c r="E14626" t="s">
        <v>7111</v>
      </c>
      <c r="F14626">
        <v>9</v>
      </c>
      <c r="G14626">
        <v>231</v>
      </c>
      <c r="H14626" t="str">
        <f>VLOOKUP(G14626,[1]OPERADORES!$A:$B,2,0)</f>
        <v>EDIJANE</v>
      </c>
      <c r="I14626" t="s">
        <v>715</v>
      </c>
      <c r="J14626" t="s">
        <v>716</v>
      </c>
      <c r="K14626" t="s">
        <v>3125</v>
      </c>
      <c r="L14626">
        <v>10240</v>
      </c>
      <c r="M14626" t="s">
        <v>81</v>
      </c>
      <c r="O14626" t="s">
        <v>11</v>
      </c>
      <c r="P14626">
        <v>6102</v>
      </c>
      <c r="Q14626">
        <v>50</v>
      </c>
      <c r="R14626">
        <v>3.11</v>
      </c>
      <c r="S14626">
        <v>155.5</v>
      </c>
      <c r="T14626">
        <v>118</v>
      </c>
      <c r="U14626">
        <v>24.12</v>
      </c>
      <c r="V14626" t="str">
        <f>VLOOKUP(L14626,'[2]tabela de preços'!$A:$D,4,0)</f>
        <v>NORTON</v>
      </c>
      <c r="W14626" t="str">
        <f>VLOOKUP(L14626,'[2]tabela de preços'!$A:$F,6,0)</f>
        <v xml:space="preserve">DISCOS / LIXAS / ABRASIVOS </v>
      </c>
      <c r="X14626" t="str">
        <f>VLOOKUP(L14626,'[2]tabela de preços'!$A:$G,7,0)</f>
        <v>AUTOMOTIVO</v>
      </c>
    </row>
    <row r="14627" spans="1:24" x14ac:dyDescent="0.3">
      <c r="A14627" t="s">
        <v>3122</v>
      </c>
      <c r="C14627" t="s">
        <v>7110</v>
      </c>
      <c r="D14627" s="1">
        <v>46153</v>
      </c>
      <c r="E14627" t="s">
        <v>7111</v>
      </c>
      <c r="F14627">
        <v>9</v>
      </c>
      <c r="G14627">
        <v>231</v>
      </c>
      <c r="H14627" t="str">
        <f>VLOOKUP(G14627,[1]OPERADORES!$A:$B,2,0)</f>
        <v>EDIJANE</v>
      </c>
      <c r="I14627" t="s">
        <v>715</v>
      </c>
      <c r="J14627" t="s">
        <v>716</v>
      </c>
      <c r="K14627" t="s">
        <v>3125</v>
      </c>
      <c r="L14627">
        <v>10242</v>
      </c>
      <c r="M14627" t="s">
        <v>82</v>
      </c>
      <c r="O14627" t="s">
        <v>11</v>
      </c>
      <c r="P14627">
        <v>6102</v>
      </c>
      <c r="Q14627">
        <v>50</v>
      </c>
      <c r="R14627">
        <v>3.11</v>
      </c>
      <c r="S14627">
        <v>155.5</v>
      </c>
      <c r="T14627">
        <v>118</v>
      </c>
      <c r="U14627">
        <v>24.12</v>
      </c>
      <c r="V14627" t="str">
        <f>VLOOKUP(L14627,'[2]tabela de preços'!$A:$D,4,0)</f>
        <v>NORTON</v>
      </c>
      <c r="W14627" t="str">
        <f>VLOOKUP(L14627,'[2]tabela de preços'!$A:$F,6,0)</f>
        <v xml:space="preserve">DISCOS / LIXAS / ABRASIVOS </v>
      </c>
      <c r="X14627" t="str">
        <f>VLOOKUP(L14627,'[2]tabela de preços'!$A:$G,7,0)</f>
        <v>AUTOMOTIVO</v>
      </c>
    </row>
    <row r="14628" spans="1:24" x14ac:dyDescent="0.3">
      <c r="A14628" t="s">
        <v>3122</v>
      </c>
      <c r="C14628" t="s">
        <v>7110</v>
      </c>
      <c r="D14628" s="1">
        <v>46153</v>
      </c>
      <c r="E14628" t="s">
        <v>7111</v>
      </c>
      <c r="F14628">
        <v>9</v>
      </c>
      <c r="G14628">
        <v>231</v>
      </c>
      <c r="H14628" t="str">
        <f>VLOOKUP(G14628,[1]OPERADORES!$A:$B,2,0)</f>
        <v>EDIJANE</v>
      </c>
      <c r="I14628" t="s">
        <v>715</v>
      </c>
      <c r="J14628" t="s">
        <v>716</v>
      </c>
      <c r="K14628" t="s">
        <v>3125</v>
      </c>
      <c r="L14628">
        <v>10243</v>
      </c>
      <c r="M14628" t="s">
        <v>83</v>
      </c>
      <c r="O14628" t="s">
        <v>11</v>
      </c>
      <c r="P14628">
        <v>6102</v>
      </c>
      <c r="Q14628">
        <v>50</v>
      </c>
      <c r="R14628">
        <v>2.61</v>
      </c>
      <c r="S14628">
        <v>130.5</v>
      </c>
      <c r="T14628">
        <v>99</v>
      </c>
      <c r="U14628">
        <v>24.14</v>
      </c>
      <c r="V14628" t="str">
        <f>VLOOKUP(L14628,'[2]tabela de preços'!$A:$D,4,0)</f>
        <v>NORTON</v>
      </c>
      <c r="W14628" t="str">
        <f>VLOOKUP(L14628,'[2]tabela de preços'!$A:$F,6,0)</f>
        <v xml:space="preserve">DISCOS / LIXAS / ABRASIVOS </v>
      </c>
      <c r="X14628" t="str">
        <f>VLOOKUP(L14628,'[2]tabela de preços'!$A:$G,7,0)</f>
        <v>AUTOMOTIVO</v>
      </c>
    </row>
    <row r="14629" spans="1:24" x14ac:dyDescent="0.3">
      <c r="A14629" t="s">
        <v>3122</v>
      </c>
      <c r="C14629" t="s">
        <v>7110</v>
      </c>
      <c r="D14629" s="1">
        <v>46153</v>
      </c>
      <c r="E14629" t="s">
        <v>7111</v>
      </c>
      <c r="F14629">
        <v>9</v>
      </c>
      <c r="G14629">
        <v>231</v>
      </c>
      <c r="H14629" t="str">
        <f>VLOOKUP(G14629,[1]OPERADORES!$A:$B,2,0)</f>
        <v>EDIJANE</v>
      </c>
      <c r="I14629" t="s">
        <v>715</v>
      </c>
      <c r="J14629" t="s">
        <v>716</v>
      </c>
      <c r="K14629" t="s">
        <v>3125</v>
      </c>
      <c r="L14629">
        <v>10244</v>
      </c>
      <c r="M14629" t="s">
        <v>84</v>
      </c>
      <c r="O14629" t="s">
        <v>11</v>
      </c>
      <c r="P14629">
        <v>6102</v>
      </c>
      <c r="Q14629">
        <v>50</v>
      </c>
      <c r="R14629">
        <v>2.61</v>
      </c>
      <c r="S14629">
        <v>130.5</v>
      </c>
      <c r="T14629">
        <v>99</v>
      </c>
      <c r="U14629">
        <v>24.14</v>
      </c>
      <c r="V14629" t="str">
        <f>VLOOKUP(L14629,'[2]tabela de preços'!$A:$D,4,0)</f>
        <v>NORTON</v>
      </c>
      <c r="W14629" t="str">
        <f>VLOOKUP(L14629,'[2]tabela de preços'!$A:$F,6,0)</f>
        <v xml:space="preserve">DISCOS / LIXAS / ABRASIVOS </v>
      </c>
      <c r="X14629" t="str">
        <f>VLOOKUP(L14629,'[2]tabela de preços'!$A:$G,7,0)</f>
        <v>AUTOMOTIVO</v>
      </c>
    </row>
    <row r="14630" spans="1:24" x14ac:dyDescent="0.3">
      <c r="A14630" t="s">
        <v>3122</v>
      </c>
      <c r="C14630" t="s">
        <v>7110</v>
      </c>
      <c r="D14630" s="1">
        <v>46153</v>
      </c>
      <c r="E14630" t="s">
        <v>7111</v>
      </c>
      <c r="F14630">
        <v>9</v>
      </c>
      <c r="G14630">
        <v>231</v>
      </c>
      <c r="H14630" t="str">
        <f>VLOOKUP(G14630,[1]OPERADORES!$A:$B,2,0)</f>
        <v>EDIJANE</v>
      </c>
      <c r="I14630" t="s">
        <v>715</v>
      </c>
      <c r="J14630" t="s">
        <v>716</v>
      </c>
      <c r="K14630" t="s">
        <v>3125</v>
      </c>
      <c r="L14630">
        <v>10245</v>
      </c>
      <c r="M14630" t="s">
        <v>195</v>
      </c>
      <c r="O14630" t="s">
        <v>11</v>
      </c>
      <c r="P14630">
        <v>6102</v>
      </c>
      <c r="Q14630">
        <v>50</v>
      </c>
      <c r="R14630">
        <v>2.61</v>
      </c>
      <c r="S14630">
        <v>130.5</v>
      </c>
      <c r="T14630">
        <v>99</v>
      </c>
      <c r="U14630">
        <v>24.14</v>
      </c>
      <c r="V14630" t="str">
        <f>VLOOKUP(L14630,'[2]tabela de preços'!$A:$D,4,0)</f>
        <v>NORTON</v>
      </c>
      <c r="W14630" t="str">
        <f>VLOOKUP(L14630,'[2]tabela de preços'!$A:$F,6,0)</f>
        <v xml:space="preserve">DISCOS / LIXAS / ABRASIVOS </v>
      </c>
      <c r="X14630" t="str">
        <f>VLOOKUP(L14630,'[2]tabela de preços'!$A:$G,7,0)</f>
        <v>AUTOMOTIVO</v>
      </c>
    </row>
    <row r="14631" spans="1:24" x14ac:dyDescent="0.3">
      <c r="A14631" t="s">
        <v>3122</v>
      </c>
      <c r="C14631" t="s">
        <v>7110</v>
      </c>
      <c r="D14631" s="1">
        <v>46153</v>
      </c>
      <c r="E14631" t="s">
        <v>7111</v>
      </c>
      <c r="F14631">
        <v>9</v>
      </c>
      <c r="G14631">
        <v>231</v>
      </c>
      <c r="H14631" t="str">
        <f>VLOOKUP(G14631,[1]OPERADORES!$A:$B,2,0)</f>
        <v>EDIJANE</v>
      </c>
      <c r="I14631" t="s">
        <v>715</v>
      </c>
      <c r="J14631" t="s">
        <v>716</v>
      </c>
      <c r="K14631" t="s">
        <v>3125</v>
      </c>
      <c r="L14631">
        <v>10246</v>
      </c>
      <c r="M14631" t="s">
        <v>206</v>
      </c>
      <c r="O14631" t="s">
        <v>11</v>
      </c>
      <c r="P14631">
        <v>6102</v>
      </c>
      <c r="Q14631">
        <v>50</v>
      </c>
      <c r="R14631">
        <v>2.69</v>
      </c>
      <c r="S14631">
        <v>134.5</v>
      </c>
      <c r="T14631">
        <v>102</v>
      </c>
      <c r="U14631">
        <v>24.16</v>
      </c>
      <c r="V14631" t="str">
        <f>VLOOKUP(L14631,'[2]tabela de preços'!$A:$D,4,0)</f>
        <v>NORTON</v>
      </c>
      <c r="W14631" t="str">
        <f>VLOOKUP(L14631,'[2]tabela de preços'!$A:$F,6,0)</f>
        <v xml:space="preserve">DISCOS / LIXAS / ABRASIVOS </v>
      </c>
      <c r="X14631" t="str">
        <f>VLOOKUP(L14631,'[2]tabela de preços'!$A:$G,7,0)</f>
        <v>AUTOMOTIVO</v>
      </c>
    </row>
    <row r="14632" spans="1:24" x14ac:dyDescent="0.3">
      <c r="A14632" t="s">
        <v>3122</v>
      </c>
      <c r="C14632" t="s">
        <v>7110</v>
      </c>
      <c r="D14632" s="1">
        <v>46153</v>
      </c>
      <c r="E14632" t="s">
        <v>7111</v>
      </c>
      <c r="F14632">
        <v>9</v>
      </c>
      <c r="G14632">
        <v>231</v>
      </c>
      <c r="H14632" t="str">
        <f>VLOOKUP(G14632,[1]OPERADORES!$A:$B,2,0)</f>
        <v>EDIJANE</v>
      </c>
      <c r="I14632" t="s">
        <v>715</v>
      </c>
      <c r="J14632" t="s">
        <v>716</v>
      </c>
      <c r="K14632" t="s">
        <v>3125</v>
      </c>
      <c r="L14632">
        <v>10379</v>
      </c>
      <c r="M14632" t="s">
        <v>3573</v>
      </c>
      <c r="O14632" t="s">
        <v>11</v>
      </c>
      <c r="P14632">
        <v>6102</v>
      </c>
      <c r="Q14632">
        <v>1</v>
      </c>
      <c r="R14632">
        <v>106.96</v>
      </c>
      <c r="S14632">
        <v>106.96</v>
      </c>
      <c r="T14632">
        <v>81.180000000000007</v>
      </c>
      <c r="U14632">
        <v>24.1</v>
      </c>
      <c r="V14632" t="str">
        <f>VLOOKUP(L14632,'[2]tabela de preços'!$A:$D,4,0)</f>
        <v>ROBERLO</v>
      </c>
      <c r="W14632" t="str">
        <f>VLOOKUP(L14632,'[2]tabela de preços'!$A:$F,6,0)</f>
        <v>MASSA POLIÉSTER</v>
      </c>
      <c r="X14632" t="str">
        <f>VLOOKUP(L14632,'[2]tabela de preços'!$A:$G,7,0)</f>
        <v>AUTOMOTIVO</v>
      </c>
    </row>
    <row r="14633" spans="1:24" x14ac:dyDescent="0.3">
      <c r="A14633" t="s">
        <v>3122</v>
      </c>
      <c r="C14633" t="s">
        <v>7110</v>
      </c>
      <c r="D14633" s="1">
        <v>46153</v>
      </c>
      <c r="E14633" t="s">
        <v>7111</v>
      </c>
      <c r="F14633">
        <v>9</v>
      </c>
      <c r="G14633">
        <v>231</v>
      </c>
      <c r="H14633" t="str">
        <f>VLOOKUP(G14633,[1]OPERADORES!$A:$B,2,0)</f>
        <v>EDIJANE</v>
      </c>
      <c r="I14633" t="s">
        <v>715</v>
      </c>
      <c r="J14633" t="s">
        <v>716</v>
      </c>
      <c r="K14633" t="s">
        <v>3125</v>
      </c>
      <c r="L14633">
        <v>85415</v>
      </c>
      <c r="M14633" t="s">
        <v>755</v>
      </c>
      <c r="O14633" t="s">
        <v>11</v>
      </c>
      <c r="P14633">
        <v>6102</v>
      </c>
      <c r="Q14633">
        <v>1</v>
      </c>
      <c r="R14633">
        <v>10.88</v>
      </c>
      <c r="S14633">
        <v>10.88</v>
      </c>
      <c r="T14633">
        <v>8.26</v>
      </c>
      <c r="U14633">
        <v>24.08</v>
      </c>
      <c r="V14633" t="str">
        <f>VLOOKUP(L14633,'[2]tabela de preços'!$A:$D,4,0)</f>
        <v>IBERÊ</v>
      </c>
      <c r="W14633" t="str">
        <f>VLOOKUP(L14633,'[2]tabela de preços'!$A:$F,6,0)</f>
        <v xml:space="preserve">COLA  PLÁSTICA </v>
      </c>
      <c r="X14633" t="str">
        <f>VLOOKUP(L14633,'[2]tabela de preços'!$A:$G,7,0)</f>
        <v>AUTOMOTIVO</v>
      </c>
    </row>
    <row r="14634" spans="1:24" x14ac:dyDescent="0.3">
      <c r="A14634" t="s">
        <v>3122</v>
      </c>
      <c r="C14634" t="s">
        <v>7110</v>
      </c>
      <c r="D14634" s="1">
        <v>46153</v>
      </c>
      <c r="E14634" t="s">
        <v>7111</v>
      </c>
      <c r="F14634">
        <v>9</v>
      </c>
      <c r="G14634">
        <v>231</v>
      </c>
      <c r="H14634" t="str">
        <f>VLOOKUP(G14634,[1]OPERADORES!$A:$B,2,0)</f>
        <v>EDIJANE</v>
      </c>
      <c r="I14634" t="s">
        <v>715</v>
      </c>
      <c r="J14634" t="s">
        <v>716</v>
      </c>
      <c r="K14634" t="s">
        <v>3125</v>
      </c>
      <c r="L14634">
        <v>87052</v>
      </c>
      <c r="M14634" t="s">
        <v>7112</v>
      </c>
      <c r="O14634" t="s">
        <v>11</v>
      </c>
      <c r="P14634">
        <v>6102</v>
      </c>
      <c r="Q14634">
        <v>1</v>
      </c>
      <c r="R14634">
        <v>62.41</v>
      </c>
      <c r="S14634">
        <v>62.41</v>
      </c>
      <c r="T14634">
        <v>47.37</v>
      </c>
      <c r="U14634">
        <v>24.1</v>
      </c>
      <c r="V14634" t="str">
        <f>VLOOKUP(L14634,'[2]tabela de preços'!$A:$D,4,0)</f>
        <v>AUTOAMERICA</v>
      </c>
      <c r="W14634" t="str">
        <f>VLOOKUP(L14634,'[2]tabela de preços'!$A:$F,6,0)</f>
        <v>LINHA DE HIGENIZAÇÃO E ESTÉTICA  AUTOMOTIVA</v>
      </c>
      <c r="X14634" t="str">
        <f>VLOOKUP(L14634,'[2]tabela de preços'!$A:$G,7,0)</f>
        <v>AUTOMOTIVO</v>
      </c>
    </row>
    <row r="14635" spans="1:24" x14ac:dyDescent="0.3">
      <c r="A14635" t="s">
        <v>3122</v>
      </c>
      <c r="C14635" t="s">
        <v>7110</v>
      </c>
      <c r="D14635" s="1">
        <v>46153</v>
      </c>
      <c r="E14635" t="s">
        <v>7111</v>
      </c>
      <c r="F14635">
        <v>9</v>
      </c>
      <c r="G14635">
        <v>231</v>
      </c>
      <c r="H14635" t="str">
        <f>VLOOKUP(G14635,[1]OPERADORES!$A:$B,2,0)</f>
        <v>EDIJANE</v>
      </c>
      <c r="I14635" t="s">
        <v>715</v>
      </c>
      <c r="J14635" t="s">
        <v>716</v>
      </c>
      <c r="K14635" t="s">
        <v>3125</v>
      </c>
      <c r="L14635">
        <v>20212</v>
      </c>
      <c r="M14635" t="s">
        <v>198</v>
      </c>
      <c r="O14635" t="s">
        <v>11</v>
      </c>
      <c r="P14635">
        <v>6403</v>
      </c>
      <c r="Q14635">
        <v>1</v>
      </c>
      <c r="R14635">
        <v>31.29</v>
      </c>
      <c r="S14635">
        <v>31.29</v>
      </c>
      <c r="T14635">
        <v>23.75</v>
      </c>
      <c r="U14635">
        <v>24.1</v>
      </c>
      <c r="V14635" t="str">
        <f>VLOOKUP(L14635,'[2]tabela de preços'!$A:$D,4,0)</f>
        <v>MAXI RUBBER</v>
      </c>
      <c r="W14635" t="str">
        <f>VLOOKUP(L14635,'[2]tabela de preços'!$A:$F,6,0)</f>
        <v>SELADORA P/ PLASTICO</v>
      </c>
      <c r="X14635" t="str">
        <f>VLOOKUP(L14635,'[2]tabela de preços'!$A:$G,7,0)</f>
        <v>AUTOMOTIVO</v>
      </c>
    </row>
    <row r="14636" spans="1:24" x14ac:dyDescent="0.3">
      <c r="A14636" t="s">
        <v>3122</v>
      </c>
      <c r="C14636" t="s">
        <v>7110</v>
      </c>
      <c r="D14636" s="1">
        <v>46153</v>
      </c>
      <c r="E14636" t="s">
        <v>7111</v>
      </c>
      <c r="F14636">
        <v>9</v>
      </c>
      <c r="G14636">
        <v>231</v>
      </c>
      <c r="H14636" t="str">
        <f>VLOOKUP(G14636,[1]OPERADORES!$A:$B,2,0)</f>
        <v>EDIJANE</v>
      </c>
      <c r="I14636" t="s">
        <v>715</v>
      </c>
      <c r="J14636" t="s">
        <v>716</v>
      </c>
      <c r="K14636" t="s">
        <v>3125</v>
      </c>
      <c r="L14636">
        <v>10298</v>
      </c>
      <c r="M14636" t="s">
        <v>85</v>
      </c>
      <c r="O14636" t="s">
        <v>11</v>
      </c>
      <c r="P14636">
        <v>6102</v>
      </c>
      <c r="Q14636">
        <v>2</v>
      </c>
      <c r="R14636">
        <v>59.69</v>
      </c>
      <c r="S14636">
        <v>119.38</v>
      </c>
      <c r="T14636">
        <v>102.34</v>
      </c>
      <c r="U14636">
        <v>14.27</v>
      </c>
      <c r="V14636" t="str">
        <f>VLOOKUP(L14636,'[2]tabela de preços'!$A:$D,4,0)</f>
        <v>ANJO</v>
      </c>
      <c r="W14636" t="str">
        <f>VLOOKUP(L14636,'[2]tabela de preços'!$A:$F,6,0)</f>
        <v>THINNER DE LIMPEZA</v>
      </c>
      <c r="X14636" t="str">
        <f>VLOOKUP(L14636,'[2]tabela de preços'!$A:$G,7,0)</f>
        <v>THINNER</v>
      </c>
    </row>
    <row r="14637" spans="1:24" x14ac:dyDescent="0.3">
      <c r="A14637" t="s">
        <v>3122</v>
      </c>
      <c r="C14637" t="s">
        <v>7110</v>
      </c>
      <c r="D14637" s="1">
        <v>46153</v>
      </c>
      <c r="E14637" t="s">
        <v>7111</v>
      </c>
      <c r="F14637">
        <v>9</v>
      </c>
      <c r="G14637">
        <v>231</v>
      </c>
      <c r="H14637" t="str">
        <f>VLOOKUP(G14637,[1]OPERADORES!$A:$B,2,0)</f>
        <v>EDIJANE</v>
      </c>
      <c r="I14637" t="s">
        <v>715</v>
      </c>
      <c r="J14637" t="s">
        <v>716</v>
      </c>
      <c r="K14637" t="s">
        <v>3125</v>
      </c>
      <c r="L14637">
        <v>21316</v>
      </c>
      <c r="M14637" t="s">
        <v>1829</v>
      </c>
      <c r="O14637" t="s">
        <v>11</v>
      </c>
      <c r="P14637">
        <v>6102</v>
      </c>
      <c r="Q14637">
        <v>2</v>
      </c>
      <c r="R14637">
        <v>150.41999999999999</v>
      </c>
      <c r="S14637">
        <v>300.83999999999997</v>
      </c>
      <c r="T14637">
        <v>250.44</v>
      </c>
      <c r="U14637">
        <v>16.75</v>
      </c>
      <c r="V14637" t="str">
        <f>VLOOKUP(L14637,'[2]tabela de preços'!$A:$D,4,0)</f>
        <v>SHERWIN WILLIAMS</v>
      </c>
      <c r="W14637" t="str">
        <f>VLOOKUP(L14637,'[2]tabela de preços'!$A:$F,6,0)</f>
        <v>DILUENTE</v>
      </c>
      <c r="X14637" t="str">
        <f>VLOOKUP(L14637,'[2]tabela de preços'!$A:$G,7,0)</f>
        <v>AUTOMOTIVO</v>
      </c>
    </row>
    <row r="14638" spans="1:24" x14ac:dyDescent="0.3">
      <c r="A14638" t="s">
        <v>3122</v>
      </c>
      <c r="C14638" t="s">
        <v>7110</v>
      </c>
      <c r="D14638" s="1">
        <v>46153</v>
      </c>
      <c r="E14638" t="s">
        <v>7111</v>
      </c>
      <c r="F14638">
        <v>9</v>
      </c>
      <c r="G14638">
        <v>231</v>
      </c>
      <c r="H14638" t="str">
        <f>VLOOKUP(G14638,[1]OPERADORES!$A:$B,2,0)</f>
        <v>EDIJANE</v>
      </c>
      <c r="I14638" t="s">
        <v>715</v>
      </c>
      <c r="J14638" t="s">
        <v>716</v>
      </c>
      <c r="K14638" t="s">
        <v>3125</v>
      </c>
      <c r="L14638">
        <v>21321</v>
      </c>
      <c r="M14638" t="s">
        <v>272</v>
      </c>
      <c r="O14638" t="s">
        <v>11</v>
      </c>
      <c r="P14638">
        <v>6102</v>
      </c>
      <c r="Q14638">
        <v>2</v>
      </c>
      <c r="R14638">
        <v>20.239999999999998</v>
      </c>
      <c r="S14638">
        <v>40.479999999999997</v>
      </c>
      <c r="T14638">
        <v>30.72</v>
      </c>
      <c r="U14638">
        <v>24.11</v>
      </c>
      <c r="V14638" t="str">
        <f>VLOOKUP(L14638,'[2]tabela de preços'!$A:$D,4,0)</f>
        <v>AUTO AMERICA</v>
      </c>
      <c r="W14638" t="str">
        <f>VLOOKUP(L14638,'[2]tabela de preços'!$A:$F,6,0)</f>
        <v>CERA  / LIMPEZA /  POLIMENTO VEICULAR</v>
      </c>
      <c r="X14638" t="str">
        <f>VLOOKUP(L14638,'[2]tabela de preços'!$A:$G,7,0)</f>
        <v>AUTOMOTIVO</v>
      </c>
    </row>
    <row r="14639" spans="1:24" x14ac:dyDescent="0.3">
      <c r="A14639" t="s">
        <v>3122</v>
      </c>
      <c r="C14639" t="s">
        <v>7110</v>
      </c>
      <c r="D14639" s="1">
        <v>46153</v>
      </c>
      <c r="E14639" t="s">
        <v>7111</v>
      </c>
      <c r="F14639">
        <v>9</v>
      </c>
      <c r="G14639">
        <v>231</v>
      </c>
      <c r="H14639" t="str">
        <f>VLOOKUP(G14639,[1]OPERADORES!$A:$B,2,0)</f>
        <v>EDIJANE</v>
      </c>
      <c r="I14639" t="s">
        <v>715</v>
      </c>
      <c r="J14639" t="s">
        <v>716</v>
      </c>
      <c r="K14639" t="s">
        <v>3125</v>
      </c>
      <c r="L14639">
        <v>84873</v>
      </c>
      <c r="M14639" t="s">
        <v>464</v>
      </c>
      <c r="O14639" t="s">
        <v>11</v>
      </c>
      <c r="P14639">
        <v>6102</v>
      </c>
      <c r="Q14639">
        <v>2</v>
      </c>
      <c r="R14639">
        <v>23.09</v>
      </c>
      <c r="S14639">
        <v>46.18</v>
      </c>
      <c r="T14639">
        <v>35.06</v>
      </c>
      <c r="U14639">
        <v>24.08</v>
      </c>
      <c r="V14639" t="str">
        <f>VLOOKUP(L14639,'[2]tabela de preços'!$A:$D,4,0)</f>
        <v>VONIXX</v>
      </c>
      <c r="W14639" t="str">
        <f>VLOOKUP(L14639,'[2]tabela de preços'!$A:$F,6,0)</f>
        <v>LINHA DE HIGENIZAÇÃO E ESTÉTICA  AUTOMOTIVA</v>
      </c>
      <c r="X14639" t="str">
        <f>VLOOKUP(L14639,'[2]tabela de preços'!$A:$G,7,0)</f>
        <v>AUTOMOTIVO</v>
      </c>
    </row>
    <row r="14640" spans="1:24" x14ac:dyDescent="0.3">
      <c r="A14640" t="s">
        <v>3122</v>
      </c>
      <c r="C14640" t="s">
        <v>7110</v>
      </c>
      <c r="D14640" s="1">
        <v>46153</v>
      </c>
      <c r="E14640" t="s">
        <v>7111</v>
      </c>
      <c r="F14640">
        <v>9</v>
      </c>
      <c r="G14640">
        <v>231</v>
      </c>
      <c r="H14640" t="str">
        <f>VLOOKUP(G14640,[1]OPERADORES!$A:$B,2,0)</f>
        <v>EDIJANE</v>
      </c>
      <c r="I14640" t="s">
        <v>715</v>
      </c>
      <c r="J14640" t="s">
        <v>716</v>
      </c>
      <c r="K14640" t="s">
        <v>3125</v>
      </c>
      <c r="L14640">
        <v>65</v>
      </c>
      <c r="M14640" t="s">
        <v>4878</v>
      </c>
      <c r="O14640" t="s">
        <v>11</v>
      </c>
      <c r="P14640">
        <v>6102</v>
      </c>
      <c r="Q14640">
        <v>1</v>
      </c>
      <c r="R14640">
        <v>35.5</v>
      </c>
      <c r="S14640">
        <v>35.5</v>
      </c>
      <c r="T14640">
        <v>26.95</v>
      </c>
      <c r="U14640">
        <v>24.08</v>
      </c>
      <c r="V14640" t="str">
        <f>VLOOKUP(L14640,'[2]tabela de preços'!$A:$D,4,0)</f>
        <v>VONIXX</v>
      </c>
      <c r="W14640" t="str">
        <f>VLOOKUP(L14640,'[2]tabela de preços'!$A:$F,6,0)</f>
        <v>LINHA DE HIGENIZAÇÃO E ESTÉTICA  AUTOMOTIVA</v>
      </c>
      <c r="X14640" t="str">
        <f>VLOOKUP(L14640,'[2]tabela de preços'!$A:$G,7,0)</f>
        <v>AUTOMOTIVO</v>
      </c>
    </row>
    <row r="14641" spans="1:24" x14ac:dyDescent="0.3">
      <c r="A14641" t="s">
        <v>3122</v>
      </c>
      <c r="C14641" t="s">
        <v>7110</v>
      </c>
      <c r="D14641" s="1">
        <v>46153</v>
      </c>
      <c r="E14641" t="s">
        <v>7111</v>
      </c>
      <c r="F14641">
        <v>9</v>
      </c>
      <c r="G14641">
        <v>231</v>
      </c>
      <c r="H14641" t="str">
        <f>VLOOKUP(G14641,[1]OPERADORES!$A:$B,2,0)</f>
        <v>EDIJANE</v>
      </c>
      <c r="I14641" t="s">
        <v>715</v>
      </c>
      <c r="J14641" t="s">
        <v>716</v>
      </c>
      <c r="K14641" t="s">
        <v>3125</v>
      </c>
      <c r="L14641">
        <v>84460</v>
      </c>
      <c r="M14641" t="s">
        <v>322</v>
      </c>
      <c r="O14641" t="s">
        <v>11</v>
      </c>
      <c r="P14641">
        <v>6102</v>
      </c>
      <c r="Q14641">
        <v>2</v>
      </c>
      <c r="R14641">
        <v>37.17</v>
      </c>
      <c r="S14641">
        <v>74.34</v>
      </c>
      <c r="T14641">
        <v>56.42</v>
      </c>
      <c r="U14641">
        <v>24.11</v>
      </c>
      <c r="V14641" t="str">
        <f>VLOOKUP(L14641,'[2]tabela de preços'!$A:$D,4,0)</f>
        <v>BRASILUX</v>
      </c>
      <c r="W14641" t="str">
        <f>VLOOKUP(L14641,'[2]tabela de preços'!$A:$F,6,0)</f>
        <v>VEDADORES / SELANTES</v>
      </c>
      <c r="X14641" t="str">
        <f>VLOOKUP(L14641,'[2]tabela de preços'!$A:$G,7,0)</f>
        <v>AUTOMOTIVO</v>
      </c>
    </row>
    <row r="14642" spans="1:24" x14ac:dyDescent="0.3">
      <c r="A14642" t="s">
        <v>3122</v>
      </c>
      <c r="C14642" t="s">
        <v>7110</v>
      </c>
      <c r="D14642" s="1">
        <v>46153</v>
      </c>
      <c r="E14642" t="s">
        <v>7111</v>
      </c>
      <c r="F14642">
        <v>9</v>
      </c>
      <c r="G14642">
        <v>231</v>
      </c>
      <c r="H14642" t="str">
        <f>VLOOKUP(G14642,[1]OPERADORES!$A:$B,2,0)</f>
        <v>EDIJANE</v>
      </c>
      <c r="I14642" t="s">
        <v>715</v>
      </c>
      <c r="J14642" t="s">
        <v>716</v>
      </c>
      <c r="K14642" t="s">
        <v>3125</v>
      </c>
      <c r="L14642">
        <v>20454</v>
      </c>
      <c r="M14642" t="s">
        <v>5641</v>
      </c>
      <c r="O14642" t="s">
        <v>11</v>
      </c>
      <c r="P14642">
        <v>6403</v>
      </c>
      <c r="Q14642">
        <v>1</v>
      </c>
      <c r="R14642">
        <v>197.98</v>
      </c>
      <c r="S14642">
        <v>197.98</v>
      </c>
      <c r="T14642">
        <v>150.27000000000001</v>
      </c>
      <c r="U14642">
        <v>24.1</v>
      </c>
      <c r="V14642" t="str">
        <f>VLOOKUP(L14642,'[2]tabela de preços'!$A:$D,4,0)</f>
        <v>SHERWIN WILLIAMS</v>
      </c>
      <c r="W14642" t="str">
        <f>VLOOKUP(L14642,'[2]tabela de preços'!$A:$F,6,0)</f>
        <v>VERNIZ AUTOMOTIVO</v>
      </c>
      <c r="X14642" t="str">
        <f>VLOOKUP(L14642,'[2]tabela de preços'!$A:$G,7,0)</f>
        <v>AUTOMOTIVO</v>
      </c>
    </row>
    <row r="14643" spans="1:24" x14ac:dyDescent="0.3">
      <c r="A14643" t="s">
        <v>5539</v>
      </c>
      <c r="B14643" t="s">
        <v>5540</v>
      </c>
      <c r="C14643" t="s">
        <v>6877</v>
      </c>
      <c r="D14643" s="1">
        <v>46149</v>
      </c>
      <c r="E14643" t="s">
        <v>6878</v>
      </c>
      <c r="F14643">
        <v>9</v>
      </c>
      <c r="G14643">
        <v>231</v>
      </c>
      <c r="H14643" t="str">
        <f>VLOOKUP(G14643,[1]OPERADORES!$A:$B,2,0)</f>
        <v>EDIJANE</v>
      </c>
      <c r="I14643" t="s">
        <v>21</v>
      </c>
      <c r="J14643" t="s">
        <v>1894</v>
      </c>
      <c r="K14643" t="s">
        <v>5543</v>
      </c>
      <c r="L14643">
        <v>85889</v>
      </c>
      <c r="M14643" t="s">
        <v>5625</v>
      </c>
      <c r="O14643" t="s">
        <v>11</v>
      </c>
      <c r="P14643">
        <v>5403</v>
      </c>
      <c r="Q14643">
        <v>1</v>
      </c>
      <c r="R14643">
        <v>288.02</v>
      </c>
      <c r="S14643">
        <v>288.02</v>
      </c>
      <c r="T14643">
        <v>218.61</v>
      </c>
      <c r="U14643">
        <v>24.1</v>
      </c>
      <c r="V14643" t="str">
        <f>VLOOKUP(L14643,'[2]tabela de preços'!$A:$D,4,0)</f>
        <v>CORAL</v>
      </c>
      <c r="W14643" t="str">
        <f>VLOOKUP(L14643,'[2]tabela de preços'!$A:$F,6,0)</f>
        <v>SELADOR ACRÍLICO</v>
      </c>
      <c r="X14643" t="str">
        <f>VLOOKUP(L14643,'[2]tabela de preços'!$A:$G,7,0)</f>
        <v>IMOBILIÁRIO</v>
      </c>
    </row>
    <row r="14644" spans="1:24" x14ac:dyDescent="0.3">
      <c r="A14644" t="s">
        <v>6317</v>
      </c>
      <c r="C14644" t="s">
        <v>6879</v>
      </c>
      <c r="D14644" s="1">
        <v>46149</v>
      </c>
      <c r="E14644" t="s">
        <v>6880</v>
      </c>
      <c r="F14644">
        <v>9</v>
      </c>
      <c r="G14644">
        <v>236</v>
      </c>
      <c r="H14644" t="str">
        <f>VLOOKUP(G14644,[1]OPERADORES!$A:$B,2,0)</f>
        <v>DANIEL</v>
      </c>
      <c r="I14644" t="s">
        <v>21</v>
      </c>
      <c r="J14644" t="s">
        <v>397</v>
      </c>
      <c r="K14644" t="s">
        <v>6320</v>
      </c>
      <c r="L14644">
        <v>85666</v>
      </c>
      <c r="M14644" t="s">
        <v>341</v>
      </c>
      <c r="O14644" t="s">
        <v>11</v>
      </c>
      <c r="P14644">
        <v>5403</v>
      </c>
      <c r="Q14644">
        <v>20</v>
      </c>
      <c r="R14644">
        <v>15.79</v>
      </c>
      <c r="S14644">
        <v>315.8</v>
      </c>
      <c r="T14644">
        <v>239.8</v>
      </c>
      <c r="U14644">
        <v>24.07</v>
      </c>
      <c r="V14644" t="str">
        <f>VLOOKUP(L14644,'[2]tabela de preços'!$A:$D,4,0)</f>
        <v>UNIPEGA</v>
      </c>
      <c r="W14644" t="str">
        <f>VLOOKUP(L14644,'[2]tabela de preços'!$A:$F,6,0)</f>
        <v xml:space="preserve">SPRAYS </v>
      </c>
      <c r="X14644" t="str">
        <f>VLOOKUP(L14644,'[2]tabela de preços'!$A:$G,7,0)</f>
        <v>AUTOMOTIVO</v>
      </c>
    </row>
    <row r="14645" spans="1:24" x14ac:dyDescent="0.3">
      <c r="A14645" t="s">
        <v>6317</v>
      </c>
      <c r="C14645" t="s">
        <v>7429</v>
      </c>
      <c r="D14645" s="1">
        <v>46157</v>
      </c>
      <c r="E14645" t="s">
        <v>7430</v>
      </c>
      <c r="F14645">
        <v>9</v>
      </c>
      <c r="G14645">
        <v>174</v>
      </c>
      <c r="H14645" t="str">
        <f>VLOOKUP(G14645,[1]OPERADORES!$A:$B,2,0)</f>
        <v>MIRIÃ LOBATO RODRIGUES</v>
      </c>
      <c r="I14645" t="s">
        <v>21</v>
      </c>
      <c r="J14645" t="s">
        <v>397</v>
      </c>
      <c r="K14645" t="s">
        <v>6320</v>
      </c>
      <c r="L14645">
        <v>85665</v>
      </c>
      <c r="M14645" t="s">
        <v>473</v>
      </c>
      <c r="O14645" t="s">
        <v>11</v>
      </c>
      <c r="P14645">
        <v>5403</v>
      </c>
      <c r="Q14645">
        <v>2</v>
      </c>
      <c r="R14645">
        <v>15.79</v>
      </c>
      <c r="S14645">
        <v>31.58</v>
      </c>
      <c r="T14645">
        <v>23.98</v>
      </c>
      <c r="U14645">
        <v>24.07</v>
      </c>
      <c r="V14645" t="str">
        <f>VLOOKUP(L14645,'[2]tabela de preços'!$A:$D,4,0)</f>
        <v>UNIPEGA</v>
      </c>
      <c r="W14645" t="str">
        <f>VLOOKUP(L14645,'[2]tabela de preços'!$A:$F,6,0)</f>
        <v xml:space="preserve">SPRAYS </v>
      </c>
      <c r="X14645" t="str">
        <f>VLOOKUP(L14645,'[2]tabela de preços'!$A:$G,7,0)</f>
        <v>AUTOMOTIVO</v>
      </c>
    </row>
    <row r="14646" spans="1:24" x14ac:dyDescent="0.3">
      <c r="A14646" t="s">
        <v>6317</v>
      </c>
      <c r="C14646" t="s">
        <v>7429</v>
      </c>
      <c r="D14646" s="1">
        <v>46157</v>
      </c>
      <c r="E14646" t="s">
        <v>7430</v>
      </c>
      <c r="F14646">
        <v>9</v>
      </c>
      <c r="G14646">
        <v>174</v>
      </c>
      <c r="H14646" t="str">
        <f>VLOOKUP(G14646,[1]OPERADORES!$A:$B,2,0)</f>
        <v>MIRIÃ LOBATO RODRIGUES</v>
      </c>
      <c r="I14646" t="s">
        <v>21</v>
      </c>
      <c r="J14646" t="s">
        <v>397</v>
      </c>
      <c r="K14646" t="s">
        <v>6320</v>
      </c>
      <c r="L14646">
        <v>85643</v>
      </c>
      <c r="M14646" t="s">
        <v>476</v>
      </c>
      <c r="O14646" t="s">
        <v>11</v>
      </c>
      <c r="P14646">
        <v>5403</v>
      </c>
      <c r="Q14646">
        <v>2</v>
      </c>
      <c r="R14646">
        <v>8.84</v>
      </c>
      <c r="S14646">
        <v>17.68</v>
      </c>
      <c r="T14646">
        <v>13.42</v>
      </c>
      <c r="U14646">
        <v>24.1</v>
      </c>
      <c r="V14646" t="str">
        <f>VLOOKUP(L14646,'[2]tabela de preços'!$A:$D,4,0)</f>
        <v>UNIPEGA</v>
      </c>
      <c r="W14646" t="str">
        <f>VLOOKUP(L14646,'[2]tabela de preços'!$A:$F,6,0)</f>
        <v xml:space="preserve">SPRAYS </v>
      </c>
      <c r="X14646" t="str">
        <f>VLOOKUP(L14646,'[2]tabela de preços'!$A:$G,7,0)</f>
        <v>AUTOMOTIVO</v>
      </c>
    </row>
    <row r="14647" spans="1:24" x14ac:dyDescent="0.3">
      <c r="A14647" t="s">
        <v>2501</v>
      </c>
      <c r="C14647" t="s">
        <v>6881</v>
      </c>
      <c r="D14647" s="1">
        <v>46146</v>
      </c>
      <c r="E14647" t="s">
        <v>6882</v>
      </c>
      <c r="F14647">
        <v>9</v>
      </c>
      <c r="G14647">
        <v>174</v>
      </c>
      <c r="H14647" t="str">
        <f>VLOOKUP(G14647,[1]OPERADORES!$A:$B,2,0)</f>
        <v>MIRIÃ LOBATO RODRIGUES</v>
      </c>
      <c r="I14647" t="s">
        <v>2504</v>
      </c>
      <c r="J14647" t="s">
        <v>2505</v>
      </c>
      <c r="K14647" t="s">
        <v>2506</v>
      </c>
      <c r="L14647">
        <v>85324</v>
      </c>
      <c r="M14647" t="s">
        <v>1846</v>
      </c>
      <c r="O14647" t="s">
        <v>11</v>
      </c>
      <c r="P14647">
        <v>5102</v>
      </c>
      <c r="Q14647">
        <v>1</v>
      </c>
      <c r="R14647">
        <v>585</v>
      </c>
      <c r="S14647">
        <v>585</v>
      </c>
      <c r="T14647">
        <v>403.3</v>
      </c>
      <c r="U14647">
        <v>31.06</v>
      </c>
      <c r="V14647" t="str">
        <f>VLOOKUP(L14647,'[2]tabela de preços'!$A:$D,4,0)</f>
        <v>BRASILUX</v>
      </c>
      <c r="W14647" t="str">
        <f>VLOOKUP(L14647,'[2]tabela de preços'!$A:$F,6,0)</f>
        <v>TINTA EM PÓ</v>
      </c>
      <c r="X14647" t="str">
        <f>VLOOKUP(L14647,'[2]tabela de preços'!$A:$G,7,0)</f>
        <v>INDUSTRIAL</v>
      </c>
    </row>
    <row r="14648" spans="1:24" x14ac:dyDescent="0.3">
      <c r="A14648" t="s">
        <v>2501</v>
      </c>
      <c r="C14648" t="s">
        <v>7113</v>
      </c>
      <c r="D14648" s="1">
        <v>46150</v>
      </c>
      <c r="E14648" t="s">
        <v>7114</v>
      </c>
      <c r="F14648">
        <v>9</v>
      </c>
      <c r="G14648">
        <v>197</v>
      </c>
      <c r="H14648" t="str">
        <f>VLOOKUP(G14648,[1]OPERADORES!$A:$B,2,0)</f>
        <v xml:space="preserve">POLIANA LORRANE DE AMORIM </v>
      </c>
      <c r="I14648" t="s">
        <v>2504</v>
      </c>
      <c r="J14648" t="s">
        <v>2505</v>
      </c>
      <c r="K14648" t="s">
        <v>2506</v>
      </c>
      <c r="L14648">
        <v>84560</v>
      </c>
      <c r="M14648" t="s">
        <v>118</v>
      </c>
      <c r="O14648" t="s">
        <v>11</v>
      </c>
      <c r="P14648">
        <v>5102</v>
      </c>
      <c r="Q14648">
        <v>1</v>
      </c>
      <c r="R14648">
        <v>60</v>
      </c>
      <c r="S14648">
        <v>60</v>
      </c>
      <c r="T14648">
        <v>47.29</v>
      </c>
      <c r="U14648">
        <v>21.18</v>
      </c>
      <c r="V14648" t="str">
        <f>VLOOKUP(L14648,'[2]tabela de preços'!$A:$D,4,0)</f>
        <v>BRASILUX</v>
      </c>
      <c r="W14648" t="str">
        <f>VLOOKUP(L14648,'[2]tabela de preços'!$A:$F,6,0)</f>
        <v>THINNER DE LIMPEZA</v>
      </c>
      <c r="X14648" t="str">
        <f>VLOOKUP(L14648,'[2]tabela de preços'!$A:$G,7,0)</f>
        <v>THINNER</v>
      </c>
    </row>
    <row r="14649" spans="1:24" x14ac:dyDescent="0.3">
      <c r="A14649" t="s">
        <v>2501</v>
      </c>
      <c r="C14649" t="s">
        <v>7113</v>
      </c>
      <c r="D14649" s="1">
        <v>46150</v>
      </c>
      <c r="E14649" t="s">
        <v>7114</v>
      </c>
      <c r="F14649">
        <v>9</v>
      </c>
      <c r="G14649">
        <v>197</v>
      </c>
      <c r="H14649" t="str">
        <f>VLOOKUP(G14649,[1]OPERADORES!$A:$B,2,0)</f>
        <v xml:space="preserve">POLIANA LORRANE DE AMORIM </v>
      </c>
      <c r="I14649" t="s">
        <v>2504</v>
      </c>
      <c r="J14649" t="s">
        <v>2505</v>
      </c>
      <c r="K14649" t="s">
        <v>2506</v>
      </c>
      <c r="L14649">
        <v>85324</v>
      </c>
      <c r="M14649" t="s">
        <v>1846</v>
      </c>
      <c r="O14649" t="s">
        <v>11</v>
      </c>
      <c r="P14649">
        <v>5102</v>
      </c>
      <c r="Q14649">
        <v>1</v>
      </c>
      <c r="R14649">
        <v>565.63</v>
      </c>
      <c r="S14649">
        <v>565.63</v>
      </c>
      <c r="T14649">
        <v>403.3</v>
      </c>
      <c r="U14649">
        <v>28.7</v>
      </c>
      <c r="V14649" t="str">
        <f>VLOOKUP(L14649,'[2]tabela de preços'!$A:$D,4,0)</f>
        <v>BRASILUX</v>
      </c>
      <c r="W14649" t="str">
        <f>VLOOKUP(L14649,'[2]tabela de preços'!$A:$F,6,0)</f>
        <v>TINTA EM PÓ</v>
      </c>
      <c r="X14649" t="str">
        <f>VLOOKUP(L14649,'[2]tabela de preços'!$A:$G,7,0)</f>
        <v>INDUSTRIAL</v>
      </c>
    </row>
    <row r="14650" spans="1:24" x14ac:dyDescent="0.3">
      <c r="A14650" t="s">
        <v>2501</v>
      </c>
      <c r="C14650" t="s">
        <v>7276</v>
      </c>
      <c r="D14650" s="1">
        <v>46155</v>
      </c>
      <c r="E14650" t="s">
        <v>7277</v>
      </c>
      <c r="F14650">
        <v>9</v>
      </c>
      <c r="G14650">
        <v>174</v>
      </c>
      <c r="H14650" t="str">
        <f>VLOOKUP(G14650,[1]OPERADORES!$A:$B,2,0)</f>
        <v>MIRIÃ LOBATO RODRIGUES</v>
      </c>
      <c r="I14650" t="s">
        <v>2504</v>
      </c>
      <c r="J14650" t="s">
        <v>2505</v>
      </c>
      <c r="K14650" t="s">
        <v>2506</v>
      </c>
      <c r="L14650">
        <v>85324</v>
      </c>
      <c r="M14650" t="s">
        <v>1846</v>
      </c>
      <c r="O14650" t="s">
        <v>11</v>
      </c>
      <c r="P14650">
        <v>5102</v>
      </c>
      <c r="Q14650">
        <v>1</v>
      </c>
      <c r="R14650">
        <v>565.63</v>
      </c>
      <c r="S14650">
        <v>565.63</v>
      </c>
      <c r="T14650">
        <v>403.3</v>
      </c>
      <c r="U14650">
        <v>28.7</v>
      </c>
      <c r="V14650" t="str">
        <f>VLOOKUP(L14650,'[2]tabela de preços'!$A:$D,4,0)</f>
        <v>BRASILUX</v>
      </c>
      <c r="W14650" t="str">
        <f>VLOOKUP(L14650,'[2]tabela de preços'!$A:$F,6,0)</f>
        <v>TINTA EM PÓ</v>
      </c>
      <c r="X14650" t="str">
        <f>VLOOKUP(L14650,'[2]tabela de preços'!$A:$G,7,0)</f>
        <v>INDUSTRIAL</v>
      </c>
    </row>
    <row r="14651" spans="1:24" x14ac:dyDescent="0.3">
      <c r="A14651" t="s">
        <v>2616</v>
      </c>
      <c r="C14651" t="s">
        <v>7278</v>
      </c>
      <c r="D14651" s="1">
        <v>46154</v>
      </c>
      <c r="E14651" t="s">
        <v>7279</v>
      </c>
      <c r="F14651">
        <v>9</v>
      </c>
      <c r="G14651">
        <v>145</v>
      </c>
      <c r="H14651" t="str">
        <f>VLOOKUP(G14651,[1]OPERADORES!$A:$B,2,0)</f>
        <v xml:space="preserve">FABRICIA </v>
      </c>
      <c r="I14651" t="s">
        <v>21</v>
      </c>
      <c r="J14651" t="s">
        <v>1868</v>
      </c>
      <c r="K14651" t="s">
        <v>2619</v>
      </c>
      <c r="L14651">
        <v>87184</v>
      </c>
      <c r="M14651" t="s">
        <v>3799</v>
      </c>
      <c r="O14651" t="s">
        <v>11</v>
      </c>
      <c r="P14651">
        <v>5102</v>
      </c>
      <c r="Q14651">
        <v>30</v>
      </c>
      <c r="R14651">
        <v>6.74</v>
      </c>
      <c r="S14651">
        <v>202.2</v>
      </c>
      <c r="T14651">
        <v>144.9</v>
      </c>
      <c r="U14651">
        <v>28.34</v>
      </c>
      <c r="V14651" t="str">
        <f>VLOOKUP(L14651,'[2]tabela de preços'!$A:$D,4,0)</f>
        <v>KERS</v>
      </c>
      <c r="W14651" t="str">
        <f>VLOOKUP(L14651,'[2]tabela de preços'!$A:$F,6,0)</f>
        <v>FLANELAS / PANOS</v>
      </c>
      <c r="X14651" t="str">
        <f>VLOOKUP(L14651,'[2]tabela de preços'!$A:$G,7,0)</f>
        <v>AUTOMOTIVO</v>
      </c>
    </row>
    <row r="14652" spans="1:24" x14ac:dyDescent="0.3">
      <c r="A14652" t="s">
        <v>4893</v>
      </c>
      <c r="C14652" t="s">
        <v>7280</v>
      </c>
      <c r="D14652" s="1">
        <v>46154</v>
      </c>
      <c r="E14652" t="s">
        <v>7281</v>
      </c>
      <c r="F14652">
        <v>9</v>
      </c>
      <c r="G14652">
        <v>236</v>
      </c>
      <c r="H14652" t="str">
        <f>VLOOKUP(G14652,[1]OPERADORES!$A:$B,2,0)</f>
        <v>DANIEL</v>
      </c>
      <c r="I14652" t="s">
        <v>21</v>
      </c>
      <c r="J14652" t="s">
        <v>4896</v>
      </c>
      <c r="K14652" t="s">
        <v>4897</v>
      </c>
      <c r="L14652">
        <v>84214</v>
      </c>
      <c r="M14652" t="s">
        <v>1485</v>
      </c>
      <c r="O14652" t="s">
        <v>11</v>
      </c>
      <c r="P14652">
        <v>5403</v>
      </c>
      <c r="Q14652">
        <v>1</v>
      </c>
      <c r="R14652">
        <v>242.05</v>
      </c>
      <c r="S14652">
        <v>242.05</v>
      </c>
      <c r="T14652">
        <v>184.14</v>
      </c>
      <c r="U14652">
        <v>23.92</v>
      </c>
      <c r="V14652" t="str">
        <f>VLOOKUP(L14652,'[2]tabela de preços'!$A:$D,4,0)</f>
        <v>BRASILUX</v>
      </c>
      <c r="W14652" t="str">
        <f>VLOOKUP(L14652,'[2]tabela de preços'!$A:$F,6,0)</f>
        <v>ESMALTES</v>
      </c>
      <c r="X14652" t="str">
        <f>VLOOKUP(L14652,'[2]tabela de preços'!$A:$G,7,0)</f>
        <v>INDUSTRIAL</v>
      </c>
    </row>
    <row r="14653" spans="1:24" x14ac:dyDescent="0.3">
      <c r="A14653" t="s">
        <v>4976</v>
      </c>
      <c r="C14653" t="s">
        <v>7282</v>
      </c>
      <c r="D14653" s="1">
        <v>46155</v>
      </c>
      <c r="E14653" t="s">
        <v>7283</v>
      </c>
      <c r="F14653">
        <v>9</v>
      </c>
      <c r="G14653">
        <v>236</v>
      </c>
      <c r="H14653" t="str">
        <f>VLOOKUP(G14653,[1]OPERADORES!$A:$B,2,0)</f>
        <v>DANIEL</v>
      </c>
      <c r="I14653" t="s">
        <v>21</v>
      </c>
      <c r="J14653" t="s">
        <v>750</v>
      </c>
      <c r="K14653" t="s">
        <v>4979</v>
      </c>
      <c r="L14653">
        <v>84331</v>
      </c>
      <c r="M14653" t="s">
        <v>497</v>
      </c>
      <c r="O14653" t="s">
        <v>11</v>
      </c>
      <c r="P14653">
        <v>5403</v>
      </c>
      <c r="Q14653">
        <v>4</v>
      </c>
      <c r="R14653">
        <v>62.5</v>
      </c>
      <c r="S14653">
        <v>250</v>
      </c>
      <c r="T14653">
        <v>212.24</v>
      </c>
      <c r="U14653">
        <v>15.1</v>
      </c>
      <c r="V14653" t="str">
        <f>VLOOKUP(L14653,'[2]tabela de preços'!$A:$D,4,0)</f>
        <v>BRASILUX</v>
      </c>
      <c r="W14653" t="str">
        <f>VLOOKUP(L14653,'[2]tabela de preços'!$A:$F,6,0)</f>
        <v>ESMALTES</v>
      </c>
      <c r="X14653" t="str">
        <f>VLOOKUP(L14653,'[2]tabela de preços'!$A:$G,7,0)</f>
        <v>INDUSTRIAL</v>
      </c>
    </row>
    <row r="14654" spans="1:24" x14ac:dyDescent="0.3">
      <c r="A14654" t="s">
        <v>4976</v>
      </c>
      <c r="C14654" t="s">
        <v>7282</v>
      </c>
      <c r="D14654" s="1">
        <v>46155</v>
      </c>
      <c r="E14654" t="s">
        <v>7283</v>
      </c>
      <c r="F14654">
        <v>9</v>
      </c>
      <c r="G14654">
        <v>236</v>
      </c>
      <c r="H14654" t="str">
        <f>VLOOKUP(G14654,[1]OPERADORES!$A:$B,2,0)</f>
        <v>DANIEL</v>
      </c>
      <c r="I14654" t="s">
        <v>21</v>
      </c>
      <c r="J14654" t="s">
        <v>750</v>
      </c>
      <c r="K14654" t="s">
        <v>4979</v>
      </c>
      <c r="L14654">
        <v>84357</v>
      </c>
      <c r="M14654" t="s">
        <v>580</v>
      </c>
      <c r="O14654" t="s">
        <v>11</v>
      </c>
      <c r="P14654">
        <v>5403</v>
      </c>
      <c r="Q14654">
        <v>6</v>
      </c>
      <c r="R14654">
        <v>22.77</v>
      </c>
      <c r="S14654">
        <v>136.62</v>
      </c>
      <c r="T14654">
        <v>103.68</v>
      </c>
      <c r="U14654">
        <v>24.11</v>
      </c>
      <c r="V14654" t="str">
        <f>VLOOKUP(L14654,'[2]tabela de preços'!$A:$D,4,0)</f>
        <v>BRASILUX</v>
      </c>
      <c r="W14654" t="str">
        <f>VLOOKUP(L14654,'[2]tabela de preços'!$A:$F,6,0)</f>
        <v>ESMALTES</v>
      </c>
      <c r="X14654" t="str">
        <f>VLOOKUP(L14654,'[2]tabela de preços'!$A:$G,7,0)</f>
        <v>INDUSTRIAL</v>
      </c>
    </row>
    <row r="14655" spans="1:24" x14ac:dyDescent="0.3">
      <c r="A14655" t="s">
        <v>4976</v>
      </c>
      <c r="C14655" t="s">
        <v>7282</v>
      </c>
      <c r="D14655" s="1">
        <v>46155</v>
      </c>
      <c r="E14655" t="s">
        <v>7283</v>
      </c>
      <c r="F14655">
        <v>9</v>
      </c>
      <c r="G14655">
        <v>236</v>
      </c>
      <c r="H14655" t="str">
        <f>VLOOKUP(G14655,[1]OPERADORES!$A:$B,2,0)</f>
        <v>DANIEL</v>
      </c>
      <c r="I14655" t="s">
        <v>21</v>
      </c>
      <c r="J14655" t="s">
        <v>750</v>
      </c>
      <c r="K14655" t="s">
        <v>4979</v>
      </c>
      <c r="L14655">
        <v>84342</v>
      </c>
      <c r="M14655" t="s">
        <v>498</v>
      </c>
      <c r="O14655" t="s">
        <v>11</v>
      </c>
      <c r="P14655">
        <v>5403</v>
      </c>
      <c r="Q14655">
        <v>4</v>
      </c>
      <c r="R14655">
        <v>62.5</v>
      </c>
      <c r="S14655">
        <v>250</v>
      </c>
      <c r="T14655">
        <v>212.28</v>
      </c>
      <c r="U14655">
        <v>15.09</v>
      </c>
      <c r="V14655" t="str">
        <f>VLOOKUP(L14655,'[2]tabela de preços'!$A:$D,4,0)</f>
        <v>BRASILUX</v>
      </c>
      <c r="W14655" t="str">
        <f>VLOOKUP(L14655,'[2]tabela de preços'!$A:$F,6,0)</f>
        <v>ESMALTES</v>
      </c>
      <c r="X14655" t="str">
        <f>VLOOKUP(L14655,'[2]tabela de preços'!$A:$G,7,0)</f>
        <v>INDUSTRIAL</v>
      </c>
    </row>
    <row r="14656" spans="1:24" x14ac:dyDescent="0.3">
      <c r="A14656" t="s">
        <v>4976</v>
      </c>
      <c r="C14656" t="s">
        <v>7282</v>
      </c>
      <c r="D14656" s="1">
        <v>46155</v>
      </c>
      <c r="E14656" t="s">
        <v>7283</v>
      </c>
      <c r="F14656">
        <v>9</v>
      </c>
      <c r="G14656">
        <v>236</v>
      </c>
      <c r="H14656" t="str">
        <f>VLOOKUP(G14656,[1]OPERADORES!$A:$B,2,0)</f>
        <v>DANIEL</v>
      </c>
      <c r="I14656" t="s">
        <v>21</v>
      </c>
      <c r="J14656" t="s">
        <v>750</v>
      </c>
      <c r="K14656" t="s">
        <v>4979</v>
      </c>
      <c r="L14656">
        <v>84123</v>
      </c>
      <c r="M14656" t="s">
        <v>296</v>
      </c>
      <c r="O14656" t="s">
        <v>11</v>
      </c>
      <c r="P14656">
        <v>5403</v>
      </c>
      <c r="Q14656">
        <v>6</v>
      </c>
      <c r="R14656">
        <v>20.05</v>
      </c>
      <c r="S14656">
        <v>120.3</v>
      </c>
      <c r="T14656">
        <v>91.32</v>
      </c>
      <c r="U14656">
        <v>24.09</v>
      </c>
      <c r="V14656" t="str">
        <f>VLOOKUP(L14656,'[2]tabela de preços'!$A:$D,4,0)</f>
        <v>BRASILUX</v>
      </c>
      <c r="W14656" t="str">
        <f>VLOOKUP(L14656,'[2]tabela de preços'!$A:$F,6,0)</f>
        <v>ESMALTES</v>
      </c>
      <c r="X14656" t="str">
        <f>VLOOKUP(L14656,'[2]tabela de preços'!$A:$G,7,0)</f>
        <v>INDUSTRIAL</v>
      </c>
    </row>
    <row r="14657" spans="1:24" x14ac:dyDescent="0.3">
      <c r="A14657" t="s">
        <v>4976</v>
      </c>
      <c r="C14657" t="s">
        <v>7282</v>
      </c>
      <c r="D14657" s="1">
        <v>46155</v>
      </c>
      <c r="E14657" t="s">
        <v>7283</v>
      </c>
      <c r="F14657">
        <v>9</v>
      </c>
      <c r="G14657">
        <v>236</v>
      </c>
      <c r="H14657" t="str">
        <f>VLOOKUP(G14657,[1]OPERADORES!$A:$B,2,0)</f>
        <v>DANIEL</v>
      </c>
      <c r="I14657" t="s">
        <v>21</v>
      </c>
      <c r="J14657" t="s">
        <v>750</v>
      </c>
      <c r="K14657" t="s">
        <v>4979</v>
      </c>
      <c r="L14657">
        <v>84145</v>
      </c>
      <c r="M14657" t="s">
        <v>301</v>
      </c>
      <c r="O14657" t="s">
        <v>11</v>
      </c>
      <c r="P14657">
        <v>5403</v>
      </c>
      <c r="Q14657">
        <v>4</v>
      </c>
      <c r="R14657">
        <v>69.92</v>
      </c>
      <c r="S14657">
        <v>279.68</v>
      </c>
      <c r="T14657">
        <v>212.28</v>
      </c>
      <c r="U14657">
        <v>24.1</v>
      </c>
      <c r="V14657" t="str">
        <f>VLOOKUP(L14657,'[2]tabela de preços'!$A:$D,4,0)</f>
        <v>BRASILUX</v>
      </c>
      <c r="W14657" t="str">
        <f>VLOOKUP(L14657,'[2]tabela de preços'!$A:$F,6,0)</f>
        <v>ESMALTES</v>
      </c>
      <c r="X14657" t="str">
        <f>VLOOKUP(L14657,'[2]tabela de preços'!$A:$G,7,0)</f>
        <v>INDUSTRIAL</v>
      </c>
    </row>
    <row r="14658" spans="1:24" x14ac:dyDescent="0.3">
      <c r="A14658" t="s">
        <v>4976</v>
      </c>
      <c r="C14658" t="s">
        <v>7282</v>
      </c>
      <c r="D14658" s="1">
        <v>46155</v>
      </c>
      <c r="E14658" t="s">
        <v>7283</v>
      </c>
      <c r="F14658">
        <v>9</v>
      </c>
      <c r="G14658">
        <v>236</v>
      </c>
      <c r="H14658" t="str">
        <f>VLOOKUP(G14658,[1]OPERADORES!$A:$B,2,0)</f>
        <v>DANIEL</v>
      </c>
      <c r="I14658" t="s">
        <v>21</v>
      </c>
      <c r="J14658" t="s">
        <v>750</v>
      </c>
      <c r="K14658" t="s">
        <v>4979</v>
      </c>
      <c r="L14658">
        <v>84147</v>
      </c>
      <c r="M14658" t="s">
        <v>1717</v>
      </c>
      <c r="O14658" t="s">
        <v>11</v>
      </c>
      <c r="P14658">
        <v>5403</v>
      </c>
      <c r="Q14658">
        <v>6</v>
      </c>
      <c r="R14658">
        <v>20.37</v>
      </c>
      <c r="S14658">
        <v>122.22</v>
      </c>
      <c r="T14658">
        <v>92.76</v>
      </c>
      <c r="U14658">
        <v>24.1</v>
      </c>
      <c r="V14658" t="str">
        <f>VLOOKUP(L14658,'[2]tabela de preços'!$A:$D,4,0)</f>
        <v>BRASILUX</v>
      </c>
      <c r="W14658" t="str">
        <f>VLOOKUP(L14658,'[2]tabela de preços'!$A:$F,6,0)</f>
        <v>ESMALTES</v>
      </c>
      <c r="X14658" t="str">
        <f>VLOOKUP(L14658,'[2]tabela de preços'!$A:$G,7,0)</f>
        <v>INDUSTRIAL</v>
      </c>
    </row>
    <row r="14659" spans="1:24" x14ac:dyDescent="0.3">
      <c r="A14659" t="s">
        <v>4976</v>
      </c>
      <c r="C14659" t="s">
        <v>7282</v>
      </c>
      <c r="D14659" s="1">
        <v>46155</v>
      </c>
      <c r="E14659" t="s">
        <v>7283</v>
      </c>
      <c r="F14659">
        <v>9</v>
      </c>
      <c r="G14659">
        <v>236</v>
      </c>
      <c r="H14659" t="str">
        <f>VLOOKUP(G14659,[1]OPERADORES!$A:$B,2,0)</f>
        <v>DANIEL</v>
      </c>
      <c r="I14659" t="s">
        <v>21</v>
      </c>
      <c r="J14659" t="s">
        <v>750</v>
      </c>
      <c r="K14659" t="s">
        <v>4979</v>
      </c>
      <c r="L14659">
        <v>86863</v>
      </c>
      <c r="M14659" t="s">
        <v>1366</v>
      </c>
      <c r="O14659" t="s">
        <v>11</v>
      </c>
      <c r="P14659">
        <v>5403</v>
      </c>
      <c r="Q14659">
        <v>12</v>
      </c>
      <c r="R14659">
        <v>4.55</v>
      </c>
      <c r="S14659">
        <v>54.6</v>
      </c>
      <c r="T14659">
        <v>41.4</v>
      </c>
      <c r="U14659">
        <v>24.18</v>
      </c>
      <c r="V14659" t="str">
        <f>VLOOKUP(L14659,'[2]tabela de preços'!$A:$D,4,0)</f>
        <v>SHERWIN WILLIAMS</v>
      </c>
      <c r="W14659" t="str">
        <f>VLOOKUP(L14659,'[2]tabela de preços'!$A:$F,6,0)</f>
        <v>CORANTES</v>
      </c>
      <c r="X14659" t="str">
        <f>VLOOKUP(L14659,'[2]tabela de preços'!$A:$G,7,0)</f>
        <v>IMOBILIÁRIO</v>
      </c>
    </row>
    <row r="14660" spans="1:24" x14ac:dyDescent="0.3">
      <c r="A14660" t="s">
        <v>4976</v>
      </c>
      <c r="C14660" t="s">
        <v>7282</v>
      </c>
      <c r="D14660" s="1">
        <v>46155</v>
      </c>
      <c r="E14660" t="s">
        <v>7283</v>
      </c>
      <c r="F14660">
        <v>9</v>
      </c>
      <c r="G14660">
        <v>236</v>
      </c>
      <c r="H14660" t="str">
        <f>VLOOKUP(G14660,[1]OPERADORES!$A:$B,2,0)</f>
        <v>DANIEL</v>
      </c>
      <c r="I14660" t="s">
        <v>21</v>
      </c>
      <c r="J14660" t="s">
        <v>750</v>
      </c>
      <c r="K14660" t="s">
        <v>4979</v>
      </c>
      <c r="L14660">
        <v>86865</v>
      </c>
      <c r="M14660" t="s">
        <v>2069</v>
      </c>
      <c r="O14660" t="s">
        <v>11</v>
      </c>
      <c r="P14660">
        <v>5403</v>
      </c>
      <c r="Q14660">
        <v>12</v>
      </c>
      <c r="R14660">
        <v>4.55</v>
      </c>
      <c r="S14660">
        <v>54.6</v>
      </c>
      <c r="T14660">
        <v>41.4</v>
      </c>
      <c r="U14660">
        <v>24.18</v>
      </c>
      <c r="V14660" t="str">
        <f>VLOOKUP(L14660,'[2]tabela de preços'!$A:$D,4,0)</f>
        <v>SHERWIN WILLIAMS</v>
      </c>
      <c r="W14660" t="str">
        <f>VLOOKUP(L14660,'[2]tabela de preços'!$A:$F,6,0)</f>
        <v>CORANTES</v>
      </c>
      <c r="X14660" t="str">
        <f>VLOOKUP(L14660,'[2]tabela de preços'!$A:$G,7,0)</f>
        <v>IMOBILIÁRIO</v>
      </c>
    </row>
    <row r="14661" spans="1:24" x14ac:dyDescent="0.3">
      <c r="A14661" t="s">
        <v>4976</v>
      </c>
      <c r="C14661" t="s">
        <v>7282</v>
      </c>
      <c r="D14661" s="1">
        <v>46155</v>
      </c>
      <c r="E14661" t="s">
        <v>7283</v>
      </c>
      <c r="F14661">
        <v>9</v>
      </c>
      <c r="G14661">
        <v>236</v>
      </c>
      <c r="H14661" t="str">
        <f>VLOOKUP(G14661,[1]OPERADORES!$A:$B,2,0)</f>
        <v>DANIEL</v>
      </c>
      <c r="I14661" t="s">
        <v>21</v>
      </c>
      <c r="J14661" t="s">
        <v>750</v>
      </c>
      <c r="K14661" t="s">
        <v>4979</v>
      </c>
      <c r="L14661">
        <v>86867</v>
      </c>
      <c r="M14661" t="s">
        <v>2072</v>
      </c>
      <c r="O14661" t="s">
        <v>11</v>
      </c>
      <c r="P14661">
        <v>5403</v>
      </c>
      <c r="Q14661">
        <v>12</v>
      </c>
      <c r="R14661">
        <v>4.55</v>
      </c>
      <c r="S14661">
        <v>54.6</v>
      </c>
      <c r="T14661">
        <v>41.4</v>
      </c>
      <c r="U14661">
        <v>24.18</v>
      </c>
      <c r="V14661" t="str">
        <f>VLOOKUP(L14661,'[2]tabela de preços'!$A:$D,4,0)</f>
        <v>SHERWIN WILLIAMS</v>
      </c>
      <c r="W14661" t="str">
        <f>VLOOKUP(L14661,'[2]tabela de preços'!$A:$F,6,0)</f>
        <v>CORANTES</v>
      </c>
      <c r="X14661" t="str">
        <f>VLOOKUP(L14661,'[2]tabela de preços'!$A:$G,7,0)</f>
        <v>IMOBILIÁRIO</v>
      </c>
    </row>
    <row r="14662" spans="1:24" x14ac:dyDescent="0.3">
      <c r="A14662" t="s">
        <v>4976</v>
      </c>
      <c r="C14662" t="s">
        <v>7282</v>
      </c>
      <c r="D14662" s="1">
        <v>46155</v>
      </c>
      <c r="E14662" t="s">
        <v>7283</v>
      </c>
      <c r="F14662">
        <v>9</v>
      </c>
      <c r="G14662">
        <v>236</v>
      </c>
      <c r="H14662" t="str">
        <f>VLOOKUP(G14662,[1]OPERADORES!$A:$B,2,0)</f>
        <v>DANIEL</v>
      </c>
      <c r="I14662" t="s">
        <v>21</v>
      </c>
      <c r="J14662" t="s">
        <v>750</v>
      </c>
      <c r="K14662" t="s">
        <v>4979</v>
      </c>
      <c r="L14662">
        <v>86868</v>
      </c>
      <c r="M14662" t="s">
        <v>1368</v>
      </c>
      <c r="O14662" t="s">
        <v>11</v>
      </c>
      <c r="P14662">
        <v>5403</v>
      </c>
      <c r="Q14662">
        <v>12</v>
      </c>
      <c r="R14662">
        <v>4.55</v>
      </c>
      <c r="S14662">
        <v>54.6</v>
      </c>
      <c r="T14662">
        <v>41.4</v>
      </c>
      <c r="U14662">
        <v>24.18</v>
      </c>
      <c r="V14662" t="str">
        <f>VLOOKUP(L14662,'[2]tabela de preços'!$A:$D,4,0)</f>
        <v>SHERWIN WILLIAMS</v>
      </c>
      <c r="W14662" t="str">
        <f>VLOOKUP(L14662,'[2]tabela de preços'!$A:$F,6,0)</f>
        <v>CORANTES</v>
      </c>
      <c r="X14662" t="str">
        <f>VLOOKUP(L14662,'[2]tabela de preços'!$A:$G,7,0)</f>
        <v>IMOBILIÁRIO</v>
      </c>
    </row>
    <row r="14663" spans="1:24" x14ac:dyDescent="0.3">
      <c r="A14663" t="s">
        <v>4976</v>
      </c>
      <c r="C14663" t="s">
        <v>7282</v>
      </c>
      <c r="D14663" s="1">
        <v>46155</v>
      </c>
      <c r="E14663" t="s">
        <v>7283</v>
      </c>
      <c r="F14663">
        <v>9</v>
      </c>
      <c r="G14663">
        <v>236</v>
      </c>
      <c r="H14663" t="str">
        <f>VLOOKUP(G14663,[1]OPERADORES!$A:$B,2,0)</f>
        <v>DANIEL</v>
      </c>
      <c r="I14663" t="s">
        <v>21</v>
      </c>
      <c r="J14663" t="s">
        <v>750</v>
      </c>
      <c r="K14663" t="s">
        <v>4979</v>
      </c>
      <c r="L14663">
        <v>20135</v>
      </c>
      <c r="M14663" t="s">
        <v>459</v>
      </c>
      <c r="O14663" t="s">
        <v>11</v>
      </c>
      <c r="P14663">
        <v>5102</v>
      </c>
      <c r="Q14663">
        <v>10</v>
      </c>
      <c r="R14663">
        <v>26.06</v>
      </c>
      <c r="S14663">
        <v>260.60000000000002</v>
      </c>
      <c r="T14663">
        <v>197.8</v>
      </c>
      <c r="U14663">
        <v>24.1</v>
      </c>
      <c r="V14663" t="str">
        <f>VLOOKUP(L14663,'[2]tabela de preços'!$A:$D,4,0)</f>
        <v>3M</v>
      </c>
      <c r="W14663" t="str">
        <f>VLOOKUP(L14663,'[2]tabela de preços'!$A:$F,6,0)</f>
        <v>DISCO TRIZACT</v>
      </c>
      <c r="X14663" t="str">
        <f>VLOOKUP(L14663,'[2]tabela de preços'!$A:$G,7,0)</f>
        <v>AUTOMOTIVO</v>
      </c>
    </row>
    <row r="14664" spans="1:24" x14ac:dyDescent="0.3">
      <c r="A14664" t="s">
        <v>4976</v>
      </c>
      <c r="C14664" t="s">
        <v>7282</v>
      </c>
      <c r="D14664" s="1">
        <v>46155</v>
      </c>
      <c r="E14664" t="s">
        <v>7283</v>
      </c>
      <c r="F14664">
        <v>9</v>
      </c>
      <c r="G14664">
        <v>236</v>
      </c>
      <c r="H14664" t="str">
        <f>VLOOKUP(G14664,[1]OPERADORES!$A:$B,2,0)</f>
        <v>DANIEL</v>
      </c>
      <c r="I14664" t="s">
        <v>21</v>
      </c>
      <c r="J14664" t="s">
        <v>750</v>
      </c>
      <c r="K14664" t="s">
        <v>4979</v>
      </c>
      <c r="L14664">
        <v>85599</v>
      </c>
      <c r="M14664" t="s">
        <v>38</v>
      </c>
      <c r="O14664" t="s">
        <v>11</v>
      </c>
      <c r="P14664">
        <v>5102</v>
      </c>
      <c r="Q14664">
        <v>40</v>
      </c>
      <c r="R14664">
        <v>2.58</v>
      </c>
      <c r="S14664">
        <v>103.2</v>
      </c>
      <c r="T14664">
        <v>78.400000000000006</v>
      </c>
      <c r="U14664">
        <v>24.03</v>
      </c>
      <c r="V14664" t="str">
        <f>VLOOKUP(L14664,'[2]tabela de preços'!$A:$D,4,0)</f>
        <v>REJUMASSA</v>
      </c>
      <c r="W14664" t="str">
        <f>VLOOKUP(L14664,'[2]tabela de preços'!$A:$F,6,0)</f>
        <v>GESSO</v>
      </c>
      <c r="X14664" t="str">
        <f>VLOOKUP(L14664,'[2]tabela de preços'!$A:$G,7,0)</f>
        <v>IMOBILIÁRIO</v>
      </c>
    </row>
    <row r="14665" spans="1:24" x14ac:dyDescent="0.3">
      <c r="A14665" t="s">
        <v>4976</v>
      </c>
      <c r="C14665" t="s">
        <v>7282</v>
      </c>
      <c r="D14665" s="1">
        <v>46155</v>
      </c>
      <c r="E14665" t="s">
        <v>7283</v>
      </c>
      <c r="F14665">
        <v>9</v>
      </c>
      <c r="G14665">
        <v>236</v>
      </c>
      <c r="H14665" t="str">
        <f>VLOOKUP(G14665,[1]OPERADORES!$A:$B,2,0)</f>
        <v>DANIEL</v>
      </c>
      <c r="I14665" t="s">
        <v>21</v>
      </c>
      <c r="J14665" t="s">
        <v>750</v>
      </c>
      <c r="K14665" t="s">
        <v>4979</v>
      </c>
      <c r="L14665">
        <v>23076</v>
      </c>
      <c r="M14665" t="s">
        <v>97</v>
      </c>
      <c r="O14665" t="s">
        <v>11</v>
      </c>
      <c r="P14665">
        <v>5403</v>
      </c>
      <c r="Q14665">
        <v>120</v>
      </c>
      <c r="R14665">
        <v>33.72</v>
      </c>
      <c r="S14665" s="2">
        <v>4046.4</v>
      </c>
      <c r="T14665" s="2">
        <v>3482.4</v>
      </c>
      <c r="U14665">
        <v>13.94</v>
      </c>
      <c r="V14665" t="str">
        <f>VLOOKUP(L14665,'[2]tabela de preços'!$A:$D,4,0)</f>
        <v>WANDA</v>
      </c>
      <c r="W14665" t="str">
        <f>VLOOKUP(L14665,'[2]tabela de preços'!$A:$F,6,0)</f>
        <v>PRIMER AUTOMOTIVO</v>
      </c>
      <c r="X14665" t="str">
        <f>VLOOKUP(L14665,'[2]tabela de preços'!$A:$G,7,0)</f>
        <v>AUTOMOTIVO</v>
      </c>
    </row>
    <row r="14666" spans="1:24" x14ac:dyDescent="0.3">
      <c r="A14666" t="s">
        <v>4976</v>
      </c>
      <c r="C14666" t="s">
        <v>7282</v>
      </c>
      <c r="D14666" s="1">
        <v>46155</v>
      </c>
      <c r="E14666" t="s">
        <v>7283</v>
      </c>
      <c r="F14666">
        <v>9</v>
      </c>
      <c r="G14666">
        <v>236</v>
      </c>
      <c r="H14666" t="str">
        <f>VLOOKUP(G14666,[1]OPERADORES!$A:$B,2,0)</f>
        <v>DANIEL</v>
      </c>
      <c r="I14666" t="s">
        <v>21</v>
      </c>
      <c r="J14666" t="s">
        <v>750</v>
      </c>
      <c r="K14666" t="s">
        <v>4979</v>
      </c>
      <c r="L14666">
        <v>13</v>
      </c>
      <c r="M14666" t="s">
        <v>5260</v>
      </c>
      <c r="O14666" t="s">
        <v>11</v>
      </c>
      <c r="P14666">
        <v>5102</v>
      </c>
      <c r="Q14666">
        <v>300</v>
      </c>
      <c r="R14666">
        <v>5.69</v>
      </c>
      <c r="S14666" s="2">
        <v>1707</v>
      </c>
      <c r="T14666" s="2">
        <v>1248</v>
      </c>
      <c r="U14666">
        <v>26.89</v>
      </c>
      <c r="V14666" t="str">
        <f>VLOOKUP(L14666,'[2]tabela de preços'!$A:$D,4,0)</f>
        <v>3M</v>
      </c>
      <c r="W14666" t="str">
        <f>VLOOKUP(L14666,'[2]tabela de preços'!$A:$F,6,0)</f>
        <v>LIXA DÁGUA</v>
      </c>
      <c r="X14666" t="str">
        <f>VLOOKUP(L14666,'[2]tabela de preços'!$A:$G,7,0)</f>
        <v>AUTOMOTIVO</v>
      </c>
    </row>
    <row r="14667" spans="1:24" x14ac:dyDescent="0.3">
      <c r="A14667" t="s">
        <v>4976</v>
      </c>
      <c r="C14667" t="s">
        <v>7282</v>
      </c>
      <c r="D14667" s="1">
        <v>46155</v>
      </c>
      <c r="E14667" t="s">
        <v>7283</v>
      </c>
      <c r="F14667">
        <v>9</v>
      </c>
      <c r="G14667">
        <v>236</v>
      </c>
      <c r="H14667" t="str">
        <f>VLOOKUP(G14667,[1]OPERADORES!$A:$B,2,0)</f>
        <v>DANIEL</v>
      </c>
      <c r="I14667" t="s">
        <v>21</v>
      </c>
      <c r="J14667" t="s">
        <v>750</v>
      </c>
      <c r="K14667" t="s">
        <v>4979</v>
      </c>
      <c r="L14667">
        <v>15</v>
      </c>
      <c r="M14667" t="s">
        <v>5333</v>
      </c>
      <c r="O14667" t="s">
        <v>11</v>
      </c>
      <c r="P14667">
        <v>5102</v>
      </c>
      <c r="Q14667">
        <v>100</v>
      </c>
      <c r="R14667">
        <v>5.69</v>
      </c>
      <c r="S14667">
        <v>569</v>
      </c>
      <c r="T14667">
        <v>416</v>
      </c>
      <c r="U14667">
        <v>26.89</v>
      </c>
      <c r="V14667" t="str">
        <f>VLOOKUP(L14667,'[2]tabela de preços'!$A:$D,4,0)</f>
        <v>3M</v>
      </c>
      <c r="W14667" t="str">
        <f>VLOOKUP(L14667,'[2]tabela de preços'!$A:$F,6,0)</f>
        <v>LIXA DÁGUA</v>
      </c>
      <c r="X14667" t="str">
        <f>VLOOKUP(L14667,'[2]tabela de preços'!$A:$G,7,0)</f>
        <v>AUTOMOTIVO</v>
      </c>
    </row>
    <row r="14668" spans="1:24" x14ac:dyDescent="0.3">
      <c r="A14668" t="s">
        <v>4976</v>
      </c>
      <c r="C14668" t="s">
        <v>7282</v>
      </c>
      <c r="D14668" s="1">
        <v>46155</v>
      </c>
      <c r="E14668" t="s">
        <v>7283</v>
      </c>
      <c r="F14668">
        <v>9</v>
      </c>
      <c r="G14668">
        <v>236</v>
      </c>
      <c r="H14668" t="str">
        <f>VLOOKUP(G14668,[1]OPERADORES!$A:$B,2,0)</f>
        <v>DANIEL</v>
      </c>
      <c r="I14668" t="s">
        <v>21</v>
      </c>
      <c r="J14668" t="s">
        <v>750</v>
      </c>
      <c r="K14668" t="s">
        <v>4979</v>
      </c>
      <c r="L14668">
        <v>83819</v>
      </c>
      <c r="M14668" t="s">
        <v>5827</v>
      </c>
      <c r="O14668" t="s">
        <v>11</v>
      </c>
      <c r="P14668">
        <v>5102</v>
      </c>
      <c r="Q14668">
        <v>50</v>
      </c>
      <c r="R14668">
        <v>3.49</v>
      </c>
      <c r="S14668">
        <v>174.5</v>
      </c>
      <c r="T14668">
        <v>132.5</v>
      </c>
      <c r="U14668">
        <v>24.07</v>
      </c>
      <c r="V14668" t="str">
        <f>VLOOKUP(L14668,'[2]tabela de preços'!$A:$D,4,0)</f>
        <v>3M</v>
      </c>
      <c r="W14668" t="str">
        <f>VLOOKUP(L14668,'[2]tabela de preços'!$A:$F,6,0)</f>
        <v>LIXA DÁGUA</v>
      </c>
      <c r="X14668" t="str">
        <f>VLOOKUP(L14668,'[2]tabela de preços'!$A:$G,7,0)</f>
        <v>AUTOMOTIVO</v>
      </c>
    </row>
    <row r="14669" spans="1:24" x14ac:dyDescent="0.3">
      <c r="A14669" t="s">
        <v>4976</v>
      </c>
      <c r="C14669" t="s">
        <v>7282</v>
      </c>
      <c r="D14669" s="1">
        <v>46155</v>
      </c>
      <c r="E14669" t="s">
        <v>7283</v>
      </c>
      <c r="F14669">
        <v>9</v>
      </c>
      <c r="G14669">
        <v>236</v>
      </c>
      <c r="H14669" t="str">
        <f>VLOOKUP(G14669,[1]OPERADORES!$A:$B,2,0)</f>
        <v>DANIEL</v>
      </c>
      <c r="I14669" t="s">
        <v>21</v>
      </c>
      <c r="J14669" t="s">
        <v>750</v>
      </c>
      <c r="K14669" t="s">
        <v>4979</v>
      </c>
      <c r="L14669">
        <v>20577</v>
      </c>
      <c r="M14669" t="s">
        <v>1889</v>
      </c>
      <c r="O14669" t="s">
        <v>11</v>
      </c>
      <c r="P14669">
        <v>5102</v>
      </c>
      <c r="Q14669">
        <v>50</v>
      </c>
      <c r="R14669">
        <v>2.69</v>
      </c>
      <c r="S14669">
        <v>134.5</v>
      </c>
      <c r="T14669">
        <v>102</v>
      </c>
      <c r="U14669">
        <v>24.16</v>
      </c>
      <c r="V14669" t="str">
        <f>VLOOKUP(L14669,'[2]tabela de preços'!$A:$D,4,0)</f>
        <v>3M</v>
      </c>
      <c r="W14669" t="str">
        <f>VLOOKUP(L14669,'[2]tabela de preços'!$A:$F,6,0)</f>
        <v>LIXA FERRO</v>
      </c>
      <c r="X14669" t="str">
        <f>VLOOKUP(L14669,'[2]tabela de preços'!$A:$G,7,0)</f>
        <v>IMOBILIÁRIO</v>
      </c>
    </row>
    <row r="14670" spans="1:24" x14ac:dyDescent="0.3">
      <c r="A14670" t="s">
        <v>4976</v>
      </c>
      <c r="C14670" t="s">
        <v>7282</v>
      </c>
      <c r="D14670" s="1">
        <v>46155</v>
      </c>
      <c r="E14670" t="s">
        <v>7283</v>
      </c>
      <c r="F14670">
        <v>9</v>
      </c>
      <c r="G14670">
        <v>236</v>
      </c>
      <c r="H14670" t="str">
        <f>VLOOKUP(G14670,[1]OPERADORES!$A:$B,2,0)</f>
        <v>DANIEL</v>
      </c>
      <c r="I14670" t="s">
        <v>21</v>
      </c>
      <c r="J14670" t="s">
        <v>750</v>
      </c>
      <c r="K14670" t="s">
        <v>4979</v>
      </c>
      <c r="L14670">
        <v>85138</v>
      </c>
      <c r="M14670" t="s">
        <v>7284</v>
      </c>
      <c r="O14670" t="s">
        <v>46</v>
      </c>
      <c r="P14670">
        <v>5405</v>
      </c>
      <c r="Q14670">
        <v>1</v>
      </c>
      <c r="R14670">
        <v>180.74</v>
      </c>
      <c r="S14670">
        <v>180.74</v>
      </c>
      <c r="T14670">
        <v>137.19</v>
      </c>
      <c r="U14670">
        <v>24.1</v>
      </c>
      <c r="V14670" t="str">
        <f>VLOOKUP(L14670,'[2]tabela de preços'!$A:$D,4,0)</f>
        <v>MULTILONA</v>
      </c>
      <c r="W14670" t="str">
        <f>VLOOKUP(L14670,'[2]tabela de preços'!$A:$F,6,0)</f>
        <v>LONAS</v>
      </c>
      <c r="X14670" t="str">
        <f>VLOOKUP(L14670,'[2]tabela de preços'!$A:$G,7,0)</f>
        <v>IMOBILIÁRIO</v>
      </c>
    </row>
    <row r="14671" spans="1:24" x14ac:dyDescent="0.3">
      <c r="A14671" t="s">
        <v>4976</v>
      </c>
      <c r="C14671" t="s">
        <v>7282</v>
      </c>
      <c r="D14671" s="1">
        <v>46155</v>
      </c>
      <c r="E14671" t="s">
        <v>7283</v>
      </c>
      <c r="F14671">
        <v>9</v>
      </c>
      <c r="G14671">
        <v>236</v>
      </c>
      <c r="H14671" t="str">
        <f>VLOOKUP(G14671,[1]OPERADORES!$A:$B,2,0)</f>
        <v>DANIEL</v>
      </c>
      <c r="I14671" t="s">
        <v>21</v>
      </c>
      <c r="J14671" t="s">
        <v>750</v>
      </c>
      <c r="K14671" t="s">
        <v>4979</v>
      </c>
      <c r="L14671">
        <v>21321</v>
      </c>
      <c r="M14671" t="s">
        <v>272</v>
      </c>
      <c r="O14671" t="s">
        <v>11</v>
      </c>
      <c r="P14671">
        <v>5102</v>
      </c>
      <c r="Q14671">
        <v>8</v>
      </c>
      <c r="R14671">
        <v>20.239999999999998</v>
      </c>
      <c r="S14671">
        <v>161.91999999999999</v>
      </c>
      <c r="T14671">
        <v>122.88</v>
      </c>
      <c r="U14671">
        <v>24.11</v>
      </c>
      <c r="V14671" t="str">
        <f>VLOOKUP(L14671,'[2]tabela de preços'!$A:$D,4,0)</f>
        <v>AUTO AMERICA</v>
      </c>
      <c r="W14671" t="str">
        <f>VLOOKUP(L14671,'[2]tabela de preços'!$A:$F,6,0)</f>
        <v>CERA  / LIMPEZA /  POLIMENTO VEICULAR</v>
      </c>
      <c r="X14671" t="str">
        <f>VLOOKUP(L14671,'[2]tabela de preços'!$A:$G,7,0)</f>
        <v>AUTOMOTIVO</v>
      </c>
    </row>
    <row r="14672" spans="1:24" x14ac:dyDescent="0.3">
      <c r="A14672" t="s">
        <v>4976</v>
      </c>
      <c r="C14672" t="s">
        <v>7282</v>
      </c>
      <c r="D14672" s="1">
        <v>46155</v>
      </c>
      <c r="E14672" t="s">
        <v>7283</v>
      </c>
      <c r="F14672">
        <v>9</v>
      </c>
      <c r="G14672">
        <v>236</v>
      </c>
      <c r="H14672" t="str">
        <f>VLOOKUP(G14672,[1]OPERADORES!$A:$B,2,0)</f>
        <v>DANIEL</v>
      </c>
      <c r="I14672" t="s">
        <v>21</v>
      </c>
      <c r="J14672" t="s">
        <v>750</v>
      </c>
      <c r="K14672" t="s">
        <v>4979</v>
      </c>
      <c r="L14672">
        <v>23287</v>
      </c>
      <c r="M14672" t="s">
        <v>273</v>
      </c>
      <c r="O14672" t="s">
        <v>11</v>
      </c>
      <c r="P14672">
        <v>5102</v>
      </c>
      <c r="Q14672">
        <v>4</v>
      </c>
      <c r="R14672">
        <v>45.72</v>
      </c>
      <c r="S14672">
        <v>182.88</v>
      </c>
      <c r="T14672">
        <v>138.80000000000001</v>
      </c>
      <c r="U14672">
        <v>24.1</v>
      </c>
      <c r="V14672" t="str">
        <f>VLOOKUP(L14672,'[2]tabela de preços'!$A:$D,4,0)</f>
        <v>AUTO AMERICA</v>
      </c>
      <c r="W14672" t="str">
        <f>VLOOKUP(L14672,'[2]tabela de preços'!$A:$F,6,0)</f>
        <v>CERA  / LIMPEZA /  POLIMENTO VEICULAR</v>
      </c>
      <c r="X14672" t="str">
        <f>VLOOKUP(L14672,'[2]tabela de preços'!$A:$G,7,0)</f>
        <v>AUTOMOTIVO</v>
      </c>
    </row>
    <row r="14673" spans="1:24" x14ac:dyDescent="0.3">
      <c r="A14673" t="s">
        <v>1020</v>
      </c>
      <c r="C14673" t="s">
        <v>6883</v>
      </c>
      <c r="D14673" s="1">
        <v>46146</v>
      </c>
      <c r="E14673" t="s">
        <v>6884</v>
      </c>
      <c r="F14673">
        <v>9</v>
      </c>
      <c r="G14673">
        <v>174</v>
      </c>
      <c r="H14673" t="str">
        <f>VLOOKUP(G14673,[1]OPERADORES!$A:$B,2,0)</f>
        <v>MIRIÃ LOBATO RODRIGUES</v>
      </c>
      <c r="I14673" t="s">
        <v>21</v>
      </c>
      <c r="J14673" t="s">
        <v>550</v>
      </c>
      <c r="K14673" t="s">
        <v>1023</v>
      </c>
      <c r="L14673">
        <v>84462</v>
      </c>
      <c r="M14673" t="s">
        <v>1026</v>
      </c>
      <c r="O14673" t="s">
        <v>11</v>
      </c>
      <c r="P14673">
        <v>5403</v>
      </c>
      <c r="Q14673">
        <v>1</v>
      </c>
      <c r="R14673">
        <v>110.84</v>
      </c>
      <c r="S14673">
        <v>110.84</v>
      </c>
      <c r="T14673">
        <v>84.13</v>
      </c>
      <c r="U14673">
        <v>24.1</v>
      </c>
      <c r="V14673" t="str">
        <f>VLOOKUP(L14673,'[2]tabela de preços'!$A:$D,4,0)</f>
        <v>BRASILUX</v>
      </c>
      <c r="W14673" t="str">
        <f>VLOOKUP(L14673,'[2]tabela de preços'!$A:$F,6,0)</f>
        <v>ESMALTES</v>
      </c>
      <c r="X14673" t="str">
        <f>VLOOKUP(L14673,'[2]tabela de preços'!$A:$G,7,0)</f>
        <v>INDUSTRIAL</v>
      </c>
    </row>
    <row r="14674" spans="1:24" x14ac:dyDescent="0.3">
      <c r="A14674" t="s">
        <v>1031</v>
      </c>
      <c r="C14674" t="s">
        <v>6885</v>
      </c>
      <c r="D14674" s="1">
        <v>46148</v>
      </c>
      <c r="E14674" t="s">
        <v>6886</v>
      </c>
      <c r="F14674">
        <v>9</v>
      </c>
      <c r="G14674">
        <v>174</v>
      </c>
      <c r="H14674" t="str">
        <f>VLOOKUP(G14674,[1]OPERADORES!$A:$B,2,0)</f>
        <v>MIRIÃ LOBATO RODRIGUES</v>
      </c>
      <c r="I14674" t="s">
        <v>168</v>
      </c>
      <c r="J14674" t="s">
        <v>1034</v>
      </c>
      <c r="K14674" t="s">
        <v>1035</v>
      </c>
      <c r="L14674">
        <v>84029</v>
      </c>
      <c r="M14674" t="s">
        <v>29</v>
      </c>
      <c r="O14674" t="s">
        <v>11</v>
      </c>
      <c r="P14674">
        <v>6108</v>
      </c>
      <c r="Q14674">
        <v>5</v>
      </c>
      <c r="R14674">
        <v>14.64</v>
      </c>
      <c r="S14674">
        <v>73.2</v>
      </c>
      <c r="T14674">
        <v>52.5</v>
      </c>
      <c r="U14674">
        <v>28.28</v>
      </c>
      <c r="V14674" t="str">
        <f>VLOOKUP(L14674,'[2]tabela de preços'!$A:$D,4,0)</f>
        <v>BRASILUX</v>
      </c>
      <c r="W14674" t="str">
        <f>VLOOKUP(L14674,'[2]tabela de preços'!$A:$F,6,0)</f>
        <v>AGUARRAS</v>
      </c>
      <c r="X14674" t="str">
        <f>VLOOKUP(L14674,'[2]tabela de preços'!$A:$G,7,0)</f>
        <v>IMOBILIÁRIO</v>
      </c>
    </row>
    <row r="14675" spans="1:24" x14ac:dyDescent="0.3">
      <c r="A14675" t="s">
        <v>1031</v>
      </c>
      <c r="C14675" t="s">
        <v>6885</v>
      </c>
      <c r="D14675" s="1">
        <v>46148</v>
      </c>
      <c r="E14675" t="s">
        <v>6886</v>
      </c>
      <c r="F14675">
        <v>9</v>
      </c>
      <c r="G14675">
        <v>174</v>
      </c>
      <c r="H14675" t="str">
        <f>VLOOKUP(G14675,[1]OPERADORES!$A:$B,2,0)</f>
        <v>MIRIÃ LOBATO RODRIGUES</v>
      </c>
      <c r="I14675" t="s">
        <v>168</v>
      </c>
      <c r="J14675" t="s">
        <v>1034</v>
      </c>
      <c r="K14675" t="s">
        <v>1035</v>
      </c>
      <c r="L14675">
        <v>85246</v>
      </c>
      <c r="M14675" t="s">
        <v>1036</v>
      </c>
      <c r="O14675" t="s">
        <v>11</v>
      </c>
      <c r="P14675">
        <v>6108</v>
      </c>
      <c r="Q14675">
        <v>1</v>
      </c>
      <c r="R14675">
        <v>129.16</v>
      </c>
      <c r="S14675">
        <v>129.16</v>
      </c>
      <c r="T14675">
        <v>92.59</v>
      </c>
      <c r="U14675">
        <v>28.31</v>
      </c>
      <c r="V14675" t="str">
        <f>VLOOKUP(L14675,'[2]tabela de preços'!$A:$D,4,0)</f>
        <v>BRASILUX</v>
      </c>
      <c r="W14675" t="str">
        <f>VLOOKUP(L14675,'[2]tabela de preços'!$A:$F,6,0)</f>
        <v>TINTAS LACA</v>
      </c>
      <c r="X14675" t="str">
        <f>VLOOKUP(L14675,'[2]tabela de preços'!$A:$G,7,0)</f>
        <v>AUTOMOTIVO</v>
      </c>
    </row>
    <row r="14676" spans="1:24" x14ac:dyDescent="0.3">
      <c r="A14676" t="s">
        <v>1031</v>
      </c>
      <c r="C14676" t="s">
        <v>6885</v>
      </c>
      <c r="D14676" s="1">
        <v>46148</v>
      </c>
      <c r="E14676" t="s">
        <v>6886</v>
      </c>
      <c r="F14676">
        <v>9</v>
      </c>
      <c r="G14676">
        <v>174</v>
      </c>
      <c r="H14676" t="str">
        <f>VLOOKUP(G14676,[1]OPERADORES!$A:$B,2,0)</f>
        <v>MIRIÃ LOBATO RODRIGUES</v>
      </c>
      <c r="I14676" t="s">
        <v>168</v>
      </c>
      <c r="J14676" t="s">
        <v>1034</v>
      </c>
      <c r="K14676" t="s">
        <v>1035</v>
      </c>
      <c r="L14676">
        <v>84331</v>
      </c>
      <c r="M14676" t="s">
        <v>497</v>
      </c>
      <c r="O14676" t="s">
        <v>11</v>
      </c>
      <c r="P14676">
        <v>6108</v>
      </c>
      <c r="Q14676">
        <v>2</v>
      </c>
      <c r="R14676">
        <v>69.900000000000006</v>
      </c>
      <c r="S14676">
        <v>139.80000000000001</v>
      </c>
      <c r="T14676">
        <v>106.12</v>
      </c>
      <c r="U14676">
        <v>24.09</v>
      </c>
      <c r="V14676" t="str">
        <f>VLOOKUP(L14676,'[2]tabela de preços'!$A:$D,4,0)</f>
        <v>BRASILUX</v>
      </c>
      <c r="W14676" t="str">
        <f>VLOOKUP(L14676,'[2]tabela de preços'!$A:$F,6,0)</f>
        <v>ESMALTES</v>
      </c>
      <c r="X14676" t="str">
        <f>VLOOKUP(L14676,'[2]tabela de preços'!$A:$G,7,0)</f>
        <v>INDUSTRIAL</v>
      </c>
    </row>
    <row r="14677" spans="1:24" x14ac:dyDescent="0.3">
      <c r="A14677" t="s">
        <v>1031</v>
      </c>
      <c r="C14677" t="s">
        <v>6885</v>
      </c>
      <c r="D14677" s="1">
        <v>46148</v>
      </c>
      <c r="E14677" t="s">
        <v>6886</v>
      </c>
      <c r="F14677">
        <v>9</v>
      </c>
      <c r="G14677">
        <v>174</v>
      </c>
      <c r="H14677" t="str">
        <f>VLOOKUP(G14677,[1]OPERADORES!$A:$B,2,0)</f>
        <v>MIRIÃ LOBATO RODRIGUES</v>
      </c>
      <c r="I14677" t="s">
        <v>168</v>
      </c>
      <c r="J14677" t="s">
        <v>1034</v>
      </c>
      <c r="K14677" t="s">
        <v>1035</v>
      </c>
      <c r="L14677">
        <v>83992</v>
      </c>
      <c r="M14677" t="s">
        <v>1038</v>
      </c>
      <c r="O14677" t="s">
        <v>11</v>
      </c>
      <c r="P14677">
        <v>6108</v>
      </c>
      <c r="Q14677">
        <v>4</v>
      </c>
      <c r="R14677">
        <v>2.56</v>
      </c>
      <c r="S14677">
        <v>10.24</v>
      </c>
      <c r="T14677">
        <v>7.32</v>
      </c>
      <c r="U14677">
        <v>28.52</v>
      </c>
      <c r="V14677" t="str">
        <f>VLOOKUP(L14677,'[2]tabela de preços'!$A:$D,4,0)</f>
        <v>3M</v>
      </c>
      <c r="W14677" t="str">
        <f>VLOOKUP(L14677,'[2]tabela de preços'!$A:$F,6,0)</f>
        <v>LIXA FERRO</v>
      </c>
      <c r="X14677" t="str">
        <f>VLOOKUP(L14677,'[2]tabela de preços'!$A:$G,7,0)</f>
        <v>IMOBILIÁRIO</v>
      </c>
    </row>
    <row r="14678" spans="1:24" x14ac:dyDescent="0.3">
      <c r="A14678" t="s">
        <v>1031</v>
      </c>
      <c r="C14678" t="s">
        <v>6885</v>
      </c>
      <c r="D14678" s="1">
        <v>46148</v>
      </c>
      <c r="E14678" t="s">
        <v>6886</v>
      </c>
      <c r="F14678">
        <v>9</v>
      </c>
      <c r="G14678">
        <v>174</v>
      </c>
      <c r="H14678" t="str">
        <f>VLOOKUP(G14678,[1]OPERADORES!$A:$B,2,0)</f>
        <v>MIRIÃ LOBATO RODRIGUES</v>
      </c>
      <c r="I14678" t="s">
        <v>168</v>
      </c>
      <c r="J14678" t="s">
        <v>1034</v>
      </c>
      <c r="K14678" t="s">
        <v>1035</v>
      </c>
      <c r="L14678">
        <v>84560</v>
      </c>
      <c r="M14678" t="s">
        <v>118</v>
      </c>
      <c r="O14678" t="s">
        <v>11</v>
      </c>
      <c r="P14678">
        <v>6108</v>
      </c>
      <c r="Q14678">
        <v>1</v>
      </c>
      <c r="R14678">
        <v>62.31</v>
      </c>
      <c r="S14678">
        <v>62.31</v>
      </c>
      <c r="T14678">
        <v>47.29</v>
      </c>
      <c r="U14678">
        <v>24.11</v>
      </c>
      <c r="V14678" t="str">
        <f>VLOOKUP(L14678,'[2]tabela de preços'!$A:$D,4,0)</f>
        <v>BRASILUX</v>
      </c>
      <c r="W14678" t="str">
        <f>VLOOKUP(L14678,'[2]tabela de preços'!$A:$F,6,0)</f>
        <v>THINNER DE LIMPEZA</v>
      </c>
      <c r="X14678" t="str">
        <f>VLOOKUP(L14678,'[2]tabela de preços'!$A:$G,7,0)</f>
        <v>THINNER</v>
      </c>
    </row>
    <row r="14679" spans="1:24" x14ac:dyDescent="0.3">
      <c r="A14679" t="s">
        <v>1058</v>
      </c>
      <c r="C14679" t="s">
        <v>7115</v>
      </c>
      <c r="D14679" s="1">
        <v>46153</v>
      </c>
      <c r="E14679" t="s">
        <v>7116</v>
      </c>
      <c r="F14679">
        <v>9</v>
      </c>
      <c r="G14679">
        <v>231</v>
      </c>
      <c r="H14679" t="str">
        <f>VLOOKUP(G14679,[1]OPERADORES!$A:$B,2,0)</f>
        <v>EDIJANE</v>
      </c>
      <c r="I14679" t="s">
        <v>244</v>
      </c>
      <c r="J14679" t="s">
        <v>1061</v>
      </c>
      <c r="K14679" t="s">
        <v>1062</v>
      </c>
      <c r="L14679">
        <v>85321</v>
      </c>
      <c r="M14679" t="s">
        <v>1063</v>
      </c>
      <c r="O14679" t="s">
        <v>11</v>
      </c>
      <c r="P14679">
        <v>6102</v>
      </c>
      <c r="Q14679">
        <v>4</v>
      </c>
      <c r="R14679">
        <v>675.85</v>
      </c>
      <c r="S14679" s="2">
        <v>2703.4</v>
      </c>
      <c r="T14679" s="2">
        <v>1927.56</v>
      </c>
      <c r="U14679">
        <v>28.7</v>
      </c>
      <c r="V14679" t="str">
        <f>VLOOKUP(L14679,'[2]tabela de preços'!$A:$D,4,0)</f>
        <v>BRASILUX</v>
      </c>
      <c r="W14679" t="str">
        <f>VLOOKUP(L14679,'[2]tabela de preços'!$A:$F,6,0)</f>
        <v>TINTA EM PÓ</v>
      </c>
      <c r="X14679" t="str">
        <f>VLOOKUP(L14679,'[2]tabela de preços'!$A:$G,7,0)</f>
        <v>INDUSTRIAL</v>
      </c>
    </row>
    <row r="14680" spans="1:24" x14ac:dyDescent="0.3">
      <c r="A14680" t="s">
        <v>1080</v>
      </c>
      <c r="C14680" t="s">
        <v>6887</v>
      </c>
      <c r="D14680" s="1">
        <v>46146</v>
      </c>
      <c r="E14680" t="s">
        <v>6888</v>
      </c>
      <c r="F14680">
        <v>9</v>
      </c>
      <c r="G14680">
        <v>231</v>
      </c>
      <c r="H14680" t="str">
        <f>VLOOKUP(G14680,[1]OPERADORES!$A:$B,2,0)</f>
        <v>EDIJANE</v>
      </c>
      <c r="I14680" t="s">
        <v>715</v>
      </c>
      <c r="J14680" t="s">
        <v>1083</v>
      </c>
      <c r="K14680" t="s">
        <v>1084</v>
      </c>
      <c r="L14680">
        <v>24248</v>
      </c>
      <c r="M14680" t="s">
        <v>107</v>
      </c>
      <c r="O14680" t="s">
        <v>11</v>
      </c>
      <c r="P14680">
        <v>6102</v>
      </c>
      <c r="Q14680">
        <v>15</v>
      </c>
      <c r="R14680">
        <v>8.9</v>
      </c>
      <c r="S14680">
        <v>133.5</v>
      </c>
      <c r="T14680">
        <v>100.2</v>
      </c>
      <c r="U14680">
        <v>24.94</v>
      </c>
      <c r="V14680" t="str">
        <f>VLOOKUP(L14680,'[2]tabela de preços'!$A:$D,4,0)</f>
        <v>SHERWIN WILLIAMS</v>
      </c>
      <c r="W14680" t="str">
        <f>VLOOKUP(L14680,'[2]tabela de preços'!$A:$F,6,0)</f>
        <v>PRIMER AUTOMOTIVO</v>
      </c>
      <c r="X14680" t="str">
        <f>VLOOKUP(L14680,'[2]tabela de preços'!$A:$G,7,0)</f>
        <v>AUTOMOTIVO</v>
      </c>
    </row>
    <row r="14681" spans="1:24" x14ac:dyDescent="0.3">
      <c r="A14681" t="s">
        <v>1080</v>
      </c>
      <c r="C14681" t="s">
        <v>6887</v>
      </c>
      <c r="D14681" s="1">
        <v>46146</v>
      </c>
      <c r="E14681" t="s">
        <v>6888</v>
      </c>
      <c r="F14681">
        <v>9</v>
      </c>
      <c r="G14681">
        <v>231</v>
      </c>
      <c r="H14681" t="str">
        <f>VLOOKUP(G14681,[1]OPERADORES!$A:$B,2,0)</f>
        <v>EDIJANE</v>
      </c>
      <c r="I14681" t="s">
        <v>715</v>
      </c>
      <c r="J14681" t="s">
        <v>1083</v>
      </c>
      <c r="K14681" t="s">
        <v>1084</v>
      </c>
      <c r="L14681">
        <v>24240</v>
      </c>
      <c r="M14681" t="s">
        <v>240</v>
      </c>
      <c r="O14681" t="s">
        <v>11</v>
      </c>
      <c r="P14681">
        <v>6102</v>
      </c>
      <c r="Q14681">
        <v>60</v>
      </c>
      <c r="R14681">
        <v>4.32</v>
      </c>
      <c r="S14681">
        <v>259.2</v>
      </c>
      <c r="T14681">
        <v>196.8</v>
      </c>
      <c r="U14681">
        <v>24.07</v>
      </c>
      <c r="V14681" t="str">
        <f>VLOOKUP(L14681,'[2]tabela de preços'!$A:$D,4,0)</f>
        <v>ADERE</v>
      </c>
      <c r="W14681" t="str">
        <f>VLOOKUP(L14681,'[2]tabela de preços'!$A:$F,6,0)</f>
        <v>FITA AUTOMOTIVA</v>
      </c>
      <c r="X14681" t="str">
        <f>VLOOKUP(L14681,'[2]tabela de preços'!$A:$G,7,0)</f>
        <v>AUTOMOTIVO</v>
      </c>
    </row>
    <row r="14682" spans="1:24" x14ac:dyDescent="0.3">
      <c r="A14682" t="s">
        <v>1080</v>
      </c>
      <c r="C14682" t="s">
        <v>6887</v>
      </c>
      <c r="D14682" s="1">
        <v>46146</v>
      </c>
      <c r="E14682" t="s">
        <v>6888</v>
      </c>
      <c r="F14682">
        <v>9</v>
      </c>
      <c r="G14682">
        <v>231</v>
      </c>
      <c r="H14682" t="str">
        <f>VLOOKUP(G14682,[1]OPERADORES!$A:$B,2,0)</f>
        <v>EDIJANE</v>
      </c>
      <c r="I14682" t="s">
        <v>715</v>
      </c>
      <c r="J14682" t="s">
        <v>1083</v>
      </c>
      <c r="K14682" t="s">
        <v>1084</v>
      </c>
      <c r="L14682">
        <v>21077</v>
      </c>
      <c r="M14682" t="s">
        <v>207</v>
      </c>
      <c r="O14682" t="s">
        <v>11</v>
      </c>
      <c r="P14682">
        <v>6102</v>
      </c>
      <c r="Q14682">
        <v>6</v>
      </c>
      <c r="R14682">
        <v>45.14</v>
      </c>
      <c r="S14682">
        <v>270.83999999999997</v>
      </c>
      <c r="T14682">
        <v>205.56</v>
      </c>
      <c r="U14682">
        <v>24.1</v>
      </c>
      <c r="V14682" t="str">
        <f>VLOOKUP(L14682,'[2]tabela de preços'!$A:$D,4,0)</f>
        <v>SHERWIN WILLIAMS</v>
      </c>
      <c r="W14682" t="str">
        <f>VLOOKUP(L14682,'[2]tabela de preços'!$A:$F,6,0)</f>
        <v>MASSA POLIÉSTER</v>
      </c>
      <c r="X14682" t="str">
        <f>VLOOKUP(L14682,'[2]tabela de preços'!$A:$G,7,0)</f>
        <v>AUTOMOTIVO</v>
      </c>
    </row>
    <row r="14683" spans="1:24" x14ac:dyDescent="0.3">
      <c r="A14683" t="s">
        <v>1080</v>
      </c>
      <c r="C14683" t="s">
        <v>6887</v>
      </c>
      <c r="D14683" s="1">
        <v>46146</v>
      </c>
      <c r="E14683" t="s">
        <v>6888</v>
      </c>
      <c r="F14683">
        <v>9</v>
      </c>
      <c r="G14683">
        <v>231</v>
      </c>
      <c r="H14683" t="str">
        <f>VLOOKUP(G14683,[1]OPERADORES!$A:$B,2,0)</f>
        <v>EDIJANE</v>
      </c>
      <c r="I14683" t="s">
        <v>715</v>
      </c>
      <c r="J14683" t="s">
        <v>1083</v>
      </c>
      <c r="K14683" t="s">
        <v>1084</v>
      </c>
      <c r="L14683">
        <v>22180</v>
      </c>
      <c r="M14683" t="s">
        <v>404</v>
      </c>
      <c r="O14683" t="s">
        <v>11</v>
      </c>
      <c r="P14683">
        <v>6102</v>
      </c>
      <c r="Q14683">
        <v>10</v>
      </c>
      <c r="R14683">
        <v>19.29</v>
      </c>
      <c r="S14683">
        <v>192.9</v>
      </c>
      <c r="T14683">
        <v>146.4</v>
      </c>
      <c r="U14683">
        <v>24.11</v>
      </c>
      <c r="V14683" t="str">
        <f>VLOOKUP(L14683,'[2]tabela de preços'!$A:$D,4,0)</f>
        <v>MADRUGA</v>
      </c>
      <c r="W14683" t="str">
        <f>VLOOKUP(L14683,'[2]tabela de preços'!$A:$F,6,0)</f>
        <v>PAPEL DE MASCARAMENTO</v>
      </c>
      <c r="X14683" t="str">
        <f>VLOOKUP(L14683,'[2]tabela de preços'!$A:$G,7,0)</f>
        <v>AUTOMOTIVO</v>
      </c>
    </row>
    <row r="14684" spans="1:24" x14ac:dyDescent="0.3">
      <c r="A14684" t="s">
        <v>1080</v>
      </c>
      <c r="C14684" t="s">
        <v>6887</v>
      </c>
      <c r="D14684" s="1">
        <v>46146</v>
      </c>
      <c r="E14684" t="s">
        <v>6888</v>
      </c>
      <c r="F14684">
        <v>9</v>
      </c>
      <c r="G14684">
        <v>231</v>
      </c>
      <c r="H14684" t="str">
        <f>VLOOKUP(G14684,[1]OPERADORES!$A:$B,2,0)</f>
        <v>EDIJANE</v>
      </c>
      <c r="I14684" t="s">
        <v>715</v>
      </c>
      <c r="J14684" t="s">
        <v>1083</v>
      </c>
      <c r="K14684" t="s">
        <v>1084</v>
      </c>
      <c r="L14684">
        <v>24247</v>
      </c>
      <c r="M14684" t="s">
        <v>160</v>
      </c>
      <c r="O14684" t="s">
        <v>11</v>
      </c>
      <c r="P14684">
        <v>6403</v>
      </c>
      <c r="Q14684">
        <v>15</v>
      </c>
      <c r="R14684">
        <v>20.9</v>
      </c>
      <c r="S14684">
        <v>313.5</v>
      </c>
      <c r="T14684">
        <v>259.64999999999998</v>
      </c>
      <c r="U14684">
        <v>17.18</v>
      </c>
      <c r="V14684" t="str">
        <f>VLOOKUP(L14684,'[2]tabela de preços'!$A:$D,4,0)</f>
        <v>SHERWIN WILLIAMS</v>
      </c>
      <c r="W14684" t="str">
        <f>VLOOKUP(L14684,'[2]tabela de preços'!$A:$F,6,0)</f>
        <v>PRIMER AUTOMOTIVO</v>
      </c>
      <c r="X14684" t="str">
        <f>VLOOKUP(L14684,'[2]tabela de preços'!$A:$G,7,0)</f>
        <v>AUTOMOTIVO</v>
      </c>
    </row>
    <row r="14685" spans="1:24" x14ac:dyDescent="0.3">
      <c r="A14685" t="s">
        <v>1080</v>
      </c>
      <c r="C14685" t="s">
        <v>6887</v>
      </c>
      <c r="D14685" s="1">
        <v>46146</v>
      </c>
      <c r="E14685" t="s">
        <v>6888</v>
      </c>
      <c r="F14685">
        <v>9</v>
      </c>
      <c r="G14685">
        <v>231</v>
      </c>
      <c r="H14685" t="str">
        <f>VLOOKUP(G14685,[1]OPERADORES!$A:$B,2,0)</f>
        <v>EDIJANE</v>
      </c>
      <c r="I14685" t="s">
        <v>715</v>
      </c>
      <c r="J14685" t="s">
        <v>1083</v>
      </c>
      <c r="K14685" t="s">
        <v>1084</v>
      </c>
      <c r="L14685">
        <v>84560</v>
      </c>
      <c r="M14685" t="s">
        <v>118</v>
      </c>
      <c r="O14685" t="s">
        <v>11</v>
      </c>
      <c r="P14685">
        <v>6102</v>
      </c>
      <c r="Q14685">
        <v>6</v>
      </c>
      <c r="R14685">
        <v>62.31</v>
      </c>
      <c r="S14685">
        <v>373.86</v>
      </c>
      <c r="T14685">
        <v>283.74</v>
      </c>
      <c r="U14685">
        <v>24.11</v>
      </c>
      <c r="V14685" t="str">
        <f>VLOOKUP(L14685,'[2]tabela de preços'!$A:$D,4,0)</f>
        <v>BRASILUX</v>
      </c>
      <c r="W14685" t="str">
        <f>VLOOKUP(L14685,'[2]tabela de preços'!$A:$F,6,0)</f>
        <v>THINNER DE LIMPEZA</v>
      </c>
      <c r="X14685" t="str">
        <f>VLOOKUP(L14685,'[2]tabela de preços'!$A:$G,7,0)</f>
        <v>THINNER</v>
      </c>
    </row>
    <row r="14686" spans="1:24" x14ac:dyDescent="0.3">
      <c r="A14686" t="s">
        <v>1080</v>
      </c>
      <c r="C14686" t="s">
        <v>6887</v>
      </c>
      <c r="D14686" s="1">
        <v>46146</v>
      </c>
      <c r="E14686" t="s">
        <v>6888</v>
      </c>
      <c r="F14686">
        <v>9</v>
      </c>
      <c r="G14686">
        <v>231</v>
      </c>
      <c r="H14686" t="str">
        <f>VLOOKUP(G14686,[1]OPERADORES!$A:$B,2,0)</f>
        <v>EDIJANE</v>
      </c>
      <c r="I14686" t="s">
        <v>715</v>
      </c>
      <c r="J14686" t="s">
        <v>1083</v>
      </c>
      <c r="K14686" t="s">
        <v>1084</v>
      </c>
      <c r="L14686">
        <v>20414</v>
      </c>
      <c r="M14686" t="s">
        <v>112</v>
      </c>
      <c r="O14686" t="s">
        <v>11</v>
      </c>
      <c r="P14686">
        <v>6102</v>
      </c>
      <c r="Q14686">
        <v>6</v>
      </c>
      <c r="R14686">
        <v>22.39</v>
      </c>
      <c r="S14686">
        <v>134.34</v>
      </c>
      <c r="T14686">
        <v>110.46</v>
      </c>
      <c r="U14686">
        <v>17.78</v>
      </c>
      <c r="V14686" t="str">
        <f>VLOOKUP(L14686,'[2]tabela de preços'!$A:$D,4,0)</f>
        <v>SHERWIN WILLIAMS</v>
      </c>
      <c r="W14686" t="str">
        <f>VLOOKUP(L14686,'[2]tabela de preços'!$A:$F,6,0)</f>
        <v>DILUENTE</v>
      </c>
      <c r="X14686" t="str">
        <f>VLOOKUP(L14686,'[2]tabela de preços'!$A:$G,7,0)</f>
        <v>AUTOMOTIVO</v>
      </c>
    </row>
    <row r="14687" spans="1:24" x14ac:dyDescent="0.3">
      <c r="A14687" t="s">
        <v>7117</v>
      </c>
      <c r="C14687" t="s">
        <v>7118</v>
      </c>
      <c r="D14687" s="1">
        <v>46150</v>
      </c>
      <c r="E14687" t="s">
        <v>7119</v>
      </c>
      <c r="F14687">
        <v>9</v>
      </c>
      <c r="G14687">
        <v>231</v>
      </c>
      <c r="H14687" t="str">
        <f>VLOOKUP(G14687,[1]OPERADORES!$A:$B,2,0)</f>
        <v>EDIJANE</v>
      </c>
      <c r="I14687" t="s">
        <v>21</v>
      </c>
      <c r="J14687" t="s">
        <v>66</v>
      </c>
      <c r="K14687" t="s">
        <v>7120</v>
      </c>
      <c r="L14687">
        <v>10298</v>
      </c>
      <c r="M14687" t="s">
        <v>85</v>
      </c>
      <c r="O14687" t="s">
        <v>11</v>
      </c>
      <c r="P14687">
        <v>5102</v>
      </c>
      <c r="Q14687">
        <v>16</v>
      </c>
      <c r="R14687">
        <v>59.69</v>
      </c>
      <c r="S14687">
        <v>955.04</v>
      </c>
      <c r="T14687">
        <v>818.72</v>
      </c>
      <c r="U14687">
        <v>14.27</v>
      </c>
      <c r="V14687" t="str">
        <f>VLOOKUP(L14687,'[2]tabela de preços'!$A:$D,4,0)</f>
        <v>ANJO</v>
      </c>
      <c r="W14687" t="str">
        <f>VLOOKUP(L14687,'[2]tabela de preços'!$A:$F,6,0)</f>
        <v>THINNER DE LIMPEZA</v>
      </c>
      <c r="X14687" t="str">
        <f>VLOOKUP(L14687,'[2]tabela de preços'!$A:$G,7,0)</f>
        <v>THINNER</v>
      </c>
    </row>
    <row r="14688" spans="1:24" x14ac:dyDescent="0.3">
      <c r="A14688" t="s">
        <v>7117</v>
      </c>
      <c r="C14688" t="s">
        <v>7118</v>
      </c>
      <c r="D14688" s="1">
        <v>46150</v>
      </c>
      <c r="E14688" t="s">
        <v>7119</v>
      </c>
      <c r="F14688">
        <v>9</v>
      </c>
      <c r="G14688">
        <v>231</v>
      </c>
      <c r="H14688" t="str">
        <f>VLOOKUP(G14688,[1]OPERADORES!$A:$B,2,0)</f>
        <v>EDIJANE</v>
      </c>
      <c r="I14688" t="s">
        <v>21</v>
      </c>
      <c r="J14688" t="s">
        <v>66</v>
      </c>
      <c r="K14688" t="s">
        <v>7120</v>
      </c>
      <c r="L14688">
        <v>10297</v>
      </c>
      <c r="M14688" t="s">
        <v>41</v>
      </c>
      <c r="O14688" t="s">
        <v>11</v>
      </c>
      <c r="P14688">
        <v>5102</v>
      </c>
      <c r="Q14688">
        <v>72</v>
      </c>
      <c r="R14688">
        <v>11.67</v>
      </c>
      <c r="S14688">
        <v>840.24</v>
      </c>
      <c r="T14688">
        <v>713.52</v>
      </c>
      <c r="U14688">
        <v>15.08</v>
      </c>
      <c r="V14688" t="str">
        <f>VLOOKUP(L14688,'[2]tabela de preços'!$A:$D,4,0)</f>
        <v>ANJO</v>
      </c>
      <c r="W14688" t="str">
        <f>VLOOKUP(L14688,'[2]tabela de preços'!$A:$F,6,0)</f>
        <v>THINNER DE LIMPEZA</v>
      </c>
      <c r="X14688" t="str">
        <f>VLOOKUP(L14688,'[2]tabela de preços'!$A:$G,7,0)</f>
        <v>THINNER</v>
      </c>
    </row>
    <row r="14689" spans="1:24" x14ac:dyDescent="0.3">
      <c r="A14689" t="s">
        <v>6083</v>
      </c>
      <c r="C14689" t="s">
        <v>7121</v>
      </c>
      <c r="D14689" s="1">
        <v>46150</v>
      </c>
      <c r="E14689" t="s">
        <v>7122</v>
      </c>
      <c r="F14689">
        <v>9</v>
      </c>
      <c r="G14689">
        <v>236</v>
      </c>
      <c r="H14689" t="str">
        <f>VLOOKUP(G14689,[1]OPERADORES!$A:$B,2,0)</f>
        <v>DANIEL</v>
      </c>
      <c r="I14689" t="s">
        <v>21</v>
      </c>
      <c r="J14689" t="s">
        <v>843</v>
      </c>
      <c r="K14689" t="s">
        <v>6086</v>
      </c>
      <c r="L14689">
        <v>85698</v>
      </c>
      <c r="M14689" t="s">
        <v>1946</v>
      </c>
      <c r="O14689" t="s">
        <v>11</v>
      </c>
      <c r="P14689">
        <v>5102</v>
      </c>
      <c r="Q14689">
        <v>20</v>
      </c>
      <c r="R14689">
        <v>129.9</v>
      </c>
      <c r="S14689" s="2">
        <v>2598</v>
      </c>
      <c r="T14689" s="2">
        <v>2077.1999999999998</v>
      </c>
      <c r="U14689">
        <v>20.05</v>
      </c>
      <c r="V14689" t="str">
        <f>VLOOKUP(L14689,'[2]tabela de preços'!$A:$D,4,0)</f>
        <v>SIMAPPEL</v>
      </c>
      <c r="W14689" t="str">
        <f>VLOOKUP(L14689,'[2]tabela de preços'!$A:$F,6,0)</f>
        <v>PAPELAO ONDULADO</v>
      </c>
      <c r="X14689" t="str">
        <f>VLOOKUP(L14689,'[2]tabela de preços'!$A:$G,7,0)</f>
        <v>IMOBILIÁRIO</v>
      </c>
    </row>
    <row r="14690" spans="1:24" x14ac:dyDescent="0.3">
      <c r="A14690" t="s">
        <v>1090</v>
      </c>
      <c r="C14690" t="s">
        <v>6889</v>
      </c>
      <c r="D14690" s="1">
        <v>46146</v>
      </c>
      <c r="E14690" t="s">
        <v>6890</v>
      </c>
      <c r="F14690">
        <v>9</v>
      </c>
      <c r="G14690">
        <v>236</v>
      </c>
      <c r="H14690" t="str">
        <f>VLOOKUP(G14690,[1]OPERADORES!$A:$B,2,0)</f>
        <v>DANIEL</v>
      </c>
      <c r="I14690" t="s">
        <v>21</v>
      </c>
      <c r="J14690" t="s">
        <v>450</v>
      </c>
      <c r="K14690" t="s">
        <v>1093</v>
      </c>
      <c r="L14690">
        <v>85310</v>
      </c>
      <c r="M14690" t="s">
        <v>1050</v>
      </c>
      <c r="O14690" t="s">
        <v>11</v>
      </c>
      <c r="P14690">
        <v>5403</v>
      </c>
      <c r="Q14690">
        <v>1</v>
      </c>
      <c r="R14690">
        <v>88.5</v>
      </c>
      <c r="S14690">
        <v>88.5</v>
      </c>
      <c r="T14690">
        <v>67.17</v>
      </c>
      <c r="U14690">
        <v>24.1</v>
      </c>
      <c r="V14690" t="str">
        <f>VLOOKUP(L14690,'[2]tabela de preços'!$A:$D,4,0)</f>
        <v>BRASILUX</v>
      </c>
      <c r="W14690" t="str">
        <f>VLOOKUP(L14690,'[2]tabela de preços'!$A:$F,6,0)</f>
        <v>ESMALTES</v>
      </c>
      <c r="X14690" t="str">
        <f>VLOOKUP(L14690,'[2]tabela de preços'!$A:$G,7,0)</f>
        <v>INDUSTRIAL</v>
      </c>
    </row>
    <row r="14691" spans="1:24" x14ac:dyDescent="0.3">
      <c r="A14691" t="s">
        <v>1112</v>
      </c>
      <c r="C14691" t="s">
        <v>6891</v>
      </c>
      <c r="D14691" s="1">
        <v>46146</v>
      </c>
      <c r="E14691" t="s">
        <v>6892</v>
      </c>
      <c r="F14691">
        <v>9</v>
      </c>
      <c r="G14691">
        <v>236</v>
      </c>
      <c r="H14691" t="str">
        <f>VLOOKUP(G14691,[1]OPERADORES!$A:$B,2,0)</f>
        <v>DANIEL</v>
      </c>
      <c r="I14691" t="s">
        <v>21</v>
      </c>
      <c r="J14691" t="s">
        <v>211</v>
      </c>
      <c r="K14691" t="s">
        <v>1115</v>
      </c>
      <c r="L14691">
        <v>84487</v>
      </c>
      <c r="M14691" t="s">
        <v>633</v>
      </c>
      <c r="O14691" t="s">
        <v>11</v>
      </c>
      <c r="P14691">
        <v>5403</v>
      </c>
      <c r="Q14691">
        <v>3</v>
      </c>
      <c r="R14691">
        <v>29.98</v>
      </c>
      <c r="S14691">
        <v>89.94</v>
      </c>
      <c r="T14691">
        <v>68.28</v>
      </c>
      <c r="U14691">
        <v>24.08</v>
      </c>
      <c r="V14691" t="str">
        <f>VLOOKUP(L14691,'[2]tabela de preços'!$A:$D,4,0)</f>
        <v>BRASILUX</v>
      </c>
      <c r="W14691" t="str">
        <f>VLOOKUP(L14691,'[2]tabela de preços'!$A:$F,6,0)</f>
        <v>TINTAS LACA</v>
      </c>
      <c r="X14691" t="str">
        <f>VLOOKUP(L14691,'[2]tabela de preços'!$A:$G,7,0)</f>
        <v>AUTOMOTIVO</v>
      </c>
    </row>
    <row r="14692" spans="1:24" x14ac:dyDescent="0.3">
      <c r="A14692" t="s">
        <v>1112</v>
      </c>
      <c r="C14692" t="s">
        <v>6891</v>
      </c>
      <c r="D14692" s="1">
        <v>46146</v>
      </c>
      <c r="E14692" t="s">
        <v>6892</v>
      </c>
      <c r="F14692">
        <v>9</v>
      </c>
      <c r="G14692">
        <v>236</v>
      </c>
      <c r="H14692" t="str">
        <f>VLOOKUP(G14692,[1]OPERADORES!$A:$B,2,0)</f>
        <v>DANIEL</v>
      </c>
      <c r="I14692" t="s">
        <v>21</v>
      </c>
      <c r="J14692" t="s">
        <v>211</v>
      </c>
      <c r="K14692" t="s">
        <v>1115</v>
      </c>
      <c r="L14692">
        <v>84108</v>
      </c>
      <c r="M14692" t="s">
        <v>144</v>
      </c>
      <c r="O14692" t="s">
        <v>11</v>
      </c>
      <c r="P14692">
        <v>5403</v>
      </c>
      <c r="Q14692">
        <v>4</v>
      </c>
      <c r="R14692">
        <v>28.38</v>
      </c>
      <c r="S14692">
        <v>113.52</v>
      </c>
      <c r="T14692">
        <v>86.16</v>
      </c>
      <c r="U14692">
        <v>24.1</v>
      </c>
      <c r="V14692" t="str">
        <f>VLOOKUP(L14692,'[2]tabela de preços'!$A:$D,4,0)</f>
        <v>BRASILUX</v>
      </c>
      <c r="W14692" t="str">
        <f>VLOOKUP(L14692,'[2]tabela de preços'!$A:$F,6,0)</f>
        <v>TINTAS LACA</v>
      </c>
      <c r="X14692" t="str">
        <f>VLOOKUP(L14692,'[2]tabela de preços'!$A:$G,7,0)</f>
        <v>AUTOMOTIVO</v>
      </c>
    </row>
    <row r="14693" spans="1:24" x14ac:dyDescent="0.3">
      <c r="A14693" t="s">
        <v>1112</v>
      </c>
      <c r="C14693" t="s">
        <v>6893</v>
      </c>
      <c r="D14693" s="1">
        <v>46147</v>
      </c>
      <c r="E14693" t="s">
        <v>6894</v>
      </c>
      <c r="F14693">
        <v>9</v>
      </c>
      <c r="G14693">
        <v>236</v>
      </c>
      <c r="H14693" t="str">
        <f>VLOOKUP(G14693,[1]OPERADORES!$A:$B,2,0)</f>
        <v>DANIEL</v>
      </c>
      <c r="I14693" t="s">
        <v>21</v>
      </c>
      <c r="J14693" t="s">
        <v>211</v>
      </c>
      <c r="K14693" t="s">
        <v>1115</v>
      </c>
      <c r="L14693">
        <v>84958</v>
      </c>
      <c r="M14693" t="s">
        <v>1870</v>
      </c>
      <c r="O14693" t="s">
        <v>11</v>
      </c>
      <c r="P14693">
        <v>5403</v>
      </c>
      <c r="Q14693">
        <v>2</v>
      </c>
      <c r="R14693">
        <v>18.510000000000002</v>
      </c>
      <c r="S14693">
        <v>37.020000000000003</v>
      </c>
      <c r="T14693">
        <v>28.1</v>
      </c>
      <c r="U14693">
        <v>24.1</v>
      </c>
      <c r="V14693" t="str">
        <f>VLOOKUP(L14693,'[2]tabela de preços'!$A:$D,4,0)</f>
        <v>BRASILUX</v>
      </c>
      <c r="W14693" t="str">
        <f>VLOOKUP(L14693,'[2]tabela de preços'!$A:$F,6,0)</f>
        <v>BATIDA DE PEDRA</v>
      </c>
      <c r="X14693" t="str">
        <f>VLOOKUP(L14693,'[2]tabela de preços'!$A:$G,7,0)</f>
        <v>AUTOMOTIVO</v>
      </c>
    </row>
    <row r="14694" spans="1:24" x14ac:dyDescent="0.3">
      <c r="A14694" t="s">
        <v>1112</v>
      </c>
      <c r="C14694" t="s">
        <v>6893</v>
      </c>
      <c r="D14694" s="1">
        <v>46147</v>
      </c>
      <c r="E14694" t="s">
        <v>6894</v>
      </c>
      <c r="F14694">
        <v>9</v>
      </c>
      <c r="G14694">
        <v>236</v>
      </c>
      <c r="H14694" t="str">
        <f>VLOOKUP(G14694,[1]OPERADORES!$A:$B,2,0)</f>
        <v>DANIEL</v>
      </c>
      <c r="I14694" t="s">
        <v>21</v>
      </c>
      <c r="J14694" t="s">
        <v>211</v>
      </c>
      <c r="K14694" t="s">
        <v>1115</v>
      </c>
      <c r="L14694">
        <v>85165</v>
      </c>
      <c r="M14694" t="s">
        <v>2396</v>
      </c>
      <c r="O14694" t="s">
        <v>11</v>
      </c>
      <c r="P14694">
        <v>5403</v>
      </c>
      <c r="Q14694">
        <v>2</v>
      </c>
      <c r="R14694">
        <v>34.56</v>
      </c>
      <c r="S14694">
        <v>69.12</v>
      </c>
      <c r="T14694">
        <v>52.46</v>
      </c>
      <c r="U14694">
        <v>24.1</v>
      </c>
      <c r="V14694" t="str">
        <f>VLOOKUP(L14694,'[2]tabela de preços'!$A:$D,4,0)</f>
        <v>BRASILUX</v>
      </c>
      <c r="W14694" t="str">
        <f>VLOOKUP(L14694,'[2]tabela de preços'!$A:$F,6,0)</f>
        <v>TINTAS LACA</v>
      </c>
      <c r="X14694" t="str">
        <f>VLOOKUP(L14694,'[2]tabela de preços'!$A:$G,7,0)</f>
        <v>AUTOMOTIVO</v>
      </c>
    </row>
    <row r="14695" spans="1:24" x14ac:dyDescent="0.3">
      <c r="A14695" t="s">
        <v>1112</v>
      </c>
      <c r="C14695" t="s">
        <v>6893</v>
      </c>
      <c r="D14695" s="1">
        <v>46147</v>
      </c>
      <c r="E14695" t="s">
        <v>6894</v>
      </c>
      <c r="F14695">
        <v>9</v>
      </c>
      <c r="G14695">
        <v>236</v>
      </c>
      <c r="H14695" t="str">
        <f>VLOOKUP(G14695,[1]OPERADORES!$A:$B,2,0)</f>
        <v>DANIEL</v>
      </c>
      <c r="I14695" t="s">
        <v>21</v>
      </c>
      <c r="J14695" t="s">
        <v>211</v>
      </c>
      <c r="K14695" t="s">
        <v>1115</v>
      </c>
      <c r="L14695">
        <v>21274</v>
      </c>
      <c r="M14695" t="s">
        <v>810</v>
      </c>
      <c r="O14695" t="s">
        <v>11</v>
      </c>
      <c r="P14695">
        <v>5102</v>
      </c>
      <c r="Q14695">
        <v>50</v>
      </c>
      <c r="R14695">
        <v>0.85</v>
      </c>
      <c r="S14695">
        <v>42.5</v>
      </c>
      <c r="T14695">
        <v>29</v>
      </c>
      <c r="U14695">
        <v>31.76</v>
      </c>
      <c r="V14695" t="str">
        <f>VLOOKUP(L14695,'[2]tabela de preços'!$A:$D,4,0)</f>
        <v>SHERWIN WILLIAMS</v>
      </c>
      <c r="W14695" t="str">
        <f>VLOOKUP(L14695,'[2]tabela de preços'!$A:$F,6,0)</f>
        <v>COADORES</v>
      </c>
      <c r="X14695" t="str">
        <f>VLOOKUP(L14695,'[2]tabela de preços'!$A:$G,7,0)</f>
        <v>AUTOMOTIVO</v>
      </c>
    </row>
    <row r="14696" spans="1:24" x14ac:dyDescent="0.3">
      <c r="A14696" t="s">
        <v>1112</v>
      </c>
      <c r="C14696" t="s">
        <v>7431</v>
      </c>
      <c r="D14696" s="1">
        <v>46157</v>
      </c>
      <c r="E14696" t="s">
        <v>7432</v>
      </c>
      <c r="F14696">
        <v>9</v>
      </c>
      <c r="G14696">
        <v>236</v>
      </c>
      <c r="H14696" t="str">
        <f>VLOOKUP(G14696,[1]OPERADORES!$A:$B,2,0)</f>
        <v>DANIEL</v>
      </c>
      <c r="I14696" t="s">
        <v>21</v>
      </c>
      <c r="J14696" t="s">
        <v>211</v>
      </c>
      <c r="K14696" t="s">
        <v>1115</v>
      </c>
      <c r="L14696">
        <v>84487</v>
      </c>
      <c r="M14696" t="s">
        <v>633</v>
      </c>
      <c r="O14696" t="s">
        <v>11</v>
      </c>
      <c r="P14696">
        <v>5403</v>
      </c>
      <c r="Q14696">
        <v>2</v>
      </c>
      <c r="R14696">
        <v>29.98</v>
      </c>
      <c r="S14696">
        <v>59.96</v>
      </c>
      <c r="T14696">
        <v>45.52</v>
      </c>
      <c r="U14696">
        <v>24.08</v>
      </c>
      <c r="V14696" t="str">
        <f>VLOOKUP(L14696,'[2]tabela de preços'!$A:$D,4,0)</f>
        <v>BRASILUX</v>
      </c>
      <c r="W14696" t="str">
        <f>VLOOKUP(L14696,'[2]tabela de preços'!$A:$F,6,0)</f>
        <v>TINTAS LACA</v>
      </c>
      <c r="X14696" t="str">
        <f>VLOOKUP(L14696,'[2]tabela de preços'!$A:$G,7,0)</f>
        <v>AUTOMOTIVO</v>
      </c>
    </row>
    <row r="14697" spans="1:24" x14ac:dyDescent="0.3">
      <c r="A14697" t="s">
        <v>1112</v>
      </c>
      <c r="C14697" t="s">
        <v>7431</v>
      </c>
      <c r="D14697" s="1">
        <v>46157</v>
      </c>
      <c r="E14697" t="s">
        <v>7432</v>
      </c>
      <c r="F14697">
        <v>9</v>
      </c>
      <c r="G14697">
        <v>236</v>
      </c>
      <c r="H14697" t="str">
        <f>VLOOKUP(G14697,[1]OPERADORES!$A:$B,2,0)</f>
        <v>DANIEL</v>
      </c>
      <c r="I14697" t="s">
        <v>21</v>
      </c>
      <c r="J14697" t="s">
        <v>211</v>
      </c>
      <c r="K14697" t="s">
        <v>1115</v>
      </c>
      <c r="L14697">
        <v>84108</v>
      </c>
      <c r="M14697" t="s">
        <v>144</v>
      </c>
      <c r="O14697" t="s">
        <v>11</v>
      </c>
      <c r="P14697">
        <v>5403</v>
      </c>
      <c r="Q14697">
        <v>2</v>
      </c>
      <c r="R14697">
        <v>28.38</v>
      </c>
      <c r="S14697">
        <v>56.76</v>
      </c>
      <c r="T14697">
        <v>43.08</v>
      </c>
      <c r="U14697">
        <v>24.1</v>
      </c>
      <c r="V14697" t="str">
        <f>VLOOKUP(L14697,'[2]tabela de preços'!$A:$D,4,0)</f>
        <v>BRASILUX</v>
      </c>
      <c r="W14697" t="str">
        <f>VLOOKUP(L14697,'[2]tabela de preços'!$A:$F,6,0)</f>
        <v>TINTAS LACA</v>
      </c>
      <c r="X14697" t="str">
        <f>VLOOKUP(L14697,'[2]tabela de preços'!$A:$G,7,0)</f>
        <v>AUTOMOTIVO</v>
      </c>
    </row>
    <row r="14698" spans="1:24" x14ac:dyDescent="0.3">
      <c r="A14698" t="s">
        <v>1112</v>
      </c>
      <c r="C14698" t="s">
        <v>7431</v>
      </c>
      <c r="D14698" s="1">
        <v>46157</v>
      </c>
      <c r="E14698" t="s">
        <v>7432</v>
      </c>
      <c r="F14698">
        <v>9</v>
      </c>
      <c r="G14698">
        <v>236</v>
      </c>
      <c r="H14698" t="str">
        <f>VLOOKUP(G14698,[1]OPERADORES!$A:$B,2,0)</f>
        <v>DANIEL</v>
      </c>
      <c r="I14698" t="s">
        <v>21</v>
      </c>
      <c r="J14698" t="s">
        <v>211</v>
      </c>
      <c r="K14698" t="s">
        <v>1115</v>
      </c>
      <c r="L14698">
        <v>84460</v>
      </c>
      <c r="M14698" t="s">
        <v>322</v>
      </c>
      <c r="O14698" t="s">
        <v>11</v>
      </c>
      <c r="P14698">
        <v>5102</v>
      </c>
      <c r="Q14698">
        <v>3</v>
      </c>
      <c r="R14698">
        <v>37.17</v>
      </c>
      <c r="S14698">
        <v>111.51</v>
      </c>
      <c r="T14698">
        <v>84.63</v>
      </c>
      <c r="U14698">
        <v>24.11</v>
      </c>
      <c r="V14698" t="str">
        <f>VLOOKUP(L14698,'[2]tabela de preços'!$A:$D,4,0)</f>
        <v>BRASILUX</v>
      </c>
      <c r="W14698" t="str">
        <f>VLOOKUP(L14698,'[2]tabela de preços'!$A:$F,6,0)</f>
        <v>VEDADORES / SELANTES</v>
      </c>
      <c r="X14698" t="str">
        <f>VLOOKUP(L14698,'[2]tabela de preços'!$A:$G,7,0)</f>
        <v>AUTOMOTIVO</v>
      </c>
    </row>
    <row r="14699" spans="1:24" x14ac:dyDescent="0.3">
      <c r="A14699" t="s">
        <v>1125</v>
      </c>
      <c r="C14699" t="s">
        <v>7433</v>
      </c>
      <c r="D14699" s="1">
        <v>46157</v>
      </c>
      <c r="E14699" t="s">
        <v>7434</v>
      </c>
      <c r="F14699">
        <v>9</v>
      </c>
      <c r="G14699">
        <v>174</v>
      </c>
      <c r="H14699" t="str">
        <f>VLOOKUP(G14699,[1]OPERADORES!$A:$B,2,0)</f>
        <v>MIRIÃ LOBATO RODRIGUES</v>
      </c>
      <c r="I14699" t="s">
        <v>21</v>
      </c>
      <c r="J14699" t="s">
        <v>1128</v>
      </c>
      <c r="K14699" t="s">
        <v>1129</v>
      </c>
      <c r="L14699">
        <v>84335</v>
      </c>
      <c r="M14699" t="s">
        <v>269</v>
      </c>
      <c r="O14699" t="s">
        <v>11</v>
      </c>
      <c r="P14699">
        <v>5403</v>
      </c>
      <c r="Q14699">
        <v>1</v>
      </c>
      <c r="R14699">
        <v>62.5</v>
      </c>
      <c r="S14699">
        <v>62.5</v>
      </c>
      <c r="T14699">
        <v>53.06</v>
      </c>
      <c r="U14699">
        <v>15.1</v>
      </c>
      <c r="V14699" t="str">
        <f>VLOOKUP(L14699,'[2]tabela de preços'!$A:$D,4,0)</f>
        <v>BRASILUX</v>
      </c>
      <c r="W14699" t="str">
        <f>VLOOKUP(L14699,'[2]tabela de preços'!$A:$F,6,0)</f>
        <v>ESMALTES</v>
      </c>
      <c r="X14699" t="str">
        <f>VLOOKUP(L14699,'[2]tabela de preços'!$A:$G,7,0)</f>
        <v>INDUSTRIAL</v>
      </c>
    </row>
    <row r="14700" spans="1:24" x14ac:dyDescent="0.3">
      <c r="A14700" t="s">
        <v>1125</v>
      </c>
      <c r="C14700" t="s">
        <v>7435</v>
      </c>
      <c r="D14700" s="1">
        <v>46157</v>
      </c>
      <c r="E14700" t="s">
        <v>7436</v>
      </c>
      <c r="F14700">
        <v>9</v>
      </c>
      <c r="G14700">
        <v>174</v>
      </c>
      <c r="H14700" t="str">
        <f>VLOOKUP(G14700,[1]OPERADORES!$A:$B,2,0)</f>
        <v>MIRIÃ LOBATO RODRIGUES</v>
      </c>
      <c r="I14700" t="s">
        <v>21</v>
      </c>
      <c r="J14700" t="s">
        <v>1128</v>
      </c>
      <c r="K14700" t="s">
        <v>1129</v>
      </c>
      <c r="L14700">
        <v>85276</v>
      </c>
      <c r="M14700" t="s">
        <v>7437</v>
      </c>
      <c r="O14700" t="s">
        <v>11</v>
      </c>
      <c r="P14700">
        <v>5102</v>
      </c>
      <c r="Q14700">
        <v>1</v>
      </c>
      <c r="R14700">
        <v>23.33</v>
      </c>
      <c r="S14700">
        <v>23.33</v>
      </c>
      <c r="T14700">
        <v>19.05</v>
      </c>
      <c r="U14700">
        <v>18.350000000000001</v>
      </c>
      <c r="V14700" t="str">
        <f>VLOOKUP(L14700,'[2]tabela de preços'!$A:$D,4,0)</f>
        <v>ATLAS</v>
      </c>
      <c r="W14700" t="str">
        <f>VLOOKUP(L14700,'[2]tabela de preços'!$A:$F,6,0)</f>
        <v>ROLOS / TRINCHAS / PINCÉIS / ESPÁTULAS</v>
      </c>
      <c r="X14700" t="str">
        <f>VLOOKUP(L14700,'[2]tabela de preços'!$A:$G,7,0)</f>
        <v>IMOBILIÁRIO</v>
      </c>
    </row>
    <row r="14701" spans="1:24" x14ac:dyDescent="0.3">
      <c r="A14701" t="s">
        <v>1125</v>
      </c>
      <c r="C14701" t="s">
        <v>7435</v>
      </c>
      <c r="D14701" s="1">
        <v>46157</v>
      </c>
      <c r="E14701" t="s">
        <v>7436</v>
      </c>
      <c r="F14701">
        <v>9</v>
      </c>
      <c r="G14701">
        <v>174</v>
      </c>
      <c r="H14701" t="str">
        <f>VLOOKUP(G14701,[1]OPERADORES!$A:$B,2,0)</f>
        <v>MIRIÃ LOBATO RODRIGUES</v>
      </c>
      <c r="I14701" t="s">
        <v>21</v>
      </c>
      <c r="J14701" t="s">
        <v>1128</v>
      </c>
      <c r="K14701" t="s">
        <v>1129</v>
      </c>
      <c r="L14701">
        <v>85224</v>
      </c>
      <c r="M14701" t="s">
        <v>1597</v>
      </c>
      <c r="O14701" t="s">
        <v>11</v>
      </c>
      <c r="P14701">
        <v>5102</v>
      </c>
      <c r="Q14701">
        <v>2</v>
      </c>
      <c r="R14701">
        <v>11.33</v>
      </c>
      <c r="S14701">
        <v>22.66</v>
      </c>
      <c r="T14701">
        <v>18.5</v>
      </c>
      <c r="U14701">
        <v>18.36</v>
      </c>
      <c r="V14701" t="str">
        <f>VLOOKUP(L14701,'[2]tabela de preços'!$A:$D,4,0)</f>
        <v>ATLAS</v>
      </c>
      <c r="W14701" t="str">
        <f>VLOOKUP(L14701,'[2]tabela de preços'!$A:$F,6,0)</f>
        <v>ROLOS / TRINCHAS / PINCÉIS / ESPÁTULAS</v>
      </c>
      <c r="X14701" t="str">
        <f>VLOOKUP(L14701,'[2]tabela de preços'!$A:$G,7,0)</f>
        <v>IMOBILIÁRIO</v>
      </c>
    </row>
    <row r="14702" spans="1:24" x14ac:dyDescent="0.3">
      <c r="A14702" t="s">
        <v>1125</v>
      </c>
      <c r="C14702" t="s">
        <v>7435</v>
      </c>
      <c r="D14702" s="1">
        <v>46157</v>
      </c>
      <c r="E14702" t="s">
        <v>7436</v>
      </c>
      <c r="F14702">
        <v>9</v>
      </c>
      <c r="G14702">
        <v>174</v>
      </c>
      <c r="H14702" t="str">
        <f>VLOOKUP(G14702,[1]OPERADORES!$A:$B,2,0)</f>
        <v>MIRIÃ LOBATO RODRIGUES</v>
      </c>
      <c r="I14702" t="s">
        <v>21</v>
      </c>
      <c r="J14702" t="s">
        <v>1128</v>
      </c>
      <c r="K14702" t="s">
        <v>1129</v>
      </c>
      <c r="L14702">
        <v>10118</v>
      </c>
      <c r="M14702" t="s">
        <v>572</v>
      </c>
      <c r="O14702" t="s">
        <v>11</v>
      </c>
      <c r="P14702">
        <v>5102</v>
      </c>
      <c r="Q14702">
        <v>2</v>
      </c>
      <c r="R14702">
        <v>4.67</v>
      </c>
      <c r="S14702">
        <v>9.34</v>
      </c>
      <c r="T14702">
        <v>7.62</v>
      </c>
      <c r="U14702">
        <v>18.420000000000002</v>
      </c>
      <c r="V14702" t="str">
        <f>VLOOKUP(L14702,'[2]tabela de preços'!$A:$D,4,0)</f>
        <v>ATLAS</v>
      </c>
      <c r="W14702" t="str">
        <f>VLOOKUP(L14702,'[2]tabela de preços'!$A:$F,6,0)</f>
        <v>ROLOS / TRINCHAS / PINCÉIS / ESPÁTULAS</v>
      </c>
      <c r="X14702" t="str">
        <f>VLOOKUP(L14702,'[2]tabela de preços'!$A:$G,7,0)</f>
        <v>IMOBILIÁRIO</v>
      </c>
    </row>
    <row r="14703" spans="1:24" x14ac:dyDescent="0.3">
      <c r="A14703" t="s">
        <v>1130</v>
      </c>
      <c r="C14703" t="s">
        <v>6895</v>
      </c>
      <c r="D14703" s="1">
        <v>46148</v>
      </c>
      <c r="E14703" t="s">
        <v>6896</v>
      </c>
      <c r="F14703">
        <v>9</v>
      </c>
      <c r="G14703">
        <v>174</v>
      </c>
      <c r="H14703" t="str">
        <f>VLOOKUP(G14703,[1]OPERADORES!$A:$B,2,0)</f>
        <v>MIRIÃ LOBATO RODRIGUES</v>
      </c>
      <c r="I14703" t="s">
        <v>21</v>
      </c>
      <c r="J14703" t="s">
        <v>621</v>
      </c>
      <c r="K14703" t="s">
        <v>1133</v>
      </c>
      <c r="L14703">
        <v>10236</v>
      </c>
      <c r="M14703" t="s">
        <v>133</v>
      </c>
      <c r="O14703" t="s">
        <v>11</v>
      </c>
      <c r="P14703">
        <v>5102</v>
      </c>
      <c r="Q14703">
        <v>5</v>
      </c>
      <c r="R14703">
        <v>2.89</v>
      </c>
      <c r="S14703">
        <v>14.45</v>
      </c>
      <c r="T14703">
        <v>12.25</v>
      </c>
      <c r="U14703">
        <v>15.22</v>
      </c>
      <c r="V14703" t="str">
        <f>VLOOKUP(L14703,'[2]tabela de preços'!$A:$D,4,0)</f>
        <v>NORTON</v>
      </c>
      <c r="W14703" t="str">
        <f>VLOOKUP(L14703,'[2]tabela de preços'!$A:$F,6,0)</f>
        <v xml:space="preserve">DISCOS / LIXAS / ABRASIVOS </v>
      </c>
      <c r="X14703" t="str">
        <f>VLOOKUP(L14703,'[2]tabela de preços'!$A:$G,7,0)</f>
        <v>AUTOMOTIVO</v>
      </c>
    </row>
    <row r="14704" spans="1:24" x14ac:dyDescent="0.3">
      <c r="A14704" t="s">
        <v>1130</v>
      </c>
      <c r="C14704" t="s">
        <v>6895</v>
      </c>
      <c r="D14704" s="1">
        <v>46148</v>
      </c>
      <c r="E14704" t="s">
        <v>6896</v>
      </c>
      <c r="F14704">
        <v>9</v>
      </c>
      <c r="G14704">
        <v>174</v>
      </c>
      <c r="H14704" t="str">
        <f>VLOOKUP(G14704,[1]OPERADORES!$A:$B,2,0)</f>
        <v>MIRIÃ LOBATO RODRIGUES</v>
      </c>
      <c r="I14704" t="s">
        <v>21</v>
      </c>
      <c r="J14704" t="s">
        <v>621</v>
      </c>
      <c r="K14704" t="s">
        <v>1133</v>
      </c>
      <c r="L14704">
        <v>24240</v>
      </c>
      <c r="M14704" t="s">
        <v>240</v>
      </c>
      <c r="O14704" t="s">
        <v>11</v>
      </c>
      <c r="P14704">
        <v>5102</v>
      </c>
      <c r="Q14704">
        <v>5</v>
      </c>
      <c r="R14704">
        <v>4.32</v>
      </c>
      <c r="S14704">
        <v>21.6</v>
      </c>
      <c r="T14704">
        <v>16.399999999999999</v>
      </c>
      <c r="U14704">
        <v>24.07</v>
      </c>
      <c r="V14704" t="str">
        <f>VLOOKUP(L14704,'[2]tabela de preços'!$A:$D,4,0)</f>
        <v>ADERE</v>
      </c>
      <c r="W14704" t="str">
        <f>VLOOKUP(L14704,'[2]tabela de preços'!$A:$F,6,0)</f>
        <v>FITA AUTOMOTIVA</v>
      </c>
      <c r="X14704" t="str">
        <f>VLOOKUP(L14704,'[2]tabela de preços'!$A:$G,7,0)</f>
        <v>AUTOMOTIVO</v>
      </c>
    </row>
    <row r="14705" spans="1:24" x14ac:dyDescent="0.3">
      <c r="A14705" t="s">
        <v>1130</v>
      </c>
      <c r="C14705" t="s">
        <v>6895</v>
      </c>
      <c r="D14705" s="1">
        <v>46148</v>
      </c>
      <c r="E14705" t="s">
        <v>6896</v>
      </c>
      <c r="F14705">
        <v>9</v>
      </c>
      <c r="G14705">
        <v>174</v>
      </c>
      <c r="H14705" t="str">
        <f>VLOOKUP(G14705,[1]OPERADORES!$A:$B,2,0)</f>
        <v>MIRIÃ LOBATO RODRIGUES</v>
      </c>
      <c r="I14705" t="s">
        <v>21</v>
      </c>
      <c r="J14705" t="s">
        <v>621</v>
      </c>
      <c r="K14705" t="s">
        <v>1133</v>
      </c>
      <c r="L14705">
        <v>85621</v>
      </c>
      <c r="M14705" t="s">
        <v>1656</v>
      </c>
      <c r="O14705" t="s">
        <v>11</v>
      </c>
      <c r="P14705">
        <v>5102</v>
      </c>
      <c r="Q14705">
        <v>1</v>
      </c>
      <c r="R14705">
        <v>16.18</v>
      </c>
      <c r="S14705">
        <v>16.18</v>
      </c>
      <c r="T14705">
        <v>12.28</v>
      </c>
      <c r="U14705">
        <v>24.1</v>
      </c>
      <c r="V14705" t="str">
        <f>VLOOKUP(L14705,'[2]tabela de preços'!$A:$D,4,0)</f>
        <v>ADERE</v>
      </c>
      <c r="W14705" t="str">
        <f>VLOOKUP(L14705,'[2]tabela de preços'!$A:$F,6,0)</f>
        <v xml:space="preserve">FITA DE USO GERAL </v>
      </c>
      <c r="X14705" t="str">
        <f>VLOOKUP(L14705,'[2]tabela de preços'!$A:$G,7,0)</f>
        <v>IMOBILIÁRIO</v>
      </c>
    </row>
    <row r="14706" spans="1:24" x14ac:dyDescent="0.3">
      <c r="A14706" t="s">
        <v>1130</v>
      </c>
      <c r="C14706" t="s">
        <v>6895</v>
      </c>
      <c r="D14706" s="1">
        <v>46148</v>
      </c>
      <c r="E14706" t="s">
        <v>6896</v>
      </c>
      <c r="F14706">
        <v>9</v>
      </c>
      <c r="G14706">
        <v>174</v>
      </c>
      <c r="H14706" t="str">
        <f>VLOOKUP(G14706,[1]OPERADORES!$A:$B,2,0)</f>
        <v>MIRIÃ LOBATO RODRIGUES</v>
      </c>
      <c r="I14706" t="s">
        <v>21</v>
      </c>
      <c r="J14706" t="s">
        <v>621</v>
      </c>
      <c r="K14706" t="s">
        <v>1133</v>
      </c>
      <c r="L14706">
        <v>23690</v>
      </c>
      <c r="M14706" t="s">
        <v>98</v>
      </c>
      <c r="O14706" t="s">
        <v>11</v>
      </c>
      <c r="P14706">
        <v>5403</v>
      </c>
      <c r="Q14706">
        <v>6</v>
      </c>
      <c r="R14706">
        <v>41.65</v>
      </c>
      <c r="S14706">
        <v>249.9</v>
      </c>
      <c r="T14706">
        <v>189.66</v>
      </c>
      <c r="U14706">
        <v>24.11</v>
      </c>
      <c r="V14706" t="str">
        <f>VLOOKUP(L14706,'[2]tabela de preços'!$A:$D,4,0)</f>
        <v>WANDA</v>
      </c>
      <c r="W14706" t="str">
        <f>VLOOKUP(L14706,'[2]tabela de preços'!$A:$F,6,0)</f>
        <v>VERNIZ AUTOMOTIVO</v>
      </c>
      <c r="X14706" t="str">
        <f>VLOOKUP(L14706,'[2]tabela de preços'!$A:$G,7,0)</f>
        <v>AUTOMOTIVO</v>
      </c>
    </row>
    <row r="14707" spans="1:24" x14ac:dyDescent="0.3">
      <c r="A14707" t="s">
        <v>1130</v>
      </c>
      <c r="C14707" t="s">
        <v>6895</v>
      </c>
      <c r="D14707" s="1">
        <v>46148</v>
      </c>
      <c r="E14707" t="s">
        <v>6896</v>
      </c>
      <c r="F14707">
        <v>9</v>
      </c>
      <c r="G14707">
        <v>174</v>
      </c>
      <c r="H14707" t="str">
        <f>VLOOKUP(G14707,[1]OPERADORES!$A:$B,2,0)</f>
        <v>MIRIÃ LOBATO RODRIGUES</v>
      </c>
      <c r="I14707" t="s">
        <v>21</v>
      </c>
      <c r="J14707" t="s">
        <v>621</v>
      </c>
      <c r="K14707" t="s">
        <v>1133</v>
      </c>
      <c r="L14707">
        <v>87043</v>
      </c>
      <c r="M14707" t="s">
        <v>217</v>
      </c>
      <c r="O14707" t="s">
        <v>11</v>
      </c>
      <c r="P14707">
        <v>5102</v>
      </c>
      <c r="Q14707">
        <v>1</v>
      </c>
      <c r="R14707">
        <v>25.85</v>
      </c>
      <c r="S14707">
        <v>25.85</v>
      </c>
      <c r="T14707">
        <v>19.62</v>
      </c>
      <c r="U14707">
        <v>24.1</v>
      </c>
      <c r="V14707" t="str">
        <f>VLOOKUP(L14707,'[2]tabela de preços'!$A:$D,4,0)</f>
        <v>ROBERLO</v>
      </c>
      <c r="W14707" t="str">
        <f>VLOOKUP(L14707,'[2]tabela de preços'!$A:$F,6,0)</f>
        <v>MASSA POLIÉSTER</v>
      </c>
      <c r="X14707" t="str">
        <f>VLOOKUP(L14707,'[2]tabela de preços'!$A:$G,7,0)</f>
        <v>AUTOMOTIVO</v>
      </c>
    </row>
    <row r="14708" spans="1:24" x14ac:dyDescent="0.3">
      <c r="A14708" t="s">
        <v>1130</v>
      </c>
      <c r="C14708" t="s">
        <v>6895</v>
      </c>
      <c r="D14708" s="1">
        <v>46148</v>
      </c>
      <c r="E14708" t="s">
        <v>6896</v>
      </c>
      <c r="F14708">
        <v>9</v>
      </c>
      <c r="G14708">
        <v>174</v>
      </c>
      <c r="H14708" t="str">
        <f>VLOOKUP(G14708,[1]OPERADORES!$A:$B,2,0)</f>
        <v>MIRIÃ LOBATO RODRIGUES</v>
      </c>
      <c r="I14708" t="s">
        <v>21</v>
      </c>
      <c r="J14708" t="s">
        <v>621</v>
      </c>
      <c r="K14708" t="s">
        <v>1133</v>
      </c>
      <c r="L14708">
        <v>21067</v>
      </c>
      <c r="M14708" t="s">
        <v>640</v>
      </c>
      <c r="O14708" t="s">
        <v>11</v>
      </c>
      <c r="P14708">
        <v>5102</v>
      </c>
      <c r="Q14708">
        <v>1</v>
      </c>
      <c r="R14708">
        <v>36.07</v>
      </c>
      <c r="S14708">
        <v>36.07</v>
      </c>
      <c r="T14708">
        <v>27.38</v>
      </c>
      <c r="U14708">
        <v>24.09</v>
      </c>
      <c r="V14708" t="str">
        <f>VLOOKUP(L14708,'[2]tabela de preços'!$A:$D,4,0)</f>
        <v>SIKKENS</v>
      </c>
      <c r="W14708" t="str">
        <f>VLOOKUP(L14708,'[2]tabela de preços'!$A:$F,6,0)</f>
        <v>DILUENTE</v>
      </c>
      <c r="X14708" t="str">
        <f>VLOOKUP(L14708,'[2]tabela de preços'!$A:$G,7,0)</f>
        <v>AUTOMOTIVO</v>
      </c>
    </row>
    <row r="14709" spans="1:24" x14ac:dyDescent="0.3">
      <c r="A14709" t="s">
        <v>1155</v>
      </c>
      <c r="C14709" t="s">
        <v>6897</v>
      </c>
      <c r="D14709" s="1">
        <v>46149</v>
      </c>
      <c r="E14709" t="s">
        <v>6898</v>
      </c>
      <c r="F14709">
        <v>9</v>
      </c>
      <c r="G14709">
        <v>174</v>
      </c>
      <c r="H14709" t="str">
        <f>VLOOKUP(G14709,[1]OPERADORES!$A:$B,2,0)</f>
        <v>MIRIÃ LOBATO RODRIGUES</v>
      </c>
      <c r="I14709" t="s">
        <v>21</v>
      </c>
      <c r="J14709" t="s">
        <v>211</v>
      </c>
      <c r="K14709" t="s">
        <v>1158</v>
      </c>
      <c r="L14709">
        <v>85772</v>
      </c>
      <c r="M14709" t="s">
        <v>54</v>
      </c>
      <c r="O14709" t="s">
        <v>11</v>
      </c>
      <c r="P14709">
        <v>5403</v>
      </c>
      <c r="Q14709">
        <v>1</v>
      </c>
      <c r="R14709">
        <v>76.760000000000005</v>
      </c>
      <c r="S14709">
        <v>76.760000000000005</v>
      </c>
      <c r="T14709">
        <v>58.26</v>
      </c>
      <c r="U14709">
        <v>24.1</v>
      </c>
      <c r="V14709" t="str">
        <f>VLOOKUP(L14709,'[2]tabela de preços'!$A:$D,4,0)</f>
        <v>CORAL</v>
      </c>
      <c r="W14709" t="str">
        <f>VLOOKUP(L14709,'[2]tabela de preços'!$A:$F,6,0)</f>
        <v>TINTA PAREDE</v>
      </c>
      <c r="X14709" t="str">
        <f>VLOOKUP(L14709,'[2]tabela de preços'!$A:$G,7,0)</f>
        <v>IMOBILIÁRIO</v>
      </c>
    </row>
    <row r="14710" spans="1:24" x14ac:dyDescent="0.3">
      <c r="A14710" t="s">
        <v>1155</v>
      </c>
      <c r="C14710" t="s">
        <v>6899</v>
      </c>
      <c r="D14710" s="1">
        <v>46149</v>
      </c>
      <c r="E14710" t="s">
        <v>6900</v>
      </c>
      <c r="F14710">
        <v>9</v>
      </c>
      <c r="G14710">
        <v>174</v>
      </c>
      <c r="H14710" t="str">
        <f>VLOOKUP(G14710,[1]OPERADORES!$A:$B,2,0)</f>
        <v>MIRIÃ LOBATO RODRIGUES</v>
      </c>
      <c r="I14710" t="s">
        <v>21</v>
      </c>
      <c r="J14710" t="s">
        <v>211</v>
      </c>
      <c r="K14710" t="s">
        <v>1158</v>
      </c>
      <c r="L14710">
        <v>84144</v>
      </c>
      <c r="M14710" t="s">
        <v>1287</v>
      </c>
      <c r="O14710" t="s">
        <v>11</v>
      </c>
      <c r="P14710">
        <v>5403</v>
      </c>
      <c r="Q14710">
        <v>1</v>
      </c>
      <c r="R14710">
        <v>69.92</v>
      </c>
      <c r="S14710">
        <v>69.92</v>
      </c>
      <c r="T14710">
        <v>53.07</v>
      </c>
      <c r="U14710">
        <v>24.1</v>
      </c>
      <c r="V14710" t="str">
        <f>VLOOKUP(L14710,'[2]tabela de preços'!$A:$D,4,0)</f>
        <v>BRASILUX</v>
      </c>
      <c r="W14710" t="str">
        <f>VLOOKUP(L14710,'[2]tabela de preços'!$A:$F,6,0)</f>
        <v>ESMALTES</v>
      </c>
      <c r="X14710" t="str">
        <f>VLOOKUP(L14710,'[2]tabela de preços'!$A:$G,7,0)</f>
        <v>INDUSTRIAL</v>
      </c>
    </row>
    <row r="14711" spans="1:24" x14ac:dyDescent="0.3">
      <c r="A14711" t="s">
        <v>1155</v>
      </c>
      <c r="C14711" t="s">
        <v>7285</v>
      </c>
      <c r="D14711" s="1">
        <v>46154</v>
      </c>
      <c r="E14711" t="s">
        <v>7286</v>
      </c>
      <c r="F14711">
        <v>9</v>
      </c>
      <c r="G14711">
        <v>174</v>
      </c>
      <c r="H14711" t="str">
        <f>VLOOKUP(G14711,[1]OPERADORES!$A:$B,2,0)</f>
        <v>MIRIÃ LOBATO RODRIGUES</v>
      </c>
      <c r="I14711" t="s">
        <v>21</v>
      </c>
      <c r="J14711" t="s">
        <v>211</v>
      </c>
      <c r="K14711" t="s">
        <v>1158</v>
      </c>
      <c r="L14711">
        <v>86735</v>
      </c>
      <c r="M14711" t="s">
        <v>24</v>
      </c>
      <c r="O14711" t="s">
        <v>11</v>
      </c>
      <c r="P14711">
        <v>5403</v>
      </c>
      <c r="Q14711">
        <v>1</v>
      </c>
      <c r="R14711">
        <v>119.72</v>
      </c>
      <c r="S14711">
        <v>119.72</v>
      </c>
      <c r="T14711">
        <v>90.87</v>
      </c>
      <c r="U14711">
        <v>24.1</v>
      </c>
      <c r="V14711" t="str">
        <f>VLOOKUP(L14711,'[2]tabela de preços'!$A:$D,4,0)</f>
        <v>CORAL</v>
      </c>
      <c r="W14711" t="str">
        <f>VLOOKUP(L14711,'[2]tabela de preços'!$A:$F,6,0)</f>
        <v>ESMALTES</v>
      </c>
      <c r="X14711" t="str">
        <f>VLOOKUP(L14711,'[2]tabela de preços'!$A:$G,7,0)</f>
        <v>INDUSTRIAL</v>
      </c>
    </row>
    <row r="14712" spans="1:24" x14ac:dyDescent="0.3">
      <c r="A14712" t="s">
        <v>1163</v>
      </c>
      <c r="B14712" t="s">
        <v>1164</v>
      </c>
      <c r="C14712" t="s">
        <v>7287</v>
      </c>
      <c r="D14712" s="1">
        <v>46156</v>
      </c>
      <c r="E14712" t="s">
        <v>7288</v>
      </c>
      <c r="F14712">
        <v>9</v>
      </c>
      <c r="G14712">
        <v>236</v>
      </c>
      <c r="H14712" t="str">
        <f>VLOOKUP(G14712,[1]OPERADORES!$A:$B,2,0)</f>
        <v>DANIEL</v>
      </c>
      <c r="I14712" t="s">
        <v>21</v>
      </c>
      <c r="J14712" t="s">
        <v>211</v>
      </c>
      <c r="K14712" t="s">
        <v>1167</v>
      </c>
      <c r="L14712">
        <v>13</v>
      </c>
      <c r="M14712" t="s">
        <v>5260</v>
      </c>
      <c r="O14712" t="s">
        <v>11</v>
      </c>
      <c r="P14712">
        <v>5102</v>
      </c>
      <c r="Q14712">
        <v>10</v>
      </c>
      <c r="R14712">
        <v>5.69</v>
      </c>
      <c r="S14712">
        <v>56.9</v>
      </c>
      <c r="T14712">
        <v>41.6</v>
      </c>
      <c r="U14712">
        <v>26.89</v>
      </c>
      <c r="V14712" t="str">
        <f>VLOOKUP(L14712,'[2]tabela de preços'!$A:$D,4,0)</f>
        <v>3M</v>
      </c>
      <c r="W14712" t="str">
        <f>VLOOKUP(L14712,'[2]tabela de preços'!$A:$F,6,0)</f>
        <v>LIXA DÁGUA</v>
      </c>
      <c r="X14712" t="str">
        <f>VLOOKUP(L14712,'[2]tabela de preços'!$A:$G,7,0)</f>
        <v>AUTOMOTIVO</v>
      </c>
    </row>
    <row r="14713" spans="1:24" x14ac:dyDescent="0.3">
      <c r="A14713" t="s">
        <v>1163</v>
      </c>
      <c r="B14713" t="s">
        <v>1164</v>
      </c>
      <c r="C14713" t="s">
        <v>7287</v>
      </c>
      <c r="D14713" s="1">
        <v>46156</v>
      </c>
      <c r="E14713" t="s">
        <v>7288</v>
      </c>
      <c r="F14713">
        <v>9</v>
      </c>
      <c r="G14713">
        <v>236</v>
      </c>
      <c r="H14713" t="str">
        <f>VLOOKUP(G14713,[1]OPERADORES!$A:$B,2,0)</f>
        <v>DANIEL</v>
      </c>
      <c r="I14713" t="s">
        <v>21</v>
      </c>
      <c r="J14713" t="s">
        <v>211</v>
      </c>
      <c r="K14713" t="s">
        <v>1167</v>
      </c>
      <c r="L14713">
        <v>23267</v>
      </c>
      <c r="M14713" t="s">
        <v>164</v>
      </c>
      <c r="O14713" t="s">
        <v>11</v>
      </c>
      <c r="P14713">
        <v>5102</v>
      </c>
      <c r="Q14713">
        <v>5</v>
      </c>
      <c r="R14713">
        <v>26.85</v>
      </c>
      <c r="S14713">
        <v>134.25</v>
      </c>
      <c r="T14713">
        <v>101.9</v>
      </c>
      <c r="U14713">
        <v>24.1</v>
      </c>
      <c r="V14713" t="str">
        <f>VLOOKUP(L14713,'[2]tabela de preços'!$A:$D,4,0)</f>
        <v>ANJO</v>
      </c>
      <c r="W14713" t="str">
        <f>VLOOKUP(L14713,'[2]tabela de preços'!$A:$F,6,0)</f>
        <v>MASSA POLIÉSTER</v>
      </c>
      <c r="X14713" t="str">
        <f>VLOOKUP(L14713,'[2]tabela de preços'!$A:$G,7,0)</f>
        <v>AUTOMOTIVO</v>
      </c>
    </row>
    <row r="14714" spans="1:24" x14ac:dyDescent="0.3">
      <c r="A14714" t="s">
        <v>1163</v>
      </c>
      <c r="B14714" t="s">
        <v>1164</v>
      </c>
      <c r="C14714" t="s">
        <v>7287</v>
      </c>
      <c r="D14714" s="1">
        <v>46156</v>
      </c>
      <c r="E14714" t="s">
        <v>7288</v>
      </c>
      <c r="F14714">
        <v>9</v>
      </c>
      <c r="G14714">
        <v>236</v>
      </c>
      <c r="H14714" t="str">
        <f>VLOOKUP(G14714,[1]OPERADORES!$A:$B,2,0)</f>
        <v>DANIEL</v>
      </c>
      <c r="I14714" t="s">
        <v>21</v>
      </c>
      <c r="J14714" t="s">
        <v>211</v>
      </c>
      <c r="K14714" t="s">
        <v>1167</v>
      </c>
      <c r="L14714">
        <v>84497</v>
      </c>
      <c r="M14714" t="s">
        <v>1159</v>
      </c>
      <c r="O14714" t="s">
        <v>11</v>
      </c>
      <c r="P14714">
        <v>5102</v>
      </c>
      <c r="Q14714">
        <v>4</v>
      </c>
      <c r="R14714">
        <v>12.1</v>
      </c>
      <c r="S14714">
        <v>48.4</v>
      </c>
      <c r="T14714">
        <v>39.32</v>
      </c>
      <c r="U14714">
        <v>18.760000000000002</v>
      </c>
      <c r="V14714" t="str">
        <f>VLOOKUP(L14714,'[2]tabela de preços'!$A:$D,4,0)</f>
        <v>BRASILUX</v>
      </c>
      <c r="W14714" t="str">
        <f>VLOOKUP(L14714,'[2]tabela de preços'!$A:$F,6,0)</f>
        <v>THINNER DE LIMPEZA</v>
      </c>
      <c r="X14714" t="str">
        <f>VLOOKUP(L14714,'[2]tabela de preços'!$A:$G,7,0)</f>
        <v>THINNER</v>
      </c>
    </row>
    <row r="14715" spans="1:24" x14ac:dyDescent="0.3">
      <c r="A14715" t="s">
        <v>2631</v>
      </c>
      <c r="C14715" t="s">
        <v>6901</v>
      </c>
      <c r="D14715" s="1">
        <v>46149</v>
      </c>
      <c r="E14715" t="s">
        <v>6902</v>
      </c>
      <c r="F14715">
        <v>9</v>
      </c>
      <c r="G14715">
        <v>174</v>
      </c>
      <c r="H14715" t="str">
        <f>VLOOKUP(G14715,[1]OPERADORES!$A:$B,2,0)</f>
        <v>MIRIÃ LOBATO RODRIGUES</v>
      </c>
      <c r="I14715" t="s">
        <v>715</v>
      </c>
      <c r="J14715" t="s">
        <v>2634</v>
      </c>
      <c r="K14715" t="s">
        <v>2635</v>
      </c>
      <c r="L14715">
        <v>85691</v>
      </c>
      <c r="M14715" t="s">
        <v>1231</v>
      </c>
      <c r="O14715" t="s">
        <v>11</v>
      </c>
      <c r="P14715">
        <v>6102</v>
      </c>
      <c r="Q14715">
        <v>12</v>
      </c>
      <c r="R14715">
        <v>14.81</v>
      </c>
      <c r="S14715">
        <v>177.72</v>
      </c>
      <c r="T14715">
        <v>134.88</v>
      </c>
      <c r="U14715">
        <v>24.11</v>
      </c>
      <c r="V14715" t="str">
        <f>VLOOKUP(L14715,'[2]tabela de preços'!$A:$D,4,0)</f>
        <v>UNIPEGA</v>
      </c>
      <c r="W14715" t="str">
        <f>VLOOKUP(L14715,'[2]tabela de preços'!$A:$F,6,0)</f>
        <v>COLA INST./ ADESIVOS COLANTES</v>
      </c>
      <c r="X14715" t="str">
        <f>VLOOKUP(L14715,'[2]tabela de preços'!$A:$G,7,0)</f>
        <v>AUTOMOTIVO</v>
      </c>
    </row>
    <row r="14716" spans="1:24" x14ac:dyDescent="0.3">
      <c r="A14716" t="s">
        <v>2631</v>
      </c>
      <c r="C14716" t="s">
        <v>6901</v>
      </c>
      <c r="D14716" s="1">
        <v>46149</v>
      </c>
      <c r="E14716" t="s">
        <v>6902</v>
      </c>
      <c r="F14716">
        <v>9</v>
      </c>
      <c r="G14716">
        <v>174</v>
      </c>
      <c r="H14716" t="str">
        <f>VLOOKUP(G14716,[1]OPERADORES!$A:$B,2,0)</f>
        <v>MIRIÃ LOBATO RODRIGUES</v>
      </c>
      <c r="I14716" t="s">
        <v>715</v>
      </c>
      <c r="J14716" t="s">
        <v>2634</v>
      </c>
      <c r="K14716" t="s">
        <v>2635</v>
      </c>
      <c r="L14716">
        <v>23433</v>
      </c>
      <c r="M14716" t="s">
        <v>2029</v>
      </c>
      <c r="O14716" t="s">
        <v>11</v>
      </c>
      <c r="P14716">
        <v>6102</v>
      </c>
      <c r="Q14716">
        <v>2</v>
      </c>
      <c r="R14716">
        <v>158.51</v>
      </c>
      <c r="S14716">
        <v>317.02</v>
      </c>
      <c r="T14716">
        <v>240.62</v>
      </c>
      <c r="U14716">
        <v>24.1</v>
      </c>
      <c r="V14716" t="str">
        <f>VLOOKUP(L14716,'[2]tabela de preços'!$A:$D,4,0)</f>
        <v>3M</v>
      </c>
      <c r="W14716" t="str">
        <f>VLOOKUP(L14716,'[2]tabela de preços'!$A:$F,6,0)</f>
        <v xml:space="preserve">MASCARAMENTO </v>
      </c>
      <c r="X14716" t="str">
        <f>VLOOKUP(L14716,'[2]tabela de preços'!$A:$G,7,0)</f>
        <v>AUTOMOTIVO</v>
      </c>
    </row>
    <row r="14717" spans="1:24" x14ac:dyDescent="0.3">
      <c r="A14717" t="s">
        <v>2631</v>
      </c>
      <c r="C14717" t="s">
        <v>6901</v>
      </c>
      <c r="D14717" s="1">
        <v>46149</v>
      </c>
      <c r="E14717" t="s">
        <v>6902</v>
      </c>
      <c r="F14717">
        <v>9</v>
      </c>
      <c r="G14717">
        <v>174</v>
      </c>
      <c r="H14717" t="str">
        <f>VLOOKUP(G14717,[1]OPERADORES!$A:$B,2,0)</f>
        <v>MIRIÃ LOBATO RODRIGUES</v>
      </c>
      <c r="I14717" t="s">
        <v>715</v>
      </c>
      <c r="J14717" t="s">
        <v>2634</v>
      </c>
      <c r="K14717" t="s">
        <v>2635</v>
      </c>
      <c r="L14717">
        <v>22684</v>
      </c>
      <c r="M14717" t="s">
        <v>73</v>
      </c>
      <c r="O14717" t="s">
        <v>11</v>
      </c>
      <c r="P14717">
        <v>6102</v>
      </c>
      <c r="Q14717">
        <v>320</v>
      </c>
      <c r="R14717">
        <v>3.65</v>
      </c>
      <c r="S14717" s="2">
        <v>1168</v>
      </c>
      <c r="T14717" s="2">
        <v>1052.8</v>
      </c>
      <c r="U14717">
        <v>9.86</v>
      </c>
      <c r="V14717" t="str">
        <f>VLOOKUP(L14717,'[2]tabela de preços'!$A:$D,4,0)</f>
        <v>3M</v>
      </c>
      <c r="W14717" t="str">
        <f>VLOOKUP(L14717,'[2]tabela de preços'!$A:$F,6,0)</f>
        <v>FITA AUTOMOTIVA</v>
      </c>
      <c r="X14717" t="str">
        <f>VLOOKUP(L14717,'[2]tabela de preços'!$A:$G,7,0)</f>
        <v>AUTOMOTIVO</v>
      </c>
    </row>
    <row r="14718" spans="1:24" x14ac:dyDescent="0.3">
      <c r="A14718" t="s">
        <v>2631</v>
      </c>
      <c r="C14718" t="s">
        <v>6901</v>
      </c>
      <c r="D14718" s="1">
        <v>46149</v>
      </c>
      <c r="E14718" t="s">
        <v>6902</v>
      </c>
      <c r="F14718">
        <v>9</v>
      </c>
      <c r="G14718">
        <v>174</v>
      </c>
      <c r="H14718" t="str">
        <f>VLOOKUP(G14718,[1]OPERADORES!$A:$B,2,0)</f>
        <v>MIRIÃ LOBATO RODRIGUES</v>
      </c>
      <c r="I14718" t="s">
        <v>715</v>
      </c>
      <c r="J14718" t="s">
        <v>2634</v>
      </c>
      <c r="K14718" t="s">
        <v>2635</v>
      </c>
      <c r="L14718">
        <v>22173</v>
      </c>
      <c r="M14718" t="s">
        <v>194</v>
      </c>
      <c r="O14718" t="s">
        <v>11</v>
      </c>
      <c r="P14718">
        <v>6102</v>
      </c>
      <c r="Q14718">
        <v>60</v>
      </c>
      <c r="R14718">
        <v>4.58</v>
      </c>
      <c r="S14718">
        <v>274.8</v>
      </c>
      <c r="T14718">
        <v>208.8</v>
      </c>
      <c r="U14718">
        <v>24.02</v>
      </c>
      <c r="V14718" t="str">
        <f>VLOOKUP(L14718,'[2]tabela de preços'!$A:$D,4,0)</f>
        <v>3M</v>
      </c>
      <c r="W14718" t="str">
        <f>VLOOKUP(L14718,'[2]tabela de preços'!$A:$F,6,0)</f>
        <v>FITA AUTOMOTIVA</v>
      </c>
      <c r="X14718" t="str">
        <f>VLOOKUP(L14718,'[2]tabela de preços'!$A:$G,7,0)</f>
        <v>AUTOMOTIVO</v>
      </c>
    </row>
    <row r="14719" spans="1:24" x14ac:dyDescent="0.3">
      <c r="A14719" t="s">
        <v>2631</v>
      </c>
      <c r="C14719" t="s">
        <v>6901</v>
      </c>
      <c r="D14719" s="1">
        <v>46149</v>
      </c>
      <c r="E14719" t="s">
        <v>6902</v>
      </c>
      <c r="F14719">
        <v>9</v>
      </c>
      <c r="G14719">
        <v>174</v>
      </c>
      <c r="H14719" t="str">
        <f>VLOOKUP(G14719,[1]OPERADORES!$A:$B,2,0)</f>
        <v>MIRIÃ LOBATO RODRIGUES</v>
      </c>
      <c r="I14719" t="s">
        <v>715</v>
      </c>
      <c r="J14719" t="s">
        <v>2634</v>
      </c>
      <c r="K14719" t="s">
        <v>2635</v>
      </c>
      <c r="L14719">
        <v>22188</v>
      </c>
      <c r="M14719" t="s">
        <v>78</v>
      </c>
      <c r="O14719" t="s">
        <v>11</v>
      </c>
      <c r="P14719">
        <v>6102</v>
      </c>
      <c r="Q14719">
        <v>30</v>
      </c>
      <c r="R14719">
        <v>14.18</v>
      </c>
      <c r="S14719">
        <v>425.4</v>
      </c>
      <c r="T14719">
        <v>348.3</v>
      </c>
      <c r="U14719">
        <v>18.12</v>
      </c>
      <c r="V14719" t="str">
        <f>VLOOKUP(L14719,'[2]tabela de preços'!$A:$D,4,0)</f>
        <v>3M</v>
      </c>
      <c r="W14719" t="str">
        <f>VLOOKUP(L14719,'[2]tabela de preços'!$A:$F,6,0)</f>
        <v>FITA AUTOMOTIVA</v>
      </c>
      <c r="X14719" t="str">
        <f>VLOOKUP(L14719,'[2]tabela de preços'!$A:$G,7,0)</f>
        <v>AUTOMOTIVO</v>
      </c>
    </row>
    <row r="14720" spans="1:24" x14ac:dyDescent="0.3">
      <c r="A14720" t="s">
        <v>2631</v>
      </c>
      <c r="C14720" t="s">
        <v>6901</v>
      </c>
      <c r="D14720" s="1">
        <v>46149</v>
      </c>
      <c r="E14720" t="s">
        <v>6902</v>
      </c>
      <c r="F14720">
        <v>9</v>
      </c>
      <c r="G14720">
        <v>174</v>
      </c>
      <c r="H14720" t="str">
        <f>VLOOKUP(G14720,[1]OPERADORES!$A:$B,2,0)</f>
        <v>MIRIÃ LOBATO RODRIGUES</v>
      </c>
      <c r="I14720" t="s">
        <v>715</v>
      </c>
      <c r="J14720" t="s">
        <v>2634</v>
      </c>
      <c r="K14720" t="s">
        <v>2635</v>
      </c>
      <c r="L14720">
        <v>20817</v>
      </c>
      <c r="M14720" t="s">
        <v>153</v>
      </c>
      <c r="O14720" t="s">
        <v>11</v>
      </c>
      <c r="P14720">
        <v>6102</v>
      </c>
      <c r="Q14720">
        <v>18</v>
      </c>
      <c r="R14720">
        <v>24.84</v>
      </c>
      <c r="S14720">
        <v>447.12</v>
      </c>
      <c r="T14720">
        <v>339.3</v>
      </c>
      <c r="U14720">
        <v>24.11</v>
      </c>
      <c r="V14720" t="str">
        <f>VLOOKUP(L14720,'[2]tabela de preços'!$A:$D,4,0)</f>
        <v>AUTO AMERICA</v>
      </c>
      <c r="W14720" t="str">
        <f>VLOOKUP(L14720,'[2]tabela de preços'!$A:$F,6,0)</f>
        <v>MASSA DE POLIR</v>
      </c>
      <c r="X14720" t="str">
        <f>VLOOKUP(L14720,'[2]tabela de preços'!$A:$G,7,0)</f>
        <v>AUTOMOTIVO</v>
      </c>
    </row>
    <row r="14721" spans="1:24" x14ac:dyDescent="0.3">
      <c r="A14721" t="s">
        <v>2631</v>
      </c>
      <c r="C14721" t="s">
        <v>6901</v>
      </c>
      <c r="D14721" s="1">
        <v>46149</v>
      </c>
      <c r="E14721" t="s">
        <v>6902</v>
      </c>
      <c r="F14721">
        <v>9</v>
      </c>
      <c r="G14721">
        <v>174</v>
      </c>
      <c r="H14721" t="str">
        <f>VLOOKUP(G14721,[1]OPERADORES!$A:$B,2,0)</f>
        <v>MIRIÃ LOBATO RODRIGUES</v>
      </c>
      <c r="I14721" t="s">
        <v>715</v>
      </c>
      <c r="J14721" t="s">
        <v>2634</v>
      </c>
      <c r="K14721" t="s">
        <v>2635</v>
      </c>
      <c r="L14721">
        <v>23381</v>
      </c>
      <c r="M14721" t="s">
        <v>4099</v>
      </c>
      <c r="O14721" t="s">
        <v>11</v>
      </c>
      <c r="P14721">
        <v>6102</v>
      </c>
      <c r="Q14721">
        <v>36</v>
      </c>
      <c r="R14721">
        <v>6.32</v>
      </c>
      <c r="S14721">
        <v>227.52</v>
      </c>
      <c r="T14721">
        <v>172.8</v>
      </c>
      <c r="U14721">
        <v>24.05</v>
      </c>
      <c r="V14721" t="str">
        <f>VLOOKUP(L14721,'[2]tabela de preços'!$A:$D,4,0)</f>
        <v>SHERWIN WILLIAMS</v>
      </c>
      <c r="W14721" t="str">
        <f>VLOOKUP(L14721,'[2]tabela de preços'!$A:$F,6,0)</f>
        <v>FLANELAS / PANOS</v>
      </c>
      <c r="X14721" t="str">
        <f>VLOOKUP(L14721,'[2]tabela de preços'!$A:$G,7,0)</f>
        <v>AUTOMOTIVO</v>
      </c>
    </row>
    <row r="14722" spans="1:24" x14ac:dyDescent="0.3">
      <c r="A14722" t="s">
        <v>2631</v>
      </c>
      <c r="C14722" t="s">
        <v>6901</v>
      </c>
      <c r="D14722" s="1">
        <v>46149</v>
      </c>
      <c r="E14722" t="s">
        <v>6902</v>
      </c>
      <c r="F14722">
        <v>9</v>
      </c>
      <c r="G14722">
        <v>174</v>
      </c>
      <c r="H14722" t="str">
        <f>VLOOKUP(G14722,[1]OPERADORES!$A:$B,2,0)</f>
        <v>MIRIÃ LOBATO RODRIGUES</v>
      </c>
      <c r="I14722" t="s">
        <v>715</v>
      </c>
      <c r="J14722" t="s">
        <v>2634</v>
      </c>
      <c r="K14722" t="s">
        <v>2635</v>
      </c>
      <c r="L14722">
        <v>86876</v>
      </c>
      <c r="M14722" t="s">
        <v>4436</v>
      </c>
      <c r="O14722" t="s">
        <v>11</v>
      </c>
      <c r="P14722">
        <v>6102</v>
      </c>
      <c r="Q14722">
        <v>3</v>
      </c>
      <c r="R14722">
        <v>2.85</v>
      </c>
      <c r="S14722">
        <v>8.5500000000000007</v>
      </c>
      <c r="T14722">
        <v>6.48</v>
      </c>
      <c r="U14722">
        <v>24.21</v>
      </c>
      <c r="V14722" t="str">
        <f>VLOOKUP(L14722,'[2]tabela de preços'!$A:$D,4,0)</f>
        <v>UNIFORTE</v>
      </c>
      <c r="W14722" t="str">
        <f>VLOOKUP(L14722,'[2]tabela de preços'!$A:$F,6,0)</f>
        <v>ASSENTOS / SIFÕES</v>
      </c>
      <c r="X14722" t="str">
        <f>VLOOKUP(L14722,'[2]tabela de preços'!$A:$G,7,0)</f>
        <v>IMOBILIÁRIO</v>
      </c>
    </row>
    <row r="14723" spans="1:24" x14ac:dyDescent="0.3">
      <c r="A14723" t="s">
        <v>2631</v>
      </c>
      <c r="C14723" t="s">
        <v>6901</v>
      </c>
      <c r="D14723" s="1">
        <v>46149</v>
      </c>
      <c r="E14723" t="s">
        <v>6902</v>
      </c>
      <c r="F14723">
        <v>9</v>
      </c>
      <c r="G14723">
        <v>174</v>
      </c>
      <c r="H14723" t="str">
        <f>VLOOKUP(G14723,[1]OPERADORES!$A:$B,2,0)</f>
        <v>MIRIÃ LOBATO RODRIGUES</v>
      </c>
      <c r="I14723" t="s">
        <v>715</v>
      </c>
      <c r="J14723" t="s">
        <v>2634</v>
      </c>
      <c r="K14723" t="s">
        <v>2635</v>
      </c>
      <c r="L14723">
        <v>84560</v>
      </c>
      <c r="M14723" t="s">
        <v>118</v>
      </c>
      <c r="O14723" t="s">
        <v>11</v>
      </c>
      <c r="P14723">
        <v>6102</v>
      </c>
      <c r="Q14723">
        <v>16</v>
      </c>
      <c r="R14723">
        <v>62.31</v>
      </c>
      <c r="S14723">
        <v>996.96</v>
      </c>
      <c r="T14723">
        <v>756.64</v>
      </c>
      <c r="U14723">
        <v>24.11</v>
      </c>
      <c r="V14723" t="str">
        <f>VLOOKUP(L14723,'[2]tabela de preços'!$A:$D,4,0)</f>
        <v>BRASILUX</v>
      </c>
      <c r="W14723" t="str">
        <f>VLOOKUP(L14723,'[2]tabela de preços'!$A:$F,6,0)</f>
        <v>THINNER DE LIMPEZA</v>
      </c>
      <c r="X14723" t="str">
        <f>VLOOKUP(L14723,'[2]tabela de preços'!$A:$G,7,0)</f>
        <v>THINNER</v>
      </c>
    </row>
    <row r="14724" spans="1:24" x14ac:dyDescent="0.3">
      <c r="A14724" t="s">
        <v>1199</v>
      </c>
      <c r="C14724" t="s">
        <v>6903</v>
      </c>
      <c r="D14724" s="1">
        <v>46146</v>
      </c>
      <c r="E14724" t="s">
        <v>6904</v>
      </c>
      <c r="F14724">
        <v>9</v>
      </c>
      <c r="G14724">
        <v>174</v>
      </c>
      <c r="H14724" t="str">
        <f>VLOOKUP(G14724,[1]OPERADORES!$A:$B,2,0)</f>
        <v>MIRIÃ LOBATO RODRIGUES</v>
      </c>
      <c r="I14724" t="s">
        <v>21</v>
      </c>
      <c r="J14724" t="s">
        <v>1128</v>
      </c>
      <c r="K14724" t="s">
        <v>1202</v>
      </c>
      <c r="L14724">
        <v>10236</v>
      </c>
      <c r="M14724" t="s">
        <v>133</v>
      </c>
      <c r="O14724" t="s">
        <v>11</v>
      </c>
      <c r="P14724">
        <v>5102</v>
      </c>
      <c r="Q14724">
        <v>102</v>
      </c>
      <c r="R14724">
        <v>2.89</v>
      </c>
      <c r="S14724">
        <v>294.77999999999997</v>
      </c>
      <c r="T14724">
        <v>249.9</v>
      </c>
      <c r="U14724">
        <v>15.22</v>
      </c>
      <c r="V14724" t="str">
        <f>VLOOKUP(L14724,'[2]tabela de preços'!$A:$D,4,0)</f>
        <v>NORTON</v>
      </c>
      <c r="W14724" t="str">
        <f>VLOOKUP(L14724,'[2]tabela de preços'!$A:$F,6,0)</f>
        <v xml:space="preserve">DISCOS / LIXAS / ABRASIVOS </v>
      </c>
      <c r="X14724" t="str">
        <f>VLOOKUP(L14724,'[2]tabela de preços'!$A:$G,7,0)</f>
        <v>AUTOMOTIVO</v>
      </c>
    </row>
    <row r="14725" spans="1:24" x14ac:dyDescent="0.3">
      <c r="A14725" t="s">
        <v>1199</v>
      </c>
      <c r="C14725" t="s">
        <v>6903</v>
      </c>
      <c r="D14725" s="1">
        <v>46146</v>
      </c>
      <c r="E14725" t="s">
        <v>6904</v>
      </c>
      <c r="F14725">
        <v>9</v>
      </c>
      <c r="G14725">
        <v>174</v>
      </c>
      <c r="H14725" t="str">
        <f>VLOOKUP(G14725,[1]OPERADORES!$A:$B,2,0)</f>
        <v>MIRIÃ LOBATO RODRIGUES</v>
      </c>
      <c r="I14725" t="s">
        <v>21</v>
      </c>
      <c r="J14725" t="s">
        <v>1128</v>
      </c>
      <c r="K14725" t="s">
        <v>1202</v>
      </c>
      <c r="L14725">
        <v>13</v>
      </c>
      <c r="M14725" t="s">
        <v>5260</v>
      </c>
      <c r="O14725" t="s">
        <v>11</v>
      </c>
      <c r="P14725">
        <v>5102</v>
      </c>
      <c r="Q14725">
        <v>100</v>
      </c>
      <c r="R14725">
        <v>5.69</v>
      </c>
      <c r="S14725">
        <v>569</v>
      </c>
      <c r="T14725">
        <v>416</v>
      </c>
      <c r="U14725">
        <v>26.89</v>
      </c>
      <c r="V14725" t="str">
        <f>VLOOKUP(L14725,'[2]tabela de preços'!$A:$D,4,0)</f>
        <v>3M</v>
      </c>
      <c r="W14725" t="str">
        <f>VLOOKUP(L14725,'[2]tabela de preços'!$A:$F,6,0)</f>
        <v>LIXA DÁGUA</v>
      </c>
      <c r="X14725" t="str">
        <f>VLOOKUP(L14725,'[2]tabela de preços'!$A:$G,7,0)</f>
        <v>AUTOMOTIVO</v>
      </c>
    </row>
    <row r="14726" spans="1:24" x14ac:dyDescent="0.3">
      <c r="A14726" t="s">
        <v>1199</v>
      </c>
      <c r="C14726" t="s">
        <v>6903</v>
      </c>
      <c r="D14726" s="1">
        <v>46146</v>
      </c>
      <c r="E14726" t="s">
        <v>6904</v>
      </c>
      <c r="F14726">
        <v>9</v>
      </c>
      <c r="G14726">
        <v>174</v>
      </c>
      <c r="H14726" t="str">
        <f>VLOOKUP(G14726,[1]OPERADORES!$A:$B,2,0)</f>
        <v>MIRIÃ LOBATO RODRIGUES</v>
      </c>
      <c r="I14726" t="s">
        <v>21</v>
      </c>
      <c r="J14726" t="s">
        <v>1128</v>
      </c>
      <c r="K14726" t="s">
        <v>1202</v>
      </c>
      <c r="L14726">
        <v>10238</v>
      </c>
      <c r="M14726" t="s">
        <v>79</v>
      </c>
      <c r="O14726" t="s">
        <v>11</v>
      </c>
      <c r="P14726">
        <v>5102</v>
      </c>
      <c r="Q14726">
        <v>50</v>
      </c>
      <c r="R14726">
        <v>2.89</v>
      </c>
      <c r="S14726">
        <v>144.5</v>
      </c>
      <c r="T14726">
        <v>118</v>
      </c>
      <c r="U14726">
        <v>18.34</v>
      </c>
      <c r="V14726" t="str">
        <f>VLOOKUP(L14726,'[2]tabela de preços'!$A:$D,4,0)</f>
        <v>NORTON</v>
      </c>
      <c r="W14726" t="str">
        <f>VLOOKUP(L14726,'[2]tabela de preços'!$A:$F,6,0)</f>
        <v xml:space="preserve">DISCOS / LIXAS / ABRASIVOS </v>
      </c>
      <c r="X14726" t="str">
        <f>VLOOKUP(L14726,'[2]tabela de preços'!$A:$G,7,0)</f>
        <v>AUTOMOTIVO</v>
      </c>
    </row>
    <row r="14727" spans="1:24" x14ac:dyDescent="0.3">
      <c r="A14727" t="s">
        <v>1199</v>
      </c>
      <c r="C14727" t="s">
        <v>6903</v>
      </c>
      <c r="D14727" s="1">
        <v>46146</v>
      </c>
      <c r="E14727" t="s">
        <v>6904</v>
      </c>
      <c r="F14727">
        <v>9</v>
      </c>
      <c r="G14727">
        <v>174</v>
      </c>
      <c r="H14727" t="str">
        <f>VLOOKUP(G14727,[1]OPERADORES!$A:$B,2,0)</f>
        <v>MIRIÃ LOBATO RODRIGUES</v>
      </c>
      <c r="I14727" t="s">
        <v>21</v>
      </c>
      <c r="J14727" t="s">
        <v>1128</v>
      </c>
      <c r="K14727" t="s">
        <v>1202</v>
      </c>
      <c r="L14727">
        <v>10242</v>
      </c>
      <c r="M14727" t="s">
        <v>82</v>
      </c>
      <c r="O14727" t="s">
        <v>11</v>
      </c>
      <c r="P14727">
        <v>5102</v>
      </c>
      <c r="Q14727">
        <v>50</v>
      </c>
      <c r="R14727">
        <v>2.89</v>
      </c>
      <c r="S14727">
        <v>144.5</v>
      </c>
      <c r="T14727">
        <v>118</v>
      </c>
      <c r="U14727">
        <v>18.34</v>
      </c>
      <c r="V14727" t="str">
        <f>VLOOKUP(L14727,'[2]tabela de preços'!$A:$D,4,0)</f>
        <v>NORTON</v>
      </c>
      <c r="W14727" t="str">
        <f>VLOOKUP(L14727,'[2]tabela de preços'!$A:$F,6,0)</f>
        <v xml:space="preserve">DISCOS / LIXAS / ABRASIVOS </v>
      </c>
      <c r="X14727" t="str">
        <f>VLOOKUP(L14727,'[2]tabela de preços'!$A:$G,7,0)</f>
        <v>AUTOMOTIVO</v>
      </c>
    </row>
    <row r="14728" spans="1:24" x14ac:dyDescent="0.3">
      <c r="A14728" t="s">
        <v>1199</v>
      </c>
      <c r="C14728" t="s">
        <v>6903</v>
      </c>
      <c r="D14728" s="1">
        <v>46146</v>
      </c>
      <c r="E14728" t="s">
        <v>6904</v>
      </c>
      <c r="F14728">
        <v>9</v>
      </c>
      <c r="G14728">
        <v>174</v>
      </c>
      <c r="H14728" t="str">
        <f>VLOOKUP(G14728,[1]OPERADORES!$A:$B,2,0)</f>
        <v>MIRIÃ LOBATO RODRIGUES</v>
      </c>
      <c r="I14728" t="s">
        <v>21</v>
      </c>
      <c r="J14728" t="s">
        <v>1128</v>
      </c>
      <c r="K14728" t="s">
        <v>1202</v>
      </c>
      <c r="L14728">
        <v>10243</v>
      </c>
      <c r="M14728" t="s">
        <v>83</v>
      </c>
      <c r="O14728" t="s">
        <v>11</v>
      </c>
      <c r="P14728">
        <v>5102</v>
      </c>
      <c r="Q14728">
        <v>50</v>
      </c>
      <c r="R14728">
        <v>2.89</v>
      </c>
      <c r="S14728">
        <v>144.5</v>
      </c>
      <c r="T14728">
        <v>99</v>
      </c>
      <c r="U14728">
        <v>31.49</v>
      </c>
      <c r="V14728" t="str">
        <f>VLOOKUP(L14728,'[2]tabela de preços'!$A:$D,4,0)</f>
        <v>NORTON</v>
      </c>
      <c r="W14728" t="str">
        <f>VLOOKUP(L14728,'[2]tabela de preços'!$A:$F,6,0)</f>
        <v xml:space="preserve">DISCOS / LIXAS / ABRASIVOS </v>
      </c>
      <c r="X14728" t="str">
        <f>VLOOKUP(L14728,'[2]tabela de preços'!$A:$G,7,0)</f>
        <v>AUTOMOTIVO</v>
      </c>
    </row>
    <row r="14729" spans="1:24" x14ac:dyDescent="0.3">
      <c r="A14729" t="s">
        <v>1199</v>
      </c>
      <c r="C14729" t="s">
        <v>6905</v>
      </c>
      <c r="D14729" s="1">
        <v>46147</v>
      </c>
      <c r="E14729" t="s">
        <v>6906</v>
      </c>
      <c r="F14729">
        <v>9</v>
      </c>
      <c r="G14729">
        <v>174</v>
      </c>
      <c r="H14729" t="str">
        <f>VLOOKUP(G14729,[1]OPERADORES!$A:$B,2,0)</f>
        <v>MIRIÃ LOBATO RODRIGUES</v>
      </c>
      <c r="I14729" t="s">
        <v>21</v>
      </c>
      <c r="J14729" t="s">
        <v>1128</v>
      </c>
      <c r="K14729" t="s">
        <v>1202</v>
      </c>
      <c r="L14729">
        <v>84907</v>
      </c>
      <c r="M14729" t="s">
        <v>6907</v>
      </c>
      <c r="O14729" t="s">
        <v>11</v>
      </c>
      <c r="P14729">
        <v>5403</v>
      </c>
      <c r="Q14729">
        <v>5</v>
      </c>
      <c r="R14729">
        <v>83.16</v>
      </c>
      <c r="S14729">
        <v>415.8</v>
      </c>
      <c r="T14729">
        <v>315.60000000000002</v>
      </c>
      <c r="U14729">
        <v>24.1</v>
      </c>
      <c r="V14729" t="str">
        <f>VLOOKUP(L14729,'[2]tabela de preços'!$A:$D,4,0)</f>
        <v>BRASILUX</v>
      </c>
      <c r="W14729" t="str">
        <f>VLOOKUP(L14729,'[2]tabela de preços'!$A:$F,6,0)</f>
        <v>ESMALTES</v>
      </c>
      <c r="X14729" t="str">
        <f>VLOOKUP(L14729,'[2]tabela de preços'!$A:$G,7,0)</f>
        <v>INDUSTRIAL</v>
      </c>
    </row>
    <row r="14730" spans="1:24" x14ac:dyDescent="0.3">
      <c r="A14730" t="s">
        <v>1199</v>
      </c>
      <c r="C14730" t="s">
        <v>7289</v>
      </c>
      <c r="D14730" s="1">
        <v>46154</v>
      </c>
      <c r="E14730" t="s">
        <v>7290</v>
      </c>
      <c r="F14730">
        <v>9</v>
      </c>
      <c r="G14730">
        <v>174</v>
      </c>
      <c r="H14730" t="str">
        <f>VLOOKUP(G14730,[1]OPERADORES!$A:$B,2,0)</f>
        <v>MIRIÃ LOBATO RODRIGUES</v>
      </c>
      <c r="I14730" t="s">
        <v>21</v>
      </c>
      <c r="J14730" t="s">
        <v>1128</v>
      </c>
      <c r="K14730" t="s">
        <v>1202</v>
      </c>
      <c r="L14730">
        <v>10226</v>
      </c>
      <c r="M14730" t="s">
        <v>145</v>
      </c>
      <c r="O14730" t="s">
        <v>11</v>
      </c>
      <c r="P14730">
        <v>5102</v>
      </c>
      <c r="Q14730">
        <v>102</v>
      </c>
      <c r="R14730">
        <v>2.89</v>
      </c>
      <c r="S14730">
        <v>294.77999999999997</v>
      </c>
      <c r="T14730">
        <v>249.9</v>
      </c>
      <c r="U14730">
        <v>15.22</v>
      </c>
      <c r="V14730" t="str">
        <f>VLOOKUP(L14730,'[2]tabela de preços'!$A:$D,4,0)</f>
        <v>NORTON</v>
      </c>
      <c r="W14730" t="str">
        <f>VLOOKUP(L14730,'[2]tabela de preços'!$A:$F,6,0)</f>
        <v xml:space="preserve">DISCOS / LIXAS / ABRASIVOS </v>
      </c>
      <c r="X14730" t="str">
        <f>VLOOKUP(L14730,'[2]tabela de preços'!$A:$G,7,0)</f>
        <v>AUTOMOTIVO</v>
      </c>
    </row>
    <row r="14731" spans="1:24" x14ac:dyDescent="0.3">
      <c r="A14731" t="s">
        <v>1199</v>
      </c>
      <c r="C14731" t="s">
        <v>7289</v>
      </c>
      <c r="D14731" s="1">
        <v>46154</v>
      </c>
      <c r="E14731" t="s">
        <v>7290</v>
      </c>
      <c r="F14731">
        <v>9</v>
      </c>
      <c r="G14731">
        <v>174</v>
      </c>
      <c r="H14731" t="str">
        <f>VLOOKUP(G14731,[1]OPERADORES!$A:$B,2,0)</f>
        <v>MIRIÃ LOBATO RODRIGUES</v>
      </c>
      <c r="I14731" t="s">
        <v>21</v>
      </c>
      <c r="J14731" t="s">
        <v>1128</v>
      </c>
      <c r="K14731" t="s">
        <v>1202</v>
      </c>
      <c r="L14731">
        <v>10230</v>
      </c>
      <c r="M14731" t="s">
        <v>193</v>
      </c>
      <c r="O14731" t="s">
        <v>11</v>
      </c>
      <c r="P14731">
        <v>5102</v>
      </c>
      <c r="Q14731">
        <v>102</v>
      </c>
      <c r="R14731">
        <v>2.89</v>
      </c>
      <c r="S14731">
        <v>294.77999999999997</v>
      </c>
      <c r="T14731">
        <v>243.78</v>
      </c>
      <c r="U14731">
        <v>17.3</v>
      </c>
      <c r="V14731" t="str">
        <f>VLOOKUP(L14731,'[2]tabela de preços'!$A:$D,4,0)</f>
        <v>NORTON</v>
      </c>
      <c r="W14731" t="str">
        <f>VLOOKUP(L14731,'[2]tabela de preços'!$A:$F,6,0)</f>
        <v xml:space="preserve">DISCOS / LIXAS / ABRASIVOS </v>
      </c>
      <c r="X14731" t="str">
        <f>VLOOKUP(L14731,'[2]tabela de preços'!$A:$G,7,0)</f>
        <v>AUTOMOTIVO</v>
      </c>
    </row>
    <row r="14732" spans="1:24" x14ac:dyDescent="0.3">
      <c r="A14732" t="s">
        <v>1199</v>
      </c>
      <c r="C14732" t="s">
        <v>7289</v>
      </c>
      <c r="D14732" s="1">
        <v>46154</v>
      </c>
      <c r="E14732" t="s">
        <v>7290</v>
      </c>
      <c r="F14732">
        <v>9</v>
      </c>
      <c r="G14732">
        <v>174</v>
      </c>
      <c r="H14732" t="str">
        <f>VLOOKUP(G14732,[1]OPERADORES!$A:$B,2,0)</f>
        <v>MIRIÃ LOBATO RODRIGUES</v>
      </c>
      <c r="I14732" t="s">
        <v>21</v>
      </c>
      <c r="J14732" t="s">
        <v>1128</v>
      </c>
      <c r="K14732" t="s">
        <v>1202</v>
      </c>
      <c r="L14732">
        <v>10238</v>
      </c>
      <c r="M14732" t="s">
        <v>79</v>
      </c>
      <c r="O14732" t="s">
        <v>11</v>
      </c>
      <c r="P14732">
        <v>5102</v>
      </c>
      <c r="Q14732">
        <v>100</v>
      </c>
      <c r="R14732">
        <v>2.89</v>
      </c>
      <c r="S14732">
        <v>289</v>
      </c>
      <c r="T14732">
        <v>236</v>
      </c>
      <c r="U14732">
        <v>18.34</v>
      </c>
      <c r="V14732" t="str">
        <f>VLOOKUP(L14732,'[2]tabela de preços'!$A:$D,4,0)</f>
        <v>NORTON</v>
      </c>
      <c r="W14732" t="str">
        <f>VLOOKUP(L14732,'[2]tabela de preços'!$A:$F,6,0)</f>
        <v xml:space="preserve">DISCOS / LIXAS / ABRASIVOS </v>
      </c>
      <c r="X14732" t="str">
        <f>VLOOKUP(L14732,'[2]tabela de preços'!$A:$G,7,0)</f>
        <v>AUTOMOTIVO</v>
      </c>
    </row>
    <row r="14733" spans="1:24" x14ac:dyDescent="0.3">
      <c r="A14733" t="s">
        <v>1199</v>
      </c>
      <c r="C14733" t="s">
        <v>7289</v>
      </c>
      <c r="D14733" s="1">
        <v>46154</v>
      </c>
      <c r="E14733" t="s">
        <v>7290</v>
      </c>
      <c r="F14733">
        <v>9</v>
      </c>
      <c r="G14733">
        <v>174</v>
      </c>
      <c r="H14733" t="str">
        <f>VLOOKUP(G14733,[1]OPERADORES!$A:$B,2,0)</f>
        <v>MIRIÃ LOBATO RODRIGUES</v>
      </c>
      <c r="I14733" t="s">
        <v>21</v>
      </c>
      <c r="J14733" t="s">
        <v>1128</v>
      </c>
      <c r="K14733" t="s">
        <v>1202</v>
      </c>
      <c r="L14733">
        <v>10243</v>
      </c>
      <c r="M14733" t="s">
        <v>83</v>
      </c>
      <c r="O14733" t="s">
        <v>11</v>
      </c>
      <c r="P14733">
        <v>5102</v>
      </c>
      <c r="Q14733">
        <v>50</v>
      </c>
      <c r="R14733">
        <v>2.89</v>
      </c>
      <c r="S14733">
        <v>144.5</v>
      </c>
      <c r="T14733">
        <v>99</v>
      </c>
      <c r="U14733">
        <v>31.49</v>
      </c>
      <c r="V14733" t="str">
        <f>VLOOKUP(L14733,'[2]tabela de preços'!$A:$D,4,0)</f>
        <v>NORTON</v>
      </c>
      <c r="W14733" t="str">
        <f>VLOOKUP(L14733,'[2]tabela de preços'!$A:$F,6,0)</f>
        <v xml:space="preserve">DISCOS / LIXAS / ABRASIVOS </v>
      </c>
      <c r="X14733" t="str">
        <f>VLOOKUP(L14733,'[2]tabela de preços'!$A:$G,7,0)</f>
        <v>AUTOMOTIVO</v>
      </c>
    </row>
    <row r="14734" spans="1:24" x14ac:dyDescent="0.3">
      <c r="A14734" t="s">
        <v>1199</v>
      </c>
      <c r="C14734" t="s">
        <v>7289</v>
      </c>
      <c r="D14734" s="1">
        <v>46154</v>
      </c>
      <c r="E14734" t="s">
        <v>7290</v>
      </c>
      <c r="F14734">
        <v>9</v>
      </c>
      <c r="G14734">
        <v>174</v>
      </c>
      <c r="H14734" t="str">
        <f>VLOOKUP(G14734,[1]OPERADORES!$A:$B,2,0)</f>
        <v>MIRIÃ LOBATO RODRIGUES</v>
      </c>
      <c r="I14734" t="s">
        <v>21</v>
      </c>
      <c r="J14734" t="s">
        <v>1128</v>
      </c>
      <c r="K14734" t="s">
        <v>1202</v>
      </c>
      <c r="L14734">
        <v>10244</v>
      </c>
      <c r="M14734" t="s">
        <v>84</v>
      </c>
      <c r="O14734" t="s">
        <v>11</v>
      </c>
      <c r="P14734">
        <v>5102</v>
      </c>
      <c r="Q14734">
        <v>50</v>
      </c>
      <c r="R14734">
        <v>2.89</v>
      </c>
      <c r="S14734">
        <v>144.5</v>
      </c>
      <c r="T14734">
        <v>99</v>
      </c>
      <c r="U14734">
        <v>31.49</v>
      </c>
      <c r="V14734" t="str">
        <f>VLOOKUP(L14734,'[2]tabela de preços'!$A:$D,4,0)</f>
        <v>NORTON</v>
      </c>
      <c r="W14734" t="str">
        <f>VLOOKUP(L14734,'[2]tabela de preços'!$A:$F,6,0)</f>
        <v xml:space="preserve">DISCOS / LIXAS / ABRASIVOS </v>
      </c>
      <c r="X14734" t="str">
        <f>VLOOKUP(L14734,'[2]tabela de preços'!$A:$G,7,0)</f>
        <v>AUTOMOTIVO</v>
      </c>
    </row>
    <row r="14735" spans="1:24" x14ac:dyDescent="0.3">
      <c r="A14735" t="s">
        <v>1222</v>
      </c>
      <c r="C14735" t="s">
        <v>6908</v>
      </c>
      <c r="D14735" s="1">
        <v>46148</v>
      </c>
      <c r="E14735" t="s">
        <v>6909</v>
      </c>
      <c r="F14735">
        <v>9</v>
      </c>
      <c r="G14735">
        <v>174</v>
      </c>
      <c r="H14735" t="str">
        <f>VLOOKUP(G14735,[1]OPERADORES!$A:$B,2,0)</f>
        <v>MIRIÃ LOBATO RODRIGUES</v>
      </c>
      <c r="I14735" t="s">
        <v>21</v>
      </c>
      <c r="J14735" t="s">
        <v>1225</v>
      </c>
      <c r="K14735" t="s">
        <v>1226</v>
      </c>
      <c r="L14735">
        <v>23076</v>
      </c>
      <c r="M14735" t="s">
        <v>97</v>
      </c>
      <c r="O14735" t="s">
        <v>11</v>
      </c>
      <c r="P14735">
        <v>5405</v>
      </c>
      <c r="Q14735">
        <v>12</v>
      </c>
      <c r="R14735">
        <v>34.950000000000003</v>
      </c>
      <c r="S14735">
        <v>419.4</v>
      </c>
      <c r="T14735">
        <v>318.36</v>
      </c>
      <c r="U14735">
        <v>24.09</v>
      </c>
      <c r="V14735" t="str">
        <f>VLOOKUP(L14735,'[2]tabela de preços'!$A:$D,4,0)</f>
        <v>WANDA</v>
      </c>
      <c r="W14735" t="str">
        <f>VLOOKUP(L14735,'[2]tabela de preços'!$A:$F,6,0)</f>
        <v>PRIMER AUTOMOTIVO</v>
      </c>
      <c r="X14735" t="str">
        <f>VLOOKUP(L14735,'[2]tabela de preços'!$A:$G,7,0)</f>
        <v>AUTOMOTIVO</v>
      </c>
    </row>
    <row r="14736" spans="1:24" x14ac:dyDescent="0.3">
      <c r="A14736" t="s">
        <v>1222</v>
      </c>
      <c r="C14736" t="s">
        <v>6908</v>
      </c>
      <c r="D14736" s="1">
        <v>46148</v>
      </c>
      <c r="E14736" t="s">
        <v>6909</v>
      </c>
      <c r="F14736">
        <v>9</v>
      </c>
      <c r="G14736">
        <v>174</v>
      </c>
      <c r="H14736" t="str">
        <f>VLOOKUP(G14736,[1]OPERADORES!$A:$B,2,0)</f>
        <v>MIRIÃ LOBATO RODRIGUES</v>
      </c>
      <c r="I14736" t="s">
        <v>21</v>
      </c>
      <c r="J14736" t="s">
        <v>1225</v>
      </c>
      <c r="K14736" t="s">
        <v>1226</v>
      </c>
      <c r="L14736">
        <v>21321</v>
      </c>
      <c r="M14736" t="s">
        <v>272</v>
      </c>
      <c r="O14736" t="s">
        <v>11</v>
      </c>
      <c r="P14736">
        <v>5102</v>
      </c>
      <c r="Q14736">
        <v>8</v>
      </c>
      <c r="R14736">
        <v>20.239999999999998</v>
      </c>
      <c r="S14736">
        <v>161.91999999999999</v>
      </c>
      <c r="T14736">
        <v>122.88</v>
      </c>
      <c r="U14736">
        <v>24.11</v>
      </c>
      <c r="V14736" t="str">
        <f>VLOOKUP(L14736,'[2]tabela de preços'!$A:$D,4,0)</f>
        <v>AUTO AMERICA</v>
      </c>
      <c r="W14736" t="str">
        <f>VLOOKUP(L14736,'[2]tabela de preços'!$A:$F,6,0)</f>
        <v>CERA  / LIMPEZA /  POLIMENTO VEICULAR</v>
      </c>
      <c r="X14736" t="str">
        <f>VLOOKUP(L14736,'[2]tabela de preços'!$A:$G,7,0)</f>
        <v>AUTOMOTIVO</v>
      </c>
    </row>
    <row r="14737" spans="1:24" x14ac:dyDescent="0.3">
      <c r="A14737" t="s">
        <v>1222</v>
      </c>
      <c r="C14737" t="s">
        <v>7123</v>
      </c>
      <c r="D14737" s="1">
        <v>46153</v>
      </c>
      <c r="E14737" t="s">
        <v>7124</v>
      </c>
      <c r="F14737">
        <v>9</v>
      </c>
      <c r="G14737">
        <v>174</v>
      </c>
      <c r="H14737" t="str">
        <f>VLOOKUP(G14737,[1]OPERADORES!$A:$B,2,0)</f>
        <v>MIRIÃ LOBATO RODRIGUES</v>
      </c>
      <c r="I14737" t="s">
        <v>21</v>
      </c>
      <c r="J14737" t="s">
        <v>1225</v>
      </c>
      <c r="K14737" t="s">
        <v>1226</v>
      </c>
      <c r="L14737">
        <v>23076</v>
      </c>
      <c r="M14737" t="s">
        <v>97</v>
      </c>
      <c r="O14737" t="s">
        <v>11</v>
      </c>
      <c r="P14737">
        <v>5405</v>
      </c>
      <c r="Q14737">
        <v>12</v>
      </c>
      <c r="R14737">
        <v>33.72</v>
      </c>
      <c r="S14737">
        <v>404.64</v>
      </c>
      <c r="T14737">
        <v>318.36</v>
      </c>
      <c r="U14737">
        <v>21.32</v>
      </c>
      <c r="V14737" t="str">
        <f>VLOOKUP(L14737,'[2]tabela de preços'!$A:$D,4,0)</f>
        <v>WANDA</v>
      </c>
      <c r="W14737" t="str">
        <f>VLOOKUP(L14737,'[2]tabela de preços'!$A:$F,6,0)</f>
        <v>PRIMER AUTOMOTIVO</v>
      </c>
      <c r="X14737" t="str">
        <f>VLOOKUP(L14737,'[2]tabela de preços'!$A:$G,7,0)</f>
        <v>AUTOMOTIVO</v>
      </c>
    </row>
    <row r="14738" spans="1:24" x14ac:dyDescent="0.3">
      <c r="A14738" t="s">
        <v>1222</v>
      </c>
      <c r="C14738" t="s">
        <v>7123</v>
      </c>
      <c r="D14738" s="1">
        <v>46153</v>
      </c>
      <c r="E14738" t="s">
        <v>7124</v>
      </c>
      <c r="F14738">
        <v>9</v>
      </c>
      <c r="G14738">
        <v>174</v>
      </c>
      <c r="H14738" t="str">
        <f>VLOOKUP(G14738,[1]OPERADORES!$A:$B,2,0)</f>
        <v>MIRIÃ LOBATO RODRIGUES</v>
      </c>
      <c r="I14738" t="s">
        <v>21</v>
      </c>
      <c r="J14738" t="s">
        <v>1225</v>
      </c>
      <c r="K14738" t="s">
        <v>1226</v>
      </c>
      <c r="L14738">
        <v>23690</v>
      </c>
      <c r="M14738" t="s">
        <v>98</v>
      </c>
      <c r="O14738" t="s">
        <v>11</v>
      </c>
      <c r="P14738">
        <v>5405</v>
      </c>
      <c r="Q14738">
        <v>6</v>
      </c>
      <c r="R14738">
        <v>40.18</v>
      </c>
      <c r="S14738">
        <v>241.08</v>
      </c>
      <c r="T14738">
        <v>189.66</v>
      </c>
      <c r="U14738">
        <v>21.33</v>
      </c>
      <c r="V14738" t="str">
        <f>VLOOKUP(L14738,'[2]tabela de preços'!$A:$D,4,0)</f>
        <v>WANDA</v>
      </c>
      <c r="W14738" t="str">
        <f>VLOOKUP(L14738,'[2]tabela de preços'!$A:$F,6,0)</f>
        <v>VERNIZ AUTOMOTIVO</v>
      </c>
      <c r="X14738" t="str">
        <f>VLOOKUP(L14738,'[2]tabela de preços'!$A:$G,7,0)</f>
        <v>AUTOMOTIVO</v>
      </c>
    </row>
    <row r="14739" spans="1:24" x14ac:dyDescent="0.3">
      <c r="A14739" t="s">
        <v>1222</v>
      </c>
      <c r="C14739" t="s">
        <v>7291</v>
      </c>
      <c r="D14739" s="1">
        <v>46156</v>
      </c>
      <c r="E14739" t="s">
        <v>7292</v>
      </c>
      <c r="F14739">
        <v>9</v>
      </c>
      <c r="G14739">
        <v>174</v>
      </c>
      <c r="H14739" t="str">
        <f>VLOOKUP(G14739,[1]OPERADORES!$A:$B,2,0)</f>
        <v>MIRIÃ LOBATO RODRIGUES</v>
      </c>
      <c r="I14739" t="s">
        <v>21</v>
      </c>
      <c r="J14739" t="s">
        <v>1225</v>
      </c>
      <c r="K14739" t="s">
        <v>1226</v>
      </c>
      <c r="L14739">
        <v>23076</v>
      </c>
      <c r="M14739" t="s">
        <v>97</v>
      </c>
      <c r="O14739" t="s">
        <v>11</v>
      </c>
      <c r="P14739">
        <v>5405</v>
      </c>
      <c r="Q14739">
        <v>12</v>
      </c>
      <c r="R14739">
        <v>33.72</v>
      </c>
      <c r="S14739">
        <v>404.64</v>
      </c>
      <c r="T14739">
        <v>348.24</v>
      </c>
      <c r="U14739">
        <v>13.94</v>
      </c>
      <c r="V14739" t="str">
        <f>VLOOKUP(L14739,'[2]tabela de preços'!$A:$D,4,0)</f>
        <v>WANDA</v>
      </c>
      <c r="W14739" t="str">
        <f>VLOOKUP(L14739,'[2]tabela de preços'!$A:$F,6,0)</f>
        <v>PRIMER AUTOMOTIVO</v>
      </c>
      <c r="X14739" t="str">
        <f>VLOOKUP(L14739,'[2]tabela de preços'!$A:$G,7,0)</f>
        <v>AUTOMOTIVO</v>
      </c>
    </row>
    <row r="14740" spans="1:24" x14ac:dyDescent="0.3">
      <c r="A14740" t="s">
        <v>1222</v>
      </c>
      <c r="C14740" t="s">
        <v>7291</v>
      </c>
      <c r="D14740" s="1">
        <v>46156</v>
      </c>
      <c r="E14740" t="s">
        <v>7292</v>
      </c>
      <c r="F14740">
        <v>9</v>
      </c>
      <c r="G14740">
        <v>174</v>
      </c>
      <c r="H14740" t="str">
        <f>VLOOKUP(G14740,[1]OPERADORES!$A:$B,2,0)</f>
        <v>MIRIÃ LOBATO RODRIGUES</v>
      </c>
      <c r="I14740" t="s">
        <v>21</v>
      </c>
      <c r="J14740" t="s">
        <v>1225</v>
      </c>
      <c r="K14740" t="s">
        <v>1226</v>
      </c>
      <c r="L14740">
        <v>10238</v>
      </c>
      <c r="M14740" t="s">
        <v>79</v>
      </c>
      <c r="O14740" t="s">
        <v>11</v>
      </c>
      <c r="P14740">
        <v>5102</v>
      </c>
      <c r="Q14740">
        <v>50</v>
      </c>
      <c r="R14740">
        <v>2.89</v>
      </c>
      <c r="S14740">
        <v>144.5</v>
      </c>
      <c r="T14740">
        <v>118</v>
      </c>
      <c r="U14740">
        <v>18.34</v>
      </c>
      <c r="V14740" t="str">
        <f>VLOOKUP(L14740,'[2]tabela de preços'!$A:$D,4,0)</f>
        <v>NORTON</v>
      </c>
      <c r="W14740" t="str">
        <f>VLOOKUP(L14740,'[2]tabela de preços'!$A:$F,6,0)</f>
        <v xml:space="preserve">DISCOS / LIXAS / ABRASIVOS </v>
      </c>
      <c r="X14740" t="str">
        <f>VLOOKUP(L14740,'[2]tabela de preços'!$A:$G,7,0)</f>
        <v>AUTOMOTIVO</v>
      </c>
    </row>
    <row r="14741" spans="1:24" x14ac:dyDescent="0.3">
      <c r="A14741" t="s">
        <v>1222</v>
      </c>
      <c r="C14741" t="s">
        <v>7291</v>
      </c>
      <c r="D14741" s="1">
        <v>46156</v>
      </c>
      <c r="E14741" t="s">
        <v>7292</v>
      </c>
      <c r="F14741">
        <v>9</v>
      </c>
      <c r="G14741">
        <v>174</v>
      </c>
      <c r="H14741" t="str">
        <f>VLOOKUP(G14741,[1]OPERADORES!$A:$B,2,0)</f>
        <v>MIRIÃ LOBATO RODRIGUES</v>
      </c>
      <c r="I14741" t="s">
        <v>21</v>
      </c>
      <c r="J14741" t="s">
        <v>1225</v>
      </c>
      <c r="K14741" t="s">
        <v>1226</v>
      </c>
      <c r="L14741">
        <v>10243</v>
      </c>
      <c r="M14741" t="s">
        <v>83</v>
      </c>
      <c r="O14741" t="s">
        <v>11</v>
      </c>
      <c r="P14741">
        <v>5102</v>
      </c>
      <c r="Q14741">
        <v>50</v>
      </c>
      <c r="R14741">
        <v>2.89</v>
      </c>
      <c r="S14741">
        <v>144.5</v>
      </c>
      <c r="T14741">
        <v>99</v>
      </c>
      <c r="U14741">
        <v>31.49</v>
      </c>
      <c r="V14741" t="str">
        <f>VLOOKUP(L14741,'[2]tabela de preços'!$A:$D,4,0)</f>
        <v>NORTON</v>
      </c>
      <c r="W14741" t="str">
        <f>VLOOKUP(L14741,'[2]tabela de preços'!$A:$F,6,0)</f>
        <v xml:space="preserve">DISCOS / LIXAS / ABRASIVOS </v>
      </c>
      <c r="X14741" t="str">
        <f>VLOOKUP(L14741,'[2]tabela de preços'!$A:$G,7,0)</f>
        <v>AUTOMOTIVO</v>
      </c>
    </row>
    <row r="14742" spans="1:24" x14ac:dyDescent="0.3">
      <c r="A14742" t="s">
        <v>2825</v>
      </c>
      <c r="C14742" t="s">
        <v>6910</v>
      </c>
      <c r="D14742" s="1">
        <v>46149</v>
      </c>
      <c r="E14742" t="s">
        <v>6911</v>
      </c>
      <c r="F14742">
        <v>9</v>
      </c>
      <c r="G14742">
        <v>174</v>
      </c>
      <c r="H14742" t="str">
        <f>VLOOKUP(G14742,[1]OPERADORES!$A:$B,2,0)</f>
        <v>MIRIÃ LOBATO RODRIGUES</v>
      </c>
      <c r="I14742" t="s">
        <v>21</v>
      </c>
      <c r="J14742" t="s">
        <v>730</v>
      </c>
      <c r="K14742" t="s">
        <v>2828</v>
      </c>
      <c r="L14742">
        <v>84325</v>
      </c>
      <c r="M14742" t="s">
        <v>678</v>
      </c>
      <c r="O14742" t="s">
        <v>11</v>
      </c>
      <c r="P14742">
        <v>5403</v>
      </c>
      <c r="Q14742">
        <v>1</v>
      </c>
      <c r="R14742">
        <v>62.5</v>
      </c>
      <c r="S14742">
        <v>62.5</v>
      </c>
      <c r="T14742">
        <v>53.06</v>
      </c>
      <c r="U14742">
        <v>15.1</v>
      </c>
      <c r="V14742" t="str">
        <f>VLOOKUP(L14742,'[2]tabela de preços'!$A:$D,4,0)</f>
        <v>BRASILUX</v>
      </c>
      <c r="W14742" t="str">
        <f>VLOOKUP(L14742,'[2]tabela de preços'!$A:$F,6,0)</f>
        <v>ESMALTES</v>
      </c>
      <c r="X14742" t="str">
        <f>VLOOKUP(L14742,'[2]tabela de preços'!$A:$G,7,0)</f>
        <v>INDUSTRIAL</v>
      </c>
    </row>
    <row r="14743" spans="1:24" x14ac:dyDescent="0.3">
      <c r="A14743" t="s">
        <v>2825</v>
      </c>
      <c r="C14743" t="s">
        <v>6910</v>
      </c>
      <c r="D14743" s="1">
        <v>46149</v>
      </c>
      <c r="E14743" t="s">
        <v>6911</v>
      </c>
      <c r="F14743">
        <v>9</v>
      </c>
      <c r="G14743">
        <v>174</v>
      </c>
      <c r="H14743" t="str">
        <f>VLOOKUP(G14743,[1]OPERADORES!$A:$B,2,0)</f>
        <v>MIRIÃ LOBATO RODRIGUES</v>
      </c>
      <c r="I14743" t="s">
        <v>21</v>
      </c>
      <c r="J14743" t="s">
        <v>730</v>
      </c>
      <c r="K14743" t="s">
        <v>2828</v>
      </c>
      <c r="L14743">
        <v>84200</v>
      </c>
      <c r="M14743" t="s">
        <v>1552</v>
      </c>
      <c r="O14743" t="s">
        <v>11</v>
      </c>
      <c r="P14743">
        <v>5403</v>
      </c>
      <c r="Q14743">
        <v>1</v>
      </c>
      <c r="R14743">
        <v>224.04</v>
      </c>
      <c r="S14743">
        <v>224.04</v>
      </c>
      <c r="T14743">
        <v>170.05</v>
      </c>
      <c r="U14743">
        <v>24.1</v>
      </c>
      <c r="V14743" t="str">
        <f>VLOOKUP(L14743,'[2]tabela de preços'!$A:$D,4,0)</f>
        <v>BRASILUX</v>
      </c>
      <c r="W14743" t="str">
        <f>VLOOKUP(L14743,'[2]tabela de preços'!$A:$F,6,0)</f>
        <v>EPOXI</v>
      </c>
      <c r="X14743" t="str">
        <f>VLOOKUP(L14743,'[2]tabela de preços'!$A:$G,7,0)</f>
        <v>INDUSTRIAL</v>
      </c>
    </row>
    <row r="14744" spans="1:24" x14ac:dyDescent="0.3">
      <c r="A14744" t="s">
        <v>2825</v>
      </c>
      <c r="C14744" t="s">
        <v>7125</v>
      </c>
      <c r="D14744" s="1">
        <v>46153</v>
      </c>
      <c r="E14744" t="s">
        <v>7126</v>
      </c>
      <c r="F14744">
        <v>9</v>
      </c>
      <c r="G14744">
        <v>174</v>
      </c>
      <c r="H14744" t="str">
        <f>VLOOKUP(G14744,[1]OPERADORES!$A:$B,2,0)</f>
        <v>MIRIÃ LOBATO RODRIGUES</v>
      </c>
      <c r="I14744" t="s">
        <v>21</v>
      </c>
      <c r="J14744" t="s">
        <v>730</v>
      </c>
      <c r="K14744" t="s">
        <v>2828</v>
      </c>
      <c r="L14744">
        <v>84029</v>
      </c>
      <c r="M14744" t="s">
        <v>29</v>
      </c>
      <c r="O14744" t="s">
        <v>11</v>
      </c>
      <c r="P14744">
        <v>5102</v>
      </c>
      <c r="Q14744">
        <v>1</v>
      </c>
      <c r="R14744">
        <v>13.83</v>
      </c>
      <c r="S14744">
        <v>13.83</v>
      </c>
      <c r="T14744">
        <v>10.5</v>
      </c>
      <c r="U14744">
        <v>24.08</v>
      </c>
      <c r="V14744" t="str">
        <f>VLOOKUP(L14744,'[2]tabela de preços'!$A:$D,4,0)</f>
        <v>BRASILUX</v>
      </c>
      <c r="W14744" t="str">
        <f>VLOOKUP(L14744,'[2]tabela de preços'!$A:$F,6,0)</f>
        <v>AGUARRAS</v>
      </c>
      <c r="X14744" t="str">
        <f>VLOOKUP(L14744,'[2]tabela de preços'!$A:$G,7,0)</f>
        <v>IMOBILIÁRIO</v>
      </c>
    </row>
    <row r="14745" spans="1:24" x14ac:dyDescent="0.3">
      <c r="A14745" t="s">
        <v>2825</v>
      </c>
      <c r="C14745" t="s">
        <v>7125</v>
      </c>
      <c r="D14745" s="1">
        <v>46153</v>
      </c>
      <c r="E14745" t="s">
        <v>7127</v>
      </c>
      <c r="F14745">
        <v>9</v>
      </c>
      <c r="G14745">
        <v>174</v>
      </c>
      <c r="H14745" t="str">
        <f>VLOOKUP(G14745,[1]OPERADORES!$A:$B,2,0)</f>
        <v>MIRIÃ LOBATO RODRIGUES</v>
      </c>
      <c r="I14745" t="s">
        <v>21</v>
      </c>
      <c r="J14745" t="s">
        <v>730</v>
      </c>
      <c r="K14745" t="s">
        <v>2828</v>
      </c>
      <c r="L14745">
        <v>84029</v>
      </c>
      <c r="M14745" t="s">
        <v>29</v>
      </c>
      <c r="O14745" t="s">
        <v>11</v>
      </c>
      <c r="P14745">
        <v>5102</v>
      </c>
      <c r="Q14745">
        <v>10</v>
      </c>
      <c r="R14745">
        <v>13.83</v>
      </c>
      <c r="S14745">
        <v>138.30000000000001</v>
      </c>
      <c r="T14745">
        <v>105</v>
      </c>
      <c r="U14745">
        <v>24.08</v>
      </c>
      <c r="V14745" t="str">
        <f>VLOOKUP(L14745,'[2]tabela de preços'!$A:$D,4,0)</f>
        <v>BRASILUX</v>
      </c>
      <c r="W14745" t="str">
        <f>VLOOKUP(L14745,'[2]tabela de preços'!$A:$F,6,0)</f>
        <v>AGUARRAS</v>
      </c>
      <c r="X14745" t="str">
        <f>VLOOKUP(L14745,'[2]tabela de preços'!$A:$G,7,0)</f>
        <v>IMOBILIÁRIO</v>
      </c>
    </row>
    <row r="14746" spans="1:24" x14ac:dyDescent="0.3">
      <c r="A14746" t="s">
        <v>2825</v>
      </c>
      <c r="C14746" t="s">
        <v>7125</v>
      </c>
      <c r="D14746" s="1">
        <v>46153</v>
      </c>
      <c r="E14746" t="s">
        <v>7127</v>
      </c>
      <c r="F14746">
        <v>9</v>
      </c>
      <c r="G14746">
        <v>174</v>
      </c>
      <c r="H14746" t="str">
        <f>VLOOKUP(G14746,[1]OPERADORES!$A:$B,2,0)</f>
        <v>MIRIÃ LOBATO RODRIGUES</v>
      </c>
      <c r="I14746" t="s">
        <v>21</v>
      </c>
      <c r="J14746" t="s">
        <v>730</v>
      </c>
      <c r="K14746" t="s">
        <v>2828</v>
      </c>
      <c r="L14746">
        <v>84334</v>
      </c>
      <c r="M14746" t="s">
        <v>895</v>
      </c>
      <c r="O14746" t="s">
        <v>11</v>
      </c>
      <c r="P14746">
        <v>5403</v>
      </c>
      <c r="Q14746">
        <v>20</v>
      </c>
      <c r="R14746">
        <v>62.5</v>
      </c>
      <c r="S14746" s="2">
        <v>1250</v>
      </c>
      <c r="T14746" s="2">
        <v>1061.4000000000001</v>
      </c>
      <c r="U14746">
        <v>15.09</v>
      </c>
      <c r="V14746" t="str">
        <f>VLOOKUP(L14746,'[2]tabela de preços'!$A:$D,4,0)</f>
        <v>BRASILUX</v>
      </c>
      <c r="W14746" t="str">
        <f>VLOOKUP(L14746,'[2]tabela de preços'!$A:$F,6,0)</f>
        <v>ESMALTES</v>
      </c>
      <c r="X14746" t="str">
        <f>VLOOKUP(L14746,'[2]tabela de preços'!$A:$G,7,0)</f>
        <v>INDUSTRIAL</v>
      </c>
    </row>
    <row r="14747" spans="1:24" x14ac:dyDescent="0.3">
      <c r="A14747" t="s">
        <v>2825</v>
      </c>
      <c r="C14747" t="s">
        <v>7125</v>
      </c>
      <c r="D14747" s="1">
        <v>46153</v>
      </c>
      <c r="E14747" t="s">
        <v>7127</v>
      </c>
      <c r="F14747">
        <v>9</v>
      </c>
      <c r="G14747">
        <v>174</v>
      </c>
      <c r="H14747" t="str">
        <f>VLOOKUP(G14747,[1]OPERADORES!$A:$B,2,0)</f>
        <v>MIRIÃ LOBATO RODRIGUES</v>
      </c>
      <c r="I14747" t="s">
        <v>21</v>
      </c>
      <c r="J14747" t="s">
        <v>730</v>
      </c>
      <c r="K14747" t="s">
        <v>2828</v>
      </c>
      <c r="L14747">
        <v>84342</v>
      </c>
      <c r="M14747" t="s">
        <v>498</v>
      </c>
      <c r="O14747" t="s">
        <v>11</v>
      </c>
      <c r="P14747">
        <v>5403</v>
      </c>
      <c r="Q14747">
        <v>20</v>
      </c>
      <c r="R14747">
        <v>62.5</v>
      </c>
      <c r="S14747" s="2">
        <v>1250</v>
      </c>
      <c r="T14747" s="2">
        <v>1061.4000000000001</v>
      </c>
      <c r="U14747">
        <v>15.09</v>
      </c>
      <c r="V14747" t="str">
        <f>VLOOKUP(L14747,'[2]tabela de preços'!$A:$D,4,0)</f>
        <v>BRASILUX</v>
      </c>
      <c r="W14747" t="str">
        <f>VLOOKUP(L14747,'[2]tabela de preços'!$A:$F,6,0)</f>
        <v>ESMALTES</v>
      </c>
      <c r="X14747" t="str">
        <f>VLOOKUP(L14747,'[2]tabela de preços'!$A:$G,7,0)</f>
        <v>INDUSTRIAL</v>
      </c>
    </row>
    <row r="14748" spans="1:24" x14ac:dyDescent="0.3">
      <c r="A14748" t="s">
        <v>2825</v>
      </c>
      <c r="C14748" t="s">
        <v>7125</v>
      </c>
      <c r="D14748" s="1">
        <v>46153</v>
      </c>
      <c r="E14748" t="s">
        <v>7127</v>
      </c>
      <c r="F14748">
        <v>9</v>
      </c>
      <c r="G14748">
        <v>174</v>
      </c>
      <c r="H14748" t="str">
        <f>VLOOKUP(G14748,[1]OPERADORES!$A:$B,2,0)</f>
        <v>MIRIÃ LOBATO RODRIGUES</v>
      </c>
      <c r="I14748" t="s">
        <v>21</v>
      </c>
      <c r="J14748" t="s">
        <v>730</v>
      </c>
      <c r="K14748" t="s">
        <v>2828</v>
      </c>
      <c r="L14748">
        <v>84497</v>
      </c>
      <c r="M14748" t="s">
        <v>1159</v>
      </c>
      <c r="O14748" t="s">
        <v>11</v>
      </c>
      <c r="P14748">
        <v>5102</v>
      </c>
      <c r="Q14748">
        <v>10</v>
      </c>
      <c r="R14748">
        <v>11.73</v>
      </c>
      <c r="S14748">
        <v>117.3</v>
      </c>
      <c r="T14748">
        <v>98.3</v>
      </c>
      <c r="U14748">
        <v>16.2</v>
      </c>
      <c r="V14748" t="str">
        <f>VLOOKUP(L14748,'[2]tabela de preços'!$A:$D,4,0)</f>
        <v>BRASILUX</v>
      </c>
      <c r="W14748" t="str">
        <f>VLOOKUP(L14748,'[2]tabela de preços'!$A:$F,6,0)</f>
        <v>THINNER DE LIMPEZA</v>
      </c>
      <c r="X14748" t="str">
        <f>VLOOKUP(L14748,'[2]tabela de preços'!$A:$G,7,0)</f>
        <v>THINNER</v>
      </c>
    </row>
    <row r="14749" spans="1:24" x14ac:dyDescent="0.3">
      <c r="A14749" t="s">
        <v>2825</v>
      </c>
      <c r="C14749" t="s">
        <v>7293</v>
      </c>
      <c r="D14749" s="1">
        <v>46154</v>
      </c>
      <c r="E14749" t="s">
        <v>7294</v>
      </c>
      <c r="F14749">
        <v>9</v>
      </c>
      <c r="G14749">
        <v>174</v>
      </c>
      <c r="H14749" t="str">
        <f>VLOOKUP(G14749,[1]OPERADORES!$A:$B,2,0)</f>
        <v>MIRIÃ LOBATO RODRIGUES</v>
      </c>
      <c r="I14749" t="s">
        <v>21</v>
      </c>
      <c r="J14749" t="s">
        <v>730</v>
      </c>
      <c r="K14749" t="s">
        <v>2828</v>
      </c>
      <c r="L14749">
        <v>84500</v>
      </c>
      <c r="M14749" t="s">
        <v>2424</v>
      </c>
      <c r="O14749" t="s">
        <v>11</v>
      </c>
      <c r="P14749">
        <v>5102</v>
      </c>
      <c r="Q14749">
        <v>2</v>
      </c>
      <c r="R14749">
        <v>197.29</v>
      </c>
      <c r="S14749">
        <v>394.58</v>
      </c>
      <c r="T14749">
        <v>299.48</v>
      </c>
      <c r="U14749">
        <v>24.1</v>
      </c>
      <c r="V14749" t="str">
        <f>VLOOKUP(L14749,'[2]tabela de preços'!$A:$D,4,0)</f>
        <v>BRASILUX</v>
      </c>
      <c r="W14749" t="str">
        <f>VLOOKUP(L14749,'[2]tabela de preços'!$A:$F,6,0)</f>
        <v>AGUARRAS</v>
      </c>
      <c r="X14749" t="str">
        <f>VLOOKUP(L14749,'[2]tabela de preços'!$A:$G,7,0)</f>
        <v>IMOBILIÁRIO</v>
      </c>
    </row>
    <row r="14750" spans="1:24" x14ac:dyDescent="0.3">
      <c r="A14750" t="s">
        <v>4137</v>
      </c>
      <c r="C14750" t="s">
        <v>6912</v>
      </c>
      <c r="D14750" s="1">
        <v>46148</v>
      </c>
      <c r="E14750" t="s">
        <v>6913</v>
      </c>
      <c r="F14750">
        <v>9</v>
      </c>
      <c r="G14750">
        <v>236</v>
      </c>
      <c r="H14750" t="str">
        <f>VLOOKUP(G14750,[1]OPERADORES!$A:$B,2,0)</f>
        <v>DANIEL</v>
      </c>
      <c r="I14750" t="s">
        <v>21</v>
      </c>
      <c r="J14750" t="s">
        <v>363</v>
      </c>
      <c r="K14750" t="s">
        <v>4140</v>
      </c>
      <c r="L14750">
        <v>84110</v>
      </c>
      <c r="M14750" t="s">
        <v>2416</v>
      </c>
      <c r="O14750" t="s">
        <v>11</v>
      </c>
      <c r="P14750">
        <v>5403</v>
      </c>
      <c r="Q14750">
        <v>2</v>
      </c>
      <c r="R14750">
        <v>164.2</v>
      </c>
      <c r="S14750">
        <v>328.4</v>
      </c>
      <c r="T14750">
        <v>240.76</v>
      </c>
      <c r="U14750">
        <v>26.69</v>
      </c>
      <c r="V14750" t="str">
        <f>VLOOKUP(L14750,'[2]tabela de preços'!$A:$D,4,0)</f>
        <v>BRASILUX</v>
      </c>
      <c r="W14750" t="str">
        <f>VLOOKUP(L14750,'[2]tabela de preços'!$A:$F,6,0)</f>
        <v>EPOXI</v>
      </c>
      <c r="X14750" t="str">
        <f>VLOOKUP(L14750,'[2]tabela de preços'!$A:$G,7,0)</f>
        <v>INDUSTRIAL</v>
      </c>
    </row>
    <row r="14751" spans="1:24" x14ac:dyDescent="0.3">
      <c r="A14751" t="s">
        <v>4137</v>
      </c>
      <c r="C14751" t="s">
        <v>6912</v>
      </c>
      <c r="D14751" s="1">
        <v>46148</v>
      </c>
      <c r="E14751" t="s">
        <v>6913</v>
      </c>
      <c r="F14751">
        <v>9</v>
      </c>
      <c r="G14751">
        <v>236</v>
      </c>
      <c r="H14751" t="str">
        <f>VLOOKUP(G14751,[1]OPERADORES!$A:$B,2,0)</f>
        <v>DANIEL</v>
      </c>
      <c r="I14751" t="s">
        <v>21</v>
      </c>
      <c r="J14751" t="s">
        <v>363</v>
      </c>
      <c r="K14751" t="s">
        <v>4140</v>
      </c>
      <c r="L14751">
        <v>84767</v>
      </c>
      <c r="M14751" t="s">
        <v>732</v>
      </c>
      <c r="O14751" t="s">
        <v>11</v>
      </c>
      <c r="P14751">
        <v>5403</v>
      </c>
      <c r="Q14751">
        <v>10</v>
      </c>
      <c r="R14751">
        <v>164.2</v>
      </c>
      <c r="S14751" s="2">
        <v>1642</v>
      </c>
      <c r="T14751" s="2">
        <v>1203.8</v>
      </c>
      <c r="U14751">
        <v>26.69</v>
      </c>
      <c r="V14751" t="str">
        <f>VLOOKUP(L14751,'[2]tabela de preços'!$A:$D,4,0)</f>
        <v>BRASILUX</v>
      </c>
      <c r="W14751" t="str">
        <f>VLOOKUP(L14751,'[2]tabela de preços'!$A:$F,6,0)</f>
        <v>EPOXI</v>
      </c>
      <c r="X14751" t="str">
        <f>VLOOKUP(L14751,'[2]tabela de preços'!$A:$G,7,0)</f>
        <v>INDUSTRIAL</v>
      </c>
    </row>
    <row r="14752" spans="1:24" x14ac:dyDescent="0.3">
      <c r="A14752" t="s">
        <v>4137</v>
      </c>
      <c r="C14752" t="s">
        <v>7128</v>
      </c>
      <c r="D14752" s="1">
        <v>46150</v>
      </c>
      <c r="E14752" t="s">
        <v>7129</v>
      </c>
      <c r="F14752">
        <v>9</v>
      </c>
      <c r="G14752">
        <v>236</v>
      </c>
      <c r="H14752" t="str">
        <f>VLOOKUP(G14752,[1]OPERADORES!$A:$B,2,0)</f>
        <v>DANIEL</v>
      </c>
      <c r="I14752" t="s">
        <v>21</v>
      </c>
      <c r="J14752" t="s">
        <v>363</v>
      </c>
      <c r="K14752" t="s">
        <v>4140</v>
      </c>
      <c r="L14752">
        <v>84767</v>
      </c>
      <c r="M14752" t="s">
        <v>732</v>
      </c>
      <c r="O14752" t="s">
        <v>11</v>
      </c>
      <c r="P14752">
        <v>5403</v>
      </c>
      <c r="Q14752">
        <v>10</v>
      </c>
      <c r="R14752">
        <v>164.2</v>
      </c>
      <c r="S14752" s="2">
        <v>1642</v>
      </c>
      <c r="T14752" s="2">
        <v>1203.8</v>
      </c>
      <c r="U14752">
        <v>26.69</v>
      </c>
      <c r="V14752" t="str">
        <f>VLOOKUP(L14752,'[2]tabela de preços'!$A:$D,4,0)</f>
        <v>BRASILUX</v>
      </c>
      <c r="W14752" t="str">
        <f>VLOOKUP(L14752,'[2]tabela de preços'!$A:$F,6,0)</f>
        <v>EPOXI</v>
      </c>
      <c r="X14752" t="str">
        <f>VLOOKUP(L14752,'[2]tabela de preços'!$A:$G,7,0)</f>
        <v>INDUSTRIAL</v>
      </c>
    </row>
    <row r="14753" spans="1:24" x14ac:dyDescent="0.3">
      <c r="A14753" t="s">
        <v>4137</v>
      </c>
      <c r="C14753" t="s">
        <v>7295</v>
      </c>
      <c r="D14753" s="1">
        <v>46156</v>
      </c>
      <c r="E14753" t="s">
        <v>7296</v>
      </c>
      <c r="F14753">
        <v>9</v>
      </c>
      <c r="G14753">
        <v>236</v>
      </c>
      <c r="H14753" t="str">
        <f>VLOOKUP(G14753,[1]OPERADORES!$A:$B,2,0)</f>
        <v>DANIEL</v>
      </c>
      <c r="I14753" t="s">
        <v>21</v>
      </c>
      <c r="J14753" t="s">
        <v>363</v>
      </c>
      <c r="K14753" t="s">
        <v>4140</v>
      </c>
      <c r="L14753">
        <v>84767</v>
      </c>
      <c r="M14753" t="s">
        <v>732</v>
      </c>
      <c r="O14753" t="s">
        <v>11</v>
      </c>
      <c r="P14753">
        <v>5403</v>
      </c>
      <c r="Q14753">
        <v>3</v>
      </c>
      <c r="R14753">
        <v>164.2</v>
      </c>
      <c r="S14753">
        <v>492.6</v>
      </c>
      <c r="T14753">
        <v>361.14</v>
      </c>
      <c r="U14753">
        <v>26.69</v>
      </c>
      <c r="V14753" t="str">
        <f>VLOOKUP(L14753,'[2]tabela de preços'!$A:$D,4,0)</f>
        <v>BRASILUX</v>
      </c>
      <c r="W14753" t="str">
        <f>VLOOKUP(L14753,'[2]tabela de preços'!$A:$F,6,0)</f>
        <v>EPOXI</v>
      </c>
      <c r="X14753" t="str">
        <f>VLOOKUP(L14753,'[2]tabela de preços'!$A:$G,7,0)</f>
        <v>INDUSTRIAL</v>
      </c>
    </row>
    <row r="14754" spans="1:24" x14ac:dyDescent="0.3">
      <c r="A14754" t="s">
        <v>4137</v>
      </c>
      <c r="C14754" t="s">
        <v>7297</v>
      </c>
      <c r="D14754" s="1">
        <v>46156</v>
      </c>
      <c r="E14754" t="s">
        <v>7298</v>
      </c>
      <c r="F14754">
        <v>9</v>
      </c>
      <c r="G14754">
        <v>236</v>
      </c>
      <c r="H14754" t="str">
        <f>VLOOKUP(G14754,[1]OPERADORES!$A:$B,2,0)</f>
        <v>DANIEL</v>
      </c>
      <c r="I14754" t="s">
        <v>21</v>
      </c>
      <c r="J14754" t="s">
        <v>363</v>
      </c>
      <c r="K14754" t="s">
        <v>4140</v>
      </c>
      <c r="L14754">
        <v>84767</v>
      </c>
      <c r="M14754" t="s">
        <v>732</v>
      </c>
      <c r="O14754" t="s">
        <v>11</v>
      </c>
      <c r="P14754">
        <v>5403</v>
      </c>
      <c r="Q14754">
        <v>3</v>
      </c>
      <c r="R14754">
        <v>164.2</v>
      </c>
      <c r="S14754">
        <v>492.6</v>
      </c>
      <c r="T14754">
        <v>361.14</v>
      </c>
      <c r="U14754">
        <v>26.69</v>
      </c>
      <c r="V14754" t="str">
        <f>VLOOKUP(L14754,'[2]tabela de preços'!$A:$D,4,0)</f>
        <v>BRASILUX</v>
      </c>
      <c r="W14754" t="str">
        <f>VLOOKUP(L14754,'[2]tabela de preços'!$A:$F,6,0)</f>
        <v>EPOXI</v>
      </c>
      <c r="X14754" t="str">
        <f>VLOOKUP(L14754,'[2]tabela de preços'!$A:$G,7,0)</f>
        <v>INDUSTRIAL</v>
      </c>
    </row>
    <row r="14755" spans="1:24" x14ac:dyDescent="0.3">
      <c r="A14755" t="s">
        <v>6762</v>
      </c>
      <c r="B14755" t="s">
        <v>6763</v>
      </c>
      <c r="C14755" t="s">
        <v>6914</v>
      </c>
      <c r="D14755" s="1">
        <v>46146</v>
      </c>
      <c r="E14755" t="s">
        <v>6915</v>
      </c>
      <c r="F14755">
        <v>9</v>
      </c>
      <c r="G14755">
        <v>236</v>
      </c>
      <c r="H14755" t="str">
        <f>VLOOKUP(G14755,[1]OPERADORES!$A:$B,2,0)</f>
        <v>DANIEL</v>
      </c>
      <c r="I14755" t="s">
        <v>21</v>
      </c>
      <c r="J14755" t="s">
        <v>5030</v>
      </c>
      <c r="K14755" t="s">
        <v>6766</v>
      </c>
      <c r="L14755">
        <v>84962</v>
      </c>
      <c r="M14755" t="s">
        <v>6767</v>
      </c>
      <c r="O14755" t="s">
        <v>11</v>
      </c>
      <c r="P14755">
        <v>5403</v>
      </c>
      <c r="Q14755">
        <v>1</v>
      </c>
      <c r="R14755">
        <v>442.72</v>
      </c>
      <c r="S14755">
        <v>442.72</v>
      </c>
      <c r="T14755">
        <v>336.03</v>
      </c>
      <c r="U14755">
        <v>24.1</v>
      </c>
      <c r="V14755" t="str">
        <f>VLOOKUP(L14755,'[2]tabela de preços'!$A:$D,4,0)</f>
        <v>BRASILUX</v>
      </c>
      <c r="W14755" t="str">
        <f>VLOOKUP(L14755,'[2]tabela de preços'!$A:$F,6,0)</f>
        <v>ESMALTES</v>
      </c>
      <c r="X14755" t="str">
        <f>VLOOKUP(L14755,'[2]tabela de preços'!$A:$G,7,0)</f>
        <v>INDUSTRIAL</v>
      </c>
    </row>
    <row r="14756" spans="1:24" x14ac:dyDescent="0.3">
      <c r="A14756" t="s">
        <v>6762</v>
      </c>
      <c r="B14756" t="s">
        <v>6763</v>
      </c>
      <c r="C14756" t="s">
        <v>6914</v>
      </c>
      <c r="D14756" s="1">
        <v>46146</v>
      </c>
      <c r="E14756" t="s">
        <v>6915</v>
      </c>
      <c r="F14756">
        <v>9</v>
      </c>
      <c r="G14756">
        <v>236</v>
      </c>
      <c r="H14756" t="str">
        <f>VLOOKUP(G14756,[1]OPERADORES!$A:$B,2,0)</f>
        <v>DANIEL</v>
      </c>
      <c r="I14756" t="s">
        <v>21</v>
      </c>
      <c r="J14756" t="s">
        <v>5030</v>
      </c>
      <c r="K14756" t="s">
        <v>6766</v>
      </c>
      <c r="L14756">
        <v>10303</v>
      </c>
      <c r="M14756" t="s">
        <v>3463</v>
      </c>
      <c r="O14756" t="s">
        <v>11</v>
      </c>
      <c r="P14756">
        <v>5102</v>
      </c>
      <c r="Q14756">
        <v>1</v>
      </c>
      <c r="R14756">
        <v>228.14</v>
      </c>
      <c r="S14756">
        <v>228.14</v>
      </c>
      <c r="T14756">
        <v>173.16</v>
      </c>
      <c r="U14756">
        <v>24.1</v>
      </c>
      <c r="V14756" t="str">
        <f>VLOOKUP(L14756,'[2]tabela de preços'!$A:$D,4,0)</f>
        <v>ANJO</v>
      </c>
      <c r="W14756" t="str">
        <f>VLOOKUP(L14756,'[2]tabela de preços'!$A:$F,6,0)</f>
        <v>THINNER DE LIMPEZA</v>
      </c>
      <c r="X14756" t="str">
        <f>VLOOKUP(L14756,'[2]tabela de preços'!$A:$G,7,0)</f>
        <v>THINNER</v>
      </c>
    </row>
    <row r="14757" spans="1:24" x14ac:dyDescent="0.3">
      <c r="A14757" t="s">
        <v>6762</v>
      </c>
      <c r="B14757" t="s">
        <v>6763</v>
      </c>
      <c r="C14757" t="s">
        <v>6916</v>
      </c>
      <c r="D14757" s="1">
        <v>46147</v>
      </c>
      <c r="E14757" t="s">
        <v>6917</v>
      </c>
      <c r="F14757">
        <v>9</v>
      </c>
      <c r="G14757">
        <v>236</v>
      </c>
      <c r="H14757" t="str">
        <f>VLOOKUP(G14757,[1]OPERADORES!$A:$B,2,0)</f>
        <v>DANIEL</v>
      </c>
      <c r="I14757" t="s">
        <v>21</v>
      </c>
      <c r="J14757" t="s">
        <v>5030</v>
      </c>
      <c r="K14757" t="s">
        <v>6766</v>
      </c>
      <c r="L14757">
        <v>86951</v>
      </c>
      <c r="M14757" t="s">
        <v>3238</v>
      </c>
      <c r="O14757" t="s">
        <v>11</v>
      </c>
      <c r="P14757">
        <v>5403</v>
      </c>
      <c r="Q14757">
        <v>20</v>
      </c>
      <c r="R14757">
        <v>87.18</v>
      </c>
      <c r="S14757" s="2">
        <v>1743.6</v>
      </c>
      <c r="T14757" s="2">
        <v>1323.4</v>
      </c>
      <c r="U14757">
        <v>24.1</v>
      </c>
      <c r="V14757" t="str">
        <f>VLOOKUP(L14757,'[2]tabela de preços'!$A:$D,4,0)</f>
        <v>BRASILUX</v>
      </c>
      <c r="W14757" t="str">
        <f>VLOOKUP(L14757,'[2]tabela de preços'!$A:$F,6,0)</f>
        <v>ESMALTES</v>
      </c>
      <c r="X14757" t="str">
        <f>VLOOKUP(L14757,'[2]tabela de preços'!$A:$G,7,0)</f>
        <v>INDUSTRIAL</v>
      </c>
    </row>
    <row r="14758" spans="1:24" x14ac:dyDescent="0.3">
      <c r="A14758" t="s">
        <v>6762</v>
      </c>
      <c r="B14758" t="s">
        <v>6763</v>
      </c>
      <c r="C14758" t="s">
        <v>6916</v>
      </c>
      <c r="D14758" s="1">
        <v>46147</v>
      </c>
      <c r="E14758" t="s">
        <v>6917</v>
      </c>
      <c r="F14758">
        <v>9</v>
      </c>
      <c r="G14758">
        <v>236</v>
      </c>
      <c r="H14758" t="str">
        <f>VLOOKUP(G14758,[1]OPERADORES!$A:$B,2,0)</f>
        <v>DANIEL</v>
      </c>
      <c r="I14758" t="s">
        <v>21</v>
      </c>
      <c r="J14758" t="s">
        <v>5030</v>
      </c>
      <c r="K14758" t="s">
        <v>6766</v>
      </c>
      <c r="L14758">
        <v>10303</v>
      </c>
      <c r="M14758" t="s">
        <v>3463</v>
      </c>
      <c r="O14758" t="s">
        <v>11</v>
      </c>
      <c r="P14758">
        <v>5102</v>
      </c>
      <c r="Q14758">
        <v>2</v>
      </c>
      <c r="R14758">
        <v>228.14</v>
      </c>
      <c r="S14758">
        <v>456.28</v>
      </c>
      <c r="T14758">
        <v>346.32</v>
      </c>
      <c r="U14758">
        <v>24.1</v>
      </c>
      <c r="V14758" t="str">
        <f>VLOOKUP(L14758,'[2]tabela de preços'!$A:$D,4,0)</f>
        <v>ANJO</v>
      </c>
      <c r="W14758" t="str">
        <f>VLOOKUP(L14758,'[2]tabela de preços'!$A:$F,6,0)</f>
        <v>THINNER DE LIMPEZA</v>
      </c>
      <c r="X14758" t="str">
        <f>VLOOKUP(L14758,'[2]tabela de preços'!$A:$G,7,0)</f>
        <v>THINNER</v>
      </c>
    </row>
    <row r="14759" spans="1:24" x14ac:dyDescent="0.3">
      <c r="A14759" t="s">
        <v>6762</v>
      </c>
      <c r="B14759" t="s">
        <v>6763</v>
      </c>
      <c r="C14759" t="s">
        <v>6918</v>
      </c>
      <c r="D14759" s="1">
        <v>46149</v>
      </c>
      <c r="E14759" t="s">
        <v>6919</v>
      </c>
      <c r="F14759">
        <v>9</v>
      </c>
      <c r="G14759">
        <v>236</v>
      </c>
      <c r="H14759" t="str">
        <f>VLOOKUP(G14759,[1]OPERADORES!$A:$B,2,0)</f>
        <v>DANIEL</v>
      </c>
      <c r="I14759" t="s">
        <v>21</v>
      </c>
      <c r="J14759" t="s">
        <v>5030</v>
      </c>
      <c r="K14759" t="s">
        <v>6766</v>
      </c>
      <c r="L14759">
        <v>84095</v>
      </c>
      <c r="M14759" t="s">
        <v>6920</v>
      </c>
      <c r="O14759" t="s">
        <v>11</v>
      </c>
      <c r="P14759">
        <v>5403</v>
      </c>
      <c r="Q14759">
        <v>5</v>
      </c>
      <c r="R14759">
        <v>87.14</v>
      </c>
      <c r="S14759">
        <v>435.7</v>
      </c>
      <c r="T14759">
        <v>291.89999999999998</v>
      </c>
      <c r="U14759">
        <v>33</v>
      </c>
      <c r="V14759" t="str">
        <f>VLOOKUP(L14759,'[2]tabela de preços'!$A:$D,4,0)</f>
        <v>BRASILUX</v>
      </c>
      <c r="W14759" t="str">
        <f>VLOOKUP(L14759,'[2]tabela de preços'!$A:$F,6,0)</f>
        <v>ESMALTES</v>
      </c>
      <c r="X14759" t="str">
        <f>VLOOKUP(L14759,'[2]tabela de preços'!$A:$G,7,0)</f>
        <v>INDUSTRIAL</v>
      </c>
    </row>
    <row r="14760" spans="1:24" x14ac:dyDescent="0.3">
      <c r="A14760" t="s">
        <v>6762</v>
      </c>
      <c r="B14760" t="s">
        <v>6763</v>
      </c>
      <c r="C14760" t="s">
        <v>6918</v>
      </c>
      <c r="D14760" s="1">
        <v>46149</v>
      </c>
      <c r="E14760" t="s">
        <v>6919</v>
      </c>
      <c r="F14760">
        <v>9</v>
      </c>
      <c r="G14760">
        <v>236</v>
      </c>
      <c r="H14760" t="str">
        <f>VLOOKUP(G14760,[1]OPERADORES!$A:$B,2,0)</f>
        <v>DANIEL</v>
      </c>
      <c r="I14760" t="s">
        <v>21</v>
      </c>
      <c r="J14760" t="s">
        <v>5030</v>
      </c>
      <c r="K14760" t="s">
        <v>6766</v>
      </c>
      <c r="L14760">
        <v>84793</v>
      </c>
      <c r="M14760" t="s">
        <v>5924</v>
      </c>
      <c r="O14760" t="s">
        <v>11</v>
      </c>
      <c r="P14760">
        <v>5403</v>
      </c>
      <c r="Q14760">
        <v>2</v>
      </c>
      <c r="R14760">
        <v>353.43</v>
      </c>
      <c r="S14760">
        <v>706.86</v>
      </c>
      <c r="T14760">
        <v>536.52</v>
      </c>
      <c r="U14760">
        <v>24.1</v>
      </c>
      <c r="V14760" t="str">
        <f>VLOOKUP(L14760,'[2]tabela de preços'!$A:$D,4,0)</f>
        <v>BRASILUX</v>
      </c>
      <c r="W14760" t="str">
        <f>VLOOKUP(L14760,'[2]tabela de preços'!$A:$F,6,0)</f>
        <v>ESMALTES</v>
      </c>
      <c r="X14760" t="str">
        <f>VLOOKUP(L14760,'[2]tabela de preços'!$A:$G,7,0)</f>
        <v>INDUSTRIAL</v>
      </c>
    </row>
    <row r="14761" spans="1:24" x14ac:dyDescent="0.3">
      <c r="A14761" t="s">
        <v>6762</v>
      </c>
      <c r="B14761" t="s">
        <v>6763</v>
      </c>
      <c r="C14761" t="s">
        <v>7130</v>
      </c>
      <c r="D14761" s="1">
        <v>46153</v>
      </c>
      <c r="E14761" t="s">
        <v>7131</v>
      </c>
      <c r="F14761">
        <v>9</v>
      </c>
      <c r="G14761">
        <v>236</v>
      </c>
      <c r="H14761" t="str">
        <f>VLOOKUP(G14761,[1]OPERADORES!$A:$B,2,0)</f>
        <v>DANIEL</v>
      </c>
      <c r="I14761" t="s">
        <v>21</v>
      </c>
      <c r="J14761" t="s">
        <v>5030</v>
      </c>
      <c r="K14761" t="s">
        <v>6766</v>
      </c>
      <c r="L14761">
        <v>84331</v>
      </c>
      <c r="M14761" t="s">
        <v>497</v>
      </c>
      <c r="O14761" t="s">
        <v>11</v>
      </c>
      <c r="P14761">
        <v>5403</v>
      </c>
      <c r="Q14761">
        <v>10</v>
      </c>
      <c r="R14761">
        <v>62.5</v>
      </c>
      <c r="S14761">
        <v>625</v>
      </c>
      <c r="T14761">
        <v>530.6</v>
      </c>
      <c r="U14761">
        <v>15.1</v>
      </c>
      <c r="V14761" t="str">
        <f>VLOOKUP(L14761,'[2]tabela de preços'!$A:$D,4,0)</f>
        <v>BRASILUX</v>
      </c>
      <c r="W14761" t="str">
        <f>VLOOKUP(L14761,'[2]tabela de preços'!$A:$F,6,0)</f>
        <v>ESMALTES</v>
      </c>
      <c r="X14761" t="str">
        <f>VLOOKUP(L14761,'[2]tabela de preços'!$A:$G,7,0)</f>
        <v>INDUSTRIAL</v>
      </c>
    </row>
    <row r="14762" spans="1:24" x14ac:dyDescent="0.3">
      <c r="A14762" t="s">
        <v>6762</v>
      </c>
      <c r="B14762" t="s">
        <v>6763</v>
      </c>
      <c r="C14762" t="s">
        <v>7299</v>
      </c>
      <c r="D14762" s="1">
        <v>46156</v>
      </c>
      <c r="E14762" t="s">
        <v>7300</v>
      </c>
      <c r="F14762">
        <v>9</v>
      </c>
      <c r="G14762">
        <v>236</v>
      </c>
      <c r="H14762" t="str">
        <f>VLOOKUP(G14762,[1]OPERADORES!$A:$B,2,0)</f>
        <v>DANIEL</v>
      </c>
      <c r="I14762" t="s">
        <v>21</v>
      </c>
      <c r="J14762" t="s">
        <v>5030</v>
      </c>
      <c r="K14762" t="s">
        <v>6766</v>
      </c>
      <c r="L14762">
        <v>84331</v>
      </c>
      <c r="M14762" t="s">
        <v>497</v>
      </c>
      <c r="O14762" t="s">
        <v>11</v>
      </c>
      <c r="P14762">
        <v>5403</v>
      </c>
      <c r="Q14762">
        <v>20</v>
      </c>
      <c r="R14762">
        <v>62.5</v>
      </c>
      <c r="S14762" s="2">
        <v>1250</v>
      </c>
      <c r="T14762" s="2">
        <v>1061.2</v>
      </c>
      <c r="U14762">
        <v>15.1</v>
      </c>
      <c r="V14762" t="str">
        <f>VLOOKUP(L14762,'[2]tabela de preços'!$A:$D,4,0)</f>
        <v>BRASILUX</v>
      </c>
      <c r="W14762" t="str">
        <f>VLOOKUP(L14762,'[2]tabela de preços'!$A:$F,6,0)</f>
        <v>ESMALTES</v>
      </c>
      <c r="X14762" t="str">
        <f>VLOOKUP(L14762,'[2]tabela de preços'!$A:$G,7,0)</f>
        <v>INDUSTRIAL</v>
      </c>
    </row>
    <row r="14763" spans="1:24" x14ac:dyDescent="0.3">
      <c r="A14763" t="s">
        <v>7301</v>
      </c>
      <c r="C14763" t="s">
        <v>7302</v>
      </c>
      <c r="D14763" s="1">
        <v>46154</v>
      </c>
      <c r="E14763" t="s">
        <v>7303</v>
      </c>
      <c r="F14763">
        <v>9</v>
      </c>
      <c r="G14763">
        <v>231</v>
      </c>
      <c r="H14763" t="str">
        <f>VLOOKUP(G14763,[1]OPERADORES!$A:$B,2,0)</f>
        <v>EDIJANE</v>
      </c>
      <c r="I14763" t="s">
        <v>21</v>
      </c>
      <c r="J14763" t="s">
        <v>550</v>
      </c>
      <c r="K14763" t="s">
        <v>7304</v>
      </c>
      <c r="L14763">
        <v>23878</v>
      </c>
      <c r="M14763" t="s">
        <v>851</v>
      </c>
      <c r="O14763" t="s">
        <v>11</v>
      </c>
      <c r="P14763">
        <v>5102</v>
      </c>
      <c r="Q14763">
        <v>10</v>
      </c>
      <c r="R14763">
        <v>7.15</v>
      </c>
      <c r="S14763">
        <v>71.5</v>
      </c>
      <c r="T14763">
        <v>58.4</v>
      </c>
      <c r="U14763">
        <v>18.32</v>
      </c>
      <c r="V14763" t="str">
        <f>VLOOKUP(L14763,'[2]tabela de preços'!$A:$D,4,0)</f>
        <v>ATLAS</v>
      </c>
      <c r="W14763" t="str">
        <f>VLOOKUP(L14763,'[2]tabela de preços'!$A:$F,6,0)</f>
        <v>ROLOS / TRINCHAS / PINCÉIS / ESPÁTULAS</v>
      </c>
      <c r="X14763" t="str">
        <f>VLOOKUP(L14763,'[2]tabela de preços'!$A:$G,7,0)</f>
        <v>IMOBILIÁRIO</v>
      </c>
    </row>
    <row r="14764" spans="1:24" x14ac:dyDescent="0.3">
      <c r="A14764" t="s">
        <v>7301</v>
      </c>
      <c r="C14764" t="s">
        <v>7302</v>
      </c>
      <c r="D14764" s="1">
        <v>46154</v>
      </c>
      <c r="E14764" t="s">
        <v>7303</v>
      </c>
      <c r="F14764">
        <v>9</v>
      </c>
      <c r="G14764">
        <v>231</v>
      </c>
      <c r="H14764" t="str">
        <f>VLOOKUP(G14764,[1]OPERADORES!$A:$B,2,0)</f>
        <v>EDIJANE</v>
      </c>
      <c r="I14764" t="s">
        <v>21</v>
      </c>
      <c r="J14764" t="s">
        <v>550</v>
      </c>
      <c r="K14764" t="s">
        <v>7304</v>
      </c>
      <c r="L14764">
        <v>84036</v>
      </c>
      <c r="M14764" t="s">
        <v>289</v>
      </c>
      <c r="O14764" t="s">
        <v>11</v>
      </c>
      <c r="P14764">
        <v>5102</v>
      </c>
      <c r="Q14764">
        <v>4</v>
      </c>
      <c r="R14764">
        <v>54.85</v>
      </c>
      <c r="S14764">
        <v>219.4</v>
      </c>
      <c r="T14764">
        <v>166.52</v>
      </c>
      <c r="U14764">
        <v>24.1</v>
      </c>
      <c r="V14764" t="str">
        <f>VLOOKUP(L14764,'[2]tabela de preços'!$A:$D,4,0)</f>
        <v>BRASILUX</v>
      </c>
      <c r="W14764" t="str">
        <f>VLOOKUP(L14764,'[2]tabela de preços'!$A:$F,6,0)</f>
        <v>MASSA CORRIDA / ACRÍLICA</v>
      </c>
      <c r="X14764" t="str">
        <f>VLOOKUP(L14764,'[2]tabela de preços'!$A:$G,7,0)</f>
        <v>IMOBILIÁRIO</v>
      </c>
    </row>
    <row r="14765" spans="1:24" x14ac:dyDescent="0.3">
      <c r="A14765" t="s">
        <v>7301</v>
      </c>
      <c r="C14765" t="s">
        <v>7302</v>
      </c>
      <c r="D14765" s="1">
        <v>46154</v>
      </c>
      <c r="E14765" t="s">
        <v>7303</v>
      </c>
      <c r="F14765">
        <v>9</v>
      </c>
      <c r="G14765">
        <v>231</v>
      </c>
      <c r="H14765" t="str">
        <f>VLOOKUP(G14765,[1]OPERADORES!$A:$B,2,0)</f>
        <v>EDIJANE</v>
      </c>
      <c r="I14765" t="s">
        <v>21</v>
      </c>
      <c r="J14765" t="s">
        <v>550</v>
      </c>
      <c r="K14765" t="s">
        <v>7304</v>
      </c>
      <c r="L14765">
        <v>84039</v>
      </c>
      <c r="M14765" t="s">
        <v>594</v>
      </c>
      <c r="O14765" t="s">
        <v>11</v>
      </c>
      <c r="P14765">
        <v>5102</v>
      </c>
      <c r="Q14765">
        <v>9</v>
      </c>
      <c r="R14765">
        <v>6.87</v>
      </c>
      <c r="S14765">
        <v>61.83</v>
      </c>
      <c r="T14765">
        <v>46.89</v>
      </c>
      <c r="U14765">
        <v>24.16</v>
      </c>
      <c r="V14765" t="str">
        <f>VLOOKUP(L14765,'[2]tabela de preços'!$A:$D,4,0)</f>
        <v>BRASILUX</v>
      </c>
      <c r="W14765" t="str">
        <f>VLOOKUP(L14765,'[2]tabela de preços'!$A:$F,6,0)</f>
        <v>MASSA CORRIDA / ACRÍLICA</v>
      </c>
      <c r="X14765" t="str">
        <f>VLOOKUP(L14765,'[2]tabela de preços'!$A:$G,7,0)</f>
        <v>IMOBILIÁRIO</v>
      </c>
    </row>
    <row r="14766" spans="1:24" x14ac:dyDescent="0.3">
      <c r="A14766" t="s">
        <v>7301</v>
      </c>
      <c r="C14766" t="s">
        <v>7302</v>
      </c>
      <c r="D14766" s="1">
        <v>46154</v>
      </c>
      <c r="E14766" t="s">
        <v>7303</v>
      </c>
      <c r="F14766">
        <v>9</v>
      </c>
      <c r="G14766">
        <v>231</v>
      </c>
      <c r="H14766" t="str">
        <f>VLOOKUP(G14766,[1]OPERADORES!$A:$B,2,0)</f>
        <v>EDIJANE</v>
      </c>
      <c r="I14766" t="s">
        <v>21</v>
      </c>
      <c r="J14766" t="s">
        <v>550</v>
      </c>
      <c r="K14766" t="s">
        <v>7304</v>
      </c>
      <c r="L14766">
        <v>10297</v>
      </c>
      <c r="M14766" t="s">
        <v>41</v>
      </c>
      <c r="O14766" t="s">
        <v>11</v>
      </c>
      <c r="P14766">
        <v>5102</v>
      </c>
      <c r="Q14766">
        <v>12</v>
      </c>
      <c r="R14766">
        <v>12.9</v>
      </c>
      <c r="S14766">
        <v>154.80000000000001</v>
      </c>
      <c r="T14766">
        <v>118.92</v>
      </c>
      <c r="U14766">
        <v>23.18</v>
      </c>
      <c r="V14766" t="str">
        <f>VLOOKUP(L14766,'[2]tabela de preços'!$A:$D,4,0)</f>
        <v>ANJO</v>
      </c>
      <c r="W14766" t="str">
        <f>VLOOKUP(L14766,'[2]tabela de preços'!$A:$F,6,0)</f>
        <v>THINNER DE LIMPEZA</v>
      </c>
      <c r="X14766" t="str">
        <f>VLOOKUP(L14766,'[2]tabela de preços'!$A:$G,7,0)</f>
        <v>THINNER</v>
      </c>
    </row>
    <row r="14767" spans="1:24" x14ac:dyDescent="0.3">
      <c r="A14767" t="s">
        <v>3790</v>
      </c>
      <c r="C14767" t="s">
        <v>6921</v>
      </c>
      <c r="D14767" s="1">
        <v>46148</v>
      </c>
      <c r="E14767" t="s">
        <v>6922</v>
      </c>
      <c r="F14767">
        <v>9</v>
      </c>
      <c r="G14767">
        <v>236</v>
      </c>
      <c r="H14767" t="str">
        <f>VLOOKUP(G14767,[1]OPERADORES!$A:$B,2,0)</f>
        <v>DANIEL</v>
      </c>
      <c r="I14767" t="s">
        <v>21</v>
      </c>
      <c r="J14767" t="s">
        <v>357</v>
      </c>
      <c r="K14767" t="s">
        <v>3793</v>
      </c>
      <c r="L14767">
        <v>86789</v>
      </c>
      <c r="M14767" t="s">
        <v>4152</v>
      </c>
      <c r="O14767" t="s">
        <v>11</v>
      </c>
      <c r="P14767">
        <v>5102</v>
      </c>
      <c r="Q14767">
        <v>1</v>
      </c>
      <c r="R14767">
        <v>290.77999999999997</v>
      </c>
      <c r="S14767">
        <v>290.77999999999997</v>
      </c>
      <c r="T14767">
        <v>213.18</v>
      </c>
      <c r="U14767">
        <v>26.69</v>
      </c>
      <c r="V14767" t="str">
        <f>VLOOKUP(L14767,'[2]tabela de preços'!$A:$D,4,0)</f>
        <v>MACTRA</v>
      </c>
      <c r="W14767" t="str">
        <f>VLOOKUP(L14767,'[2]tabela de preços'!$A:$F,6,0)</f>
        <v>IMPERMEABILIZANTES</v>
      </c>
      <c r="X14767" t="str">
        <f>VLOOKUP(L14767,'[2]tabela de preços'!$A:$G,7,0)</f>
        <v>IMOBILIÁRIO</v>
      </c>
    </row>
    <row r="14768" spans="1:24" x14ac:dyDescent="0.3">
      <c r="A14768" t="s">
        <v>3790</v>
      </c>
      <c r="C14768" t="s">
        <v>7305</v>
      </c>
      <c r="D14768" s="1">
        <v>46154</v>
      </c>
      <c r="E14768" t="s">
        <v>7306</v>
      </c>
      <c r="F14768">
        <v>9</v>
      </c>
      <c r="G14768">
        <v>236</v>
      </c>
      <c r="H14768" t="str">
        <f>VLOOKUP(G14768,[1]OPERADORES!$A:$B,2,0)</f>
        <v>DANIEL</v>
      </c>
      <c r="I14768" t="s">
        <v>21</v>
      </c>
      <c r="J14768" t="s">
        <v>357</v>
      </c>
      <c r="K14768" t="s">
        <v>3793</v>
      </c>
      <c r="L14768">
        <v>23110</v>
      </c>
      <c r="M14768" t="s">
        <v>409</v>
      </c>
      <c r="O14768" t="s">
        <v>11</v>
      </c>
      <c r="P14768">
        <v>5102</v>
      </c>
      <c r="Q14768">
        <v>5</v>
      </c>
      <c r="R14768">
        <v>2.35</v>
      </c>
      <c r="S14768">
        <v>11.75</v>
      </c>
      <c r="T14768">
        <v>9.6999999999999993</v>
      </c>
      <c r="U14768">
        <v>17.45</v>
      </c>
      <c r="V14768" t="str">
        <f>VLOOKUP(L14768,'[2]tabela de preços'!$A:$D,4,0)</f>
        <v>3M</v>
      </c>
      <c r="W14768" t="str">
        <f>VLOOKUP(L14768,'[2]tabela de preços'!$A:$F,6,0)</f>
        <v xml:space="preserve">DISCOS / LIXAS / ABRASIVOS </v>
      </c>
      <c r="X14768" t="str">
        <f>VLOOKUP(L14768,'[2]tabela de preços'!$A:$G,7,0)</f>
        <v>AUTOMOTIVO</v>
      </c>
    </row>
    <row r="14769" spans="1:24" x14ac:dyDescent="0.3">
      <c r="A14769" t="s">
        <v>3790</v>
      </c>
      <c r="C14769" t="s">
        <v>7305</v>
      </c>
      <c r="D14769" s="1">
        <v>46154</v>
      </c>
      <c r="E14769" t="s">
        <v>7306</v>
      </c>
      <c r="F14769">
        <v>9</v>
      </c>
      <c r="G14769">
        <v>236</v>
      </c>
      <c r="H14769" t="str">
        <f>VLOOKUP(G14769,[1]OPERADORES!$A:$B,2,0)</f>
        <v>DANIEL</v>
      </c>
      <c r="I14769" t="s">
        <v>21</v>
      </c>
      <c r="J14769" t="s">
        <v>357</v>
      </c>
      <c r="K14769" t="s">
        <v>3793</v>
      </c>
      <c r="L14769">
        <v>23104</v>
      </c>
      <c r="M14769" t="s">
        <v>1336</v>
      </c>
      <c r="O14769" t="s">
        <v>11</v>
      </c>
      <c r="P14769">
        <v>5102</v>
      </c>
      <c r="Q14769">
        <v>5</v>
      </c>
      <c r="R14769">
        <v>2.35</v>
      </c>
      <c r="S14769">
        <v>11.75</v>
      </c>
      <c r="T14769">
        <v>9.25</v>
      </c>
      <c r="U14769">
        <v>21.28</v>
      </c>
      <c r="V14769" t="str">
        <f>VLOOKUP(L14769,'[2]tabela de preços'!$A:$D,4,0)</f>
        <v>3M</v>
      </c>
      <c r="W14769" t="str">
        <f>VLOOKUP(L14769,'[2]tabela de preços'!$A:$F,6,0)</f>
        <v xml:space="preserve">DISCOS / LIXAS / ABRASIVOS </v>
      </c>
      <c r="X14769" t="str">
        <f>VLOOKUP(L14769,'[2]tabela de preços'!$A:$G,7,0)</f>
        <v>AUTOMOTIVO</v>
      </c>
    </row>
    <row r="14770" spans="1:24" x14ac:dyDescent="0.3">
      <c r="A14770" t="s">
        <v>3790</v>
      </c>
      <c r="C14770" t="s">
        <v>7305</v>
      </c>
      <c r="D14770" s="1">
        <v>46154</v>
      </c>
      <c r="E14770" t="s">
        <v>7306</v>
      </c>
      <c r="F14770">
        <v>9</v>
      </c>
      <c r="G14770">
        <v>236</v>
      </c>
      <c r="H14770" t="str">
        <f>VLOOKUP(G14770,[1]OPERADORES!$A:$B,2,0)</f>
        <v>DANIEL</v>
      </c>
      <c r="I14770" t="s">
        <v>21</v>
      </c>
      <c r="J14770" t="s">
        <v>357</v>
      </c>
      <c r="K14770" t="s">
        <v>3793</v>
      </c>
      <c r="L14770">
        <v>22684</v>
      </c>
      <c r="M14770" t="s">
        <v>73</v>
      </c>
      <c r="O14770" t="s">
        <v>11</v>
      </c>
      <c r="P14770">
        <v>5102</v>
      </c>
      <c r="Q14770">
        <v>5</v>
      </c>
      <c r="R14770">
        <v>3.88</v>
      </c>
      <c r="S14770">
        <v>19.399999999999999</v>
      </c>
      <c r="T14770">
        <v>16.45</v>
      </c>
      <c r="U14770">
        <v>15.21</v>
      </c>
      <c r="V14770" t="str">
        <f>VLOOKUP(L14770,'[2]tabela de preços'!$A:$D,4,0)</f>
        <v>3M</v>
      </c>
      <c r="W14770" t="str">
        <f>VLOOKUP(L14770,'[2]tabela de preços'!$A:$F,6,0)</f>
        <v>FITA AUTOMOTIVA</v>
      </c>
      <c r="X14770" t="str">
        <f>VLOOKUP(L14770,'[2]tabela de preços'!$A:$G,7,0)</f>
        <v>AUTOMOTIVO</v>
      </c>
    </row>
    <row r="14771" spans="1:24" x14ac:dyDescent="0.3">
      <c r="A14771" t="s">
        <v>3790</v>
      </c>
      <c r="C14771" t="s">
        <v>7305</v>
      </c>
      <c r="D14771" s="1">
        <v>46154</v>
      </c>
      <c r="E14771" t="s">
        <v>7306</v>
      </c>
      <c r="F14771">
        <v>9</v>
      </c>
      <c r="G14771">
        <v>236</v>
      </c>
      <c r="H14771" t="str">
        <f>VLOOKUP(G14771,[1]OPERADORES!$A:$B,2,0)</f>
        <v>DANIEL</v>
      </c>
      <c r="I14771" t="s">
        <v>21</v>
      </c>
      <c r="J14771" t="s">
        <v>357</v>
      </c>
      <c r="K14771" t="s">
        <v>3793</v>
      </c>
      <c r="L14771">
        <v>85067</v>
      </c>
      <c r="M14771" t="s">
        <v>7307</v>
      </c>
      <c r="O14771" t="s">
        <v>11</v>
      </c>
      <c r="P14771">
        <v>5102</v>
      </c>
      <c r="Q14771">
        <v>1</v>
      </c>
      <c r="R14771">
        <v>25.69</v>
      </c>
      <c r="S14771">
        <v>25.69</v>
      </c>
      <c r="T14771">
        <v>20.98</v>
      </c>
      <c r="U14771">
        <v>18.329999999999998</v>
      </c>
      <c r="V14771" t="str">
        <f>VLOOKUP(L14771,'[2]tabela de preços'!$A:$D,4,0)</f>
        <v>ATLAS</v>
      </c>
      <c r="W14771" t="str">
        <f>VLOOKUP(L14771,'[2]tabela de preços'!$A:$F,6,0)</f>
        <v>ROLOS / TRINCHAS / PINCÉIS / ESPÁTULAS</v>
      </c>
      <c r="X14771" t="str">
        <f>VLOOKUP(L14771,'[2]tabela de preços'!$A:$G,7,0)</f>
        <v>IMOBILIÁRIO</v>
      </c>
    </row>
    <row r="14772" spans="1:24" x14ac:dyDescent="0.3">
      <c r="A14772" t="s">
        <v>3790</v>
      </c>
      <c r="C14772" t="s">
        <v>7305</v>
      </c>
      <c r="D14772" s="1">
        <v>46154</v>
      </c>
      <c r="E14772" t="s">
        <v>7306</v>
      </c>
      <c r="F14772">
        <v>9</v>
      </c>
      <c r="G14772">
        <v>236</v>
      </c>
      <c r="H14772" t="str">
        <f>VLOOKUP(G14772,[1]OPERADORES!$A:$B,2,0)</f>
        <v>DANIEL</v>
      </c>
      <c r="I14772" t="s">
        <v>21</v>
      </c>
      <c r="J14772" t="s">
        <v>357</v>
      </c>
      <c r="K14772" t="s">
        <v>3793</v>
      </c>
      <c r="L14772">
        <v>84083</v>
      </c>
      <c r="M14772" t="s">
        <v>7308</v>
      </c>
      <c r="O14772" t="s">
        <v>11</v>
      </c>
      <c r="P14772">
        <v>5102</v>
      </c>
      <c r="Q14772">
        <v>2</v>
      </c>
      <c r="R14772">
        <v>10.65</v>
      </c>
      <c r="S14772">
        <v>21.3</v>
      </c>
      <c r="T14772">
        <v>13.74</v>
      </c>
      <c r="U14772">
        <v>35.49</v>
      </c>
      <c r="V14772" t="str">
        <f>VLOOKUP(L14772,'[2]tabela de preços'!$A:$D,4,0)</f>
        <v>BRASILUX</v>
      </c>
      <c r="W14772" t="str">
        <f>VLOOKUP(L14772,'[2]tabela de preços'!$A:$F,6,0)</f>
        <v>IMPERMEABILIZANTES</v>
      </c>
      <c r="X14772" t="str">
        <f>VLOOKUP(L14772,'[2]tabela de preços'!$A:$G,7,0)</f>
        <v>IMOBILIÁRIO</v>
      </c>
    </row>
    <row r="14773" spans="1:24" x14ac:dyDescent="0.3">
      <c r="A14773" t="s">
        <v>1254</v>
      </c>
      <c r="C14773" t="s">
        <v>6923</v>
      </c>
      <c r="D14773" s="1">
        <v>46147</v>
      </c>
      <c r="F14773">
        <v>9</v>
      </c>
      <c r="G14773">
        <v>197</v>
      </c>
      <c r="H14773" t="str">
        <f>VLOOKUP(G14773,[1]OPERADORES!$A:$B,2,0)</f>
        <v xml:space="preserve">POLIANA LORRANE DE AMORIM </v>
      </c>
      <c r="I14773" t="s">
        <v>21</v>
      </c>
      <c r="J14773" t="s">
        <v>1257</v>
      </c>
      <c r="K14773" t="s">
        <v>1258</v>
      </c>
      <c r="L14773">
        <v>85245</v>
      </c>
      <c r="M14773" t="s">
        <v>6218</v>
      </c>
      <c r="N14773" t="s">
        <v>6924</v>
      </c>
      <c r="O14773" t="s">
        <v>11</v>
      </c>
      <c r="P14773">
        <v>1411</v>
      </c>
      <c r="Q14773">
        <v>-2</v>
      </c>
      <c r="R14773">
        <v>200.07</v>
      </c>
      <c r="S14773">
        <v>-400.14</v>
      </c>
      <c r="T14773">
        <v>-286.83999999999997</v>
      </c>
      <c r="U14773">
        <v>28.32</v>
      </c>
      <c r="V14773" t="str">
        <f>VLOOKUP(L14773,'[2]tabela de preços'!$A:$D,4,0)</f>
        <v>BRASILUX</v>
      </c>
      <c r="W14773" t="str">
        <f>VLOOKUP(L14773,'[2]tabela de preços'!$A:$F,6,0)</f>
        <v>IMPERMEABILIZANTES</v>
      </c>
      <c r="X14773" t="str">
        <f>VLOOKUP(L14773,'[2]tabela de preços'!$A:$G,7,0)</f>
        <v>IMOBILIÁRIO</v>
      </c>
    </row>
    <row r="14774" spans="1:24" x14ac:dyDescent="0.3">
      <c r="A14774" t="s">
        <v>1267</v>
      </c>
      <c r="C14774" t="s">
        <v>7309</v>
      </c>
      <c r="D14774" s="1">
        <v>46154</v>
      </c>
      <c r="E14774" t="s">
        <v>7310</v>
      </c>
      <c r="F14774">
        <v>9</v>
      </c>
      <c r="G14774">
        <v>174</v>
      </c>
      <c r="H14774" t="str">
        <f>VLOOKUP(G14774,[1]OPERADORES!$A:$B,2,0)</f>
        <v>MIRIÃ LOBATO RODRIGUES</v>
      </c>
      <c r="I14774" t="s">
        <v>21</v>
      </c>
      <c r="J14774" t="s">
        <v>372</v>
      </c>
      <c r="K14774" t="s">
        <v>1270</v>
      </c>
      <c r="L14774">
        <v>23076</v>
      </c>
      <c r="M14774" t="s">
        <v>97</v>
      </c>
      <c r="O14774" t="s">
        <v>11</v>
      </c>
      <c r="P14774">
        <v>5403</v>
      </c>
      <c r="Q14774">
        <v>6</v>
      </c>
      <c r="R14774">
        <v>36.08</v>
      </c>
      <c r="S14774">
        <v>216.48</v>
      </c>
      <c r="T14774">
        <v>159.18</v>
      </c>
      <c r="U14774">
        <v>26.47</v>
      </c>
      <c r="V14774" t="str">
        <f>VLOOKUP(L14774,'[2]tabela de preços'!$A:$D,4,0)</f>
        <v>WANDA</v>
      </c>
      <c r="W14774" t="str">
        <f>VLOOKUP(L14774,'[2]tabela de preços'!$A:$F,6,0)</f>
        <v>PRIMER AUTOMOTIVO</v>
      </c>
      <c r="X14774" t="str">
        <f>VLOOKUP(L14774,'[2]tabela de preços'!$A:$G,7,0)</f>
        <v>AUTOMOTIVO</v>
      </c>
    </row>
    <row r="14775" spans="1:24" x14ac:dyDescent="0.3">
      <c r="A14775" t="s">
        <v>1267</v>
      </c>
      <c r="C14775" t="s">
        <v>7309</v>
      </c>
      <c r="D14775" s="1">
        <v>46154</v>
      </c>
      <c r="E14775" t="s">
        <v>7310</v>
      </c>
      <c r="F14775">
        <v>9</v>
      </c>
      <c r="G14775">
        <v>174</v>
      </c>
      <c r="H14775" t="str">
        <f>VLOOKUP(G14775,[1]OPERADORES!$A:$B,2,0)</f>
        <v>MIRIÃ LOBATO RODRIGUES</v>
      </c>
      <c r="I14775" t="s">
        <v>21</v>
      </c>
      <c r="J14775" t="s">
        <v>372</v>
      </c>
      <c r="K14775" t="s">
        <v>1270</v>
      </c>
      <c r="L14775">
        <v>10238</v>
      </c>
      <c r="M14775" t="s">
        <v>79</v>
      </c>
      <c r="O14775" t="s">
        <v>11</v>
      </c>
      <c r="P14775">
        <v>5102</v>
      </c>
      <c r="Q14775">
        <v>50</v>
      </c>
      <c r="R14775">
        <v>2.89</v>
      </c>
      <c r="S14775">
        <v>144.5</v>
      </c>
      <c r="T14775">
        <v>118</v>
      </c>
      <c r="U14775">
        <v>18.34</v>
      </c>
      <c r="V14775" t="str">
        <f>VLOOKUP(L14775,'[2]tabela de preços'!$A:$D,4,0)</f>
        <v>NORTON</v>
      </c>
      <c r="W14775" t="str">
        <f>VLOOKUP(L14775,'[2]tabela de preços'!$A:$F,6,0)</f>
        <v xml:space="preserve">DISCOS / LIXAS / ABRASIVOS </v>
      </c>
      <c r="X14775" t="str">
        <f>VLOOKUP(L14775,'[2]tabela de preços'!$A:$G,7,0)</f>
        <v>AUTOMOTIVO</v>
      </c>
    </row>
    <row r="14776" spans="1:24" x14ac:dyDescent="0.3">
      <c r="A14776" t="s">
        <v>1267</v>
      </c>
      <c r="C14776" t="s">
        <v>7309</v>
      </c>
      <c r="D14776" s="1">
        <v>46154</v>
      </c>
      <c r="E14776" t="s">
        <v>7310</v>
      </c>
      <c r="F14776">
        <v>9</v>
      </c>
      <c r="G14776">
        <v>174</v>
      </c>
      <c r="H14776" t="str">
        <f>VLOOKUP(G14776,[1]OPERADORES!$A:$B,2,0)</f>
        <v>MIRIÃ LOBATO RODRIGUES</v>
      </c>
      <c r="I14776" t="s">
        <v>21</v>
      </c>
      <c r="J14776" t="s">
        <v>372</v>
      </c>
      <c r="K14776" t="s">
        <v>1270</v>
      </c>
      <c r="L14776">
        <v>10298</v>
      </c>
      <c r="M14776" t="s">
        <v>85</v>
      </c>
      <c r="O14776" t="s">
        <v>11</v>
      </c>
      <c r="P14776">
        <v>5102</v>
      </c>
      <c r="Q14776">
        <v>3</v>
      </c>
      <c r="R14776">
        <v>62.9</v>
      </c>
      <c r="S14776">
        <v>188.7</v>
      </c>
      <c r="T14776">
        <v>153.51</v>
      </c>
      <c r="U14776">
        <v>18.649999999999999</v>
      </c>
      <c r="V14776" t="str">
        <f>VLOOKUP(L14776,'[2]tabela de preços'!$A:$D,4,0)</f>
        <v>ANJO</v>
      </c>
      <c r="W14776" t="str">
        <f>VLOOKUP(L14776,'[2]tabela de preços'!$A:$F,6,0)</f>
        <v>THINNER DE LIMPEZA</v>
      </c>
      <c r="X14776" t="str">
        <f>VLOOKUP(L14776,'[2]tabela de preços'!$A:$G,7,0)</f>
        <v>THINNER</v>
      </c>
    </row>
    <row r="14777" spans="1:24" x14ac:dyDescent="0.3">
      <c r="A14777" t="s">
        <v>1275</v>
      </c>
      <c r="C14777" t="s">
        <v>6925</v>
      </c>
      <c r="D14777" s="1">
        <v>46147</v>
      </c>
      <c r="E14777" t="s">
        <v>6926</v>
      </c>
      <c r="F14777">
        <v>9</v>
      </c>
      <c r="G14777">
        <v>197</v>
      </c>
      <c r="H14777" t="str">
        <f>VLOOKUP(G14777,[1]OPERADORES!$A:$B,2,0)</f>
        <v xml:space="preserve">POLIANA LORRANE DE AMORIM </v>
      </c>
      <c r="I14777" t="s">
        <v>21</v>
      </c>
      <c r="J14777" t="s">
        <v>1278</v>
      </c>
      <c r="K14777" t="s">
        <v>1279</v>
      </c>
      <c r="L14777">
        <v>84142</v>
      </c>
      <c r="M14777" t="s">
        <v>1594</v>
      </c>
      <c r="O14777" t="s">
        <v>11</v>
      </c>
      <c r="P14777">
        <v>5403</v>
      </c>
      <c r="Q14777">
        <v>4</v>
      </c>
      <c r="R14777">
        <v>69.92</v>
      </c>
      <c r="S14777">
        <v>279.68</v>
      </c>
      <c r="T14777">
        <v>212.28</v>
      </c>
      <c r="U14777">
        <v>24.1</v>
      </c>
      <c r="V14777" t="str">
        <f>VLOOKUP(L14777,'[2]tabela de preços'!$A:$D,4,0)</f>
        <v>BRASILUX</v>
      </c>
      <c r="W14777" t="str">
        <f>VLOOKUP(L14777,'[2]tabela de preços'!$A:$F,6,0)</f>
        <v>ESMALTES</v>
      </c>
      <c r="X14777" t="str">
        <f>VLOOKUP(L14777,'[2]tabela de preços'!$A:$G,7,0)</f>
        <v>INDUSTRIAL</v>
      </c>
    </row>
    <row r="14778" spans="1:24" x14ac:dyDescent="0.3">
      <c r="A14778" t="s">
        <v>1275</v>
      </c>
      <c r="C14778" t="s">
        <v>6925</v>
      </c>
      <c r="D14778" s="1">
        <v>46147</v>
      </c>
      <c r="E14778" t="s">
        <v>6926</v>
      </c>
      <c r="F14778">
        <v>9</v>
      </c>
      <c r="G14778">
        <v>197</v>
      </c>
      <c r="H14778" t="str">
        <f>VLOOKUP(G14778,[1]OPERADORES!$A:$B,2,0)</f>
        <v xml:space="preserve">POLIANA LORRANE DE AMORIM </v>
      </c>
      <c r="I14778" t="s">
        <v>21</v>
      </c>
      <c r="J14778" t="s">
        <v>1278</v>
      </c>
      <c r="K14778" t="s">
        <v>1279</v>
      </c>
      <c r="L14778">
        <v>84331</v>
      </c>
      <c r="M14778" t="s">
        <v>497</v>
      </c>
      <c r="O14778" t="s">
        <v>11</v>
      </c>
      <c r="P14778">
        <v>5403</v>
      </c>
      <c r="Q14778">
        <v>8</v>
      </c>
      <c r="R14778">
        <v>62.9</v>
      </c>
      <c r="S14778">
        <v>503.2</v>
      </c>
      <c r="T14778">
        <v>424.48</v>
      </c>
      <c r="U14778">
        <v>15.64</v>
      </c>
      <c r="V14778" t="str">
        <f>VLOOKUP(L14778,'[2]tabela de preços'!$A:$D,4,0)</f>
        <v>BRASILUX</v>
      </c>
      <c r="W14778" t="str">
        <f>VLOOKUP(L14778,'[2]tabela de preços'!$A:$F,6,0)</f>
        <v>ESMALTES</v>
      </c>
      <c r="X14778" t="str">
        <f>VLOOKUP(L14778,'[2]tabela de preços'!$A:$G,7,0)</f>
        <v>INDUSTRIAL</v>
      </c>
    </row>
    <row r="14779" spans="1:24" x14ac:dyDescent="0.3">
      <c r="A14779" t="s">
        <v>1275</v>
      </c>
      <c r="C14779" t="s">
        <v>6925</v>
      </c>
      <c r="D14779" s="1">
        <v>46147</v>
      </c>
      <c r="E14779" t="s">
        <v>6926</v>
      </c>
      <c r="F14779">
        <v>9</v>
      </c>
      <c r="G14779">
        <v>197</v>
      </c>
      <c r="H14779" t="str">
        <f>VLOOKUP(G14779,[1]OPERADORES!$A:$B,2,0)</f>
        <v xml:space="preserve">POLIANA LORRANE DE AMORIM </v>
      </c>
      <c r="I14779" t="s">
        <v>21</v>
      </c>
      <c r="J14779" t="s">
        <v>1278</v>
      </c>
      <c r="K14779" t="s">
        <v>1279</v>
      </c>
      <c r="L14779">
        <v>84334</v>
      </c>
      <c r="M14779" t="s">
        <v>895</v>
      </c>
      <c r="O14779" t="s">
        <v>11</v>
      </c>
      <c r="P14779">
        <v>5403</v>
      </c>
      <c r="Q14779">
        <v>8</v>
      </c>
      <c r="R14779">
        <v>62.9</v>
      </c>
      <c r="S14779">
        <v>503.2</v>
      </c>
      <c r="T14779">
        <v>424.56</v>
      </c>
      <c r="U14779">
        <v>15.63</v>
      </c>
      <c r="V14779" t="str">
        <f>VLOOKUP(L14779,'[2]tabela de preços'!$A:$D,4,0)</f>
        <v>BRASILUX</v>
      </c>
      <c r="W14779" t="str">
        <f>VLOOKUP(L14779,'[2]tabela de preços'!$A:$F,6,0)</f>
        <v>ESMALTES</v>
      </c>
      <c r="X14779" t="str">
        <f>VLOOKUP(L14779,'[2]tabela de preços'!$A:$G,7,0)</f>
        <v>INDUSTRIAL</v>
      </c>
    </row>
    <row r="14780" spans="1:24" x14ac:dyDescent="0.3">
      <c r="A14780" t="s">
        <v>1275</v>
      </c>
      <c r="C14780" t="s">
        <v>6925</v>
      </c>
      <c r="D14780" s="1">
        <v>46147</v>
      </c>
      <c r="E14780" t="s">
        <v>6926</v>
      </c>
      <c r="F14780">
        <v>9</v>
      </c>
      <c r="G14780">
        <v>197</v>
      </c>
      <c r="H14780" t="str">
        <f>VLOOKUP(G14780,[1]OPERADORES!$A:$B,2,0)</f>
        <v xml:space="preserve">POLIANA LORRANE DE AMORIM </v>
      </c>
      <c r="I14780" t="s">
        <v>21</v>
      </c>
      <c r="J14780" t="s">
        <v>1278</v>
      </c>
      <c r="K14780" t="s">
        <v>1279</v>
      </c>
      <c r="L14780">
        <v>84342</v>
      </c>
      <c r="M14780" t="s">
        <v>498</v>
      </c>
      <c r="O14780" t="s">
        <v>11</v>
      </c>
      <c r="P14780">
        <v>5403</v>
      </c>
      <c r="Q14780">
        <v>8</v>
      </c>
      <c r="R14780">
        <v>62.9</v>
      </c>
      <c r="S14780">
        <v>503.2</v>
      </c>
      <c r="T14780">
        <v>424.56</v>
      </c>
      <c r="U14780">
        <v>15.63</v>
      </c>
      <c r="V14780" t="str">
        <f>VLOOKUP(L14780,'[2]tabela de preços'!$A:$D,4,0)</f>
        <v>BRASILUX</v>
      </c>
      <c r="W14780" t="str">
        <f>VLOOKUP(L14780,'[2]tabela de preços'!$A:$F,6,0)</f>
        <v>ESMALTES</v>
      </c>
      <c r="X14780" t="str">
        <f>VLOOKUP(L14780,'[2]tabela de preços'!$A:$G,7,0)</f>
        <v>INDUSTRIAL</v>
      </c>
    </row>
    <row r="14781" spans="1:24" x14ac:dyDescent="0.3">
      <c r="A14781" t="s">
        <v>1275</v>
      </c>
      <c r="C14781" t="s">
        <v>6925</v>
      </c>
      <c r="D14781" s="1">
        <v>46147</v>
      </c>
      <c r="E14781" t="s">
        <v>6926</v>
      </c>
      <c r="F14781">
        <v>9</v>
      </c>
      <c r="G14781">
        <v>197</v>
      </c>
      <c r="H14781" t="str">
        <f>VLOOKUP(G14781,[1]OPERADORES!$A:$B,2,0)</f>
        <v xml:space="preserve">POLIANA LORRANE DE AMORIM </v>
      </c>
      <c r="I14781" t="s">
        <v>21</v>
      </c>
      <c r="J14781" t="s">
        <v>1278</v>
      </c>
      <c r="K14781" t="s">
        <v>1279</v>
      </c>
      <c r="L14781">
        <v>84147</v>
      </c>
      <c r="M14781" t="s">
        <v>1717</v>
      </c>
      <c r="O14781" t="s">
        <v>11</v>
      </c>
      <c r="P14781">
        <v>5403</v>
      </c>
      <c r="Q14781">
        <v>6</v>
      </c>
      <c r="R14781">
        <v>20.37</v>
      </c>
      <c r="S14781">
        <v>122.22</v>
      </c>
      <c r="T14781">
        <v>92.76</v>
      </c>
      <c r="U14781">
        <v>24.1</v>
      </c>
      <c r="V14781" t="str">
        <f>VLOOKUP(L14781,'[2]tabela de preços'!$A:$D,4,0)</f>
        <v>BRASILUX</v>
      </c>
      <c r="W14781" t="str">
        <f>VLOOKUP(L14781,'[2]tabela de preços'!$A:$F,6,0)</f>
        <v>ESMALTES</v>
      </c>
      <c r="X14781" t="str">
        <f>VLOOKUP(L14781,'[2]tabela de preços'!$A:$G,7,0)</f>
        <v>INDUSTRIAL</v>
      </c>
    </row>
    <row r="14782" spans="1:24" x14ac:dyDescent="0.3">
      <c r="A14782" t="s">
        <v>1275</v>
      </c>
      <c r="C14782" t="s">
        <v>6925</v>
      </c>
      <c r="D14782" s="1">
        <v>46147</v>
      </c>
      <c r="E14782" t="s">
        <v>6926</v>
      </c>
      <c r="F14782">
        <v>9</v>
      </c>
      <c r="G14782">
        <v>197</v>
      </c>
      <c r="H14782" t="str">
        <f>VLOOKUP(G14782,[1]OPERADORES!$A:$B,2,0)</f>
        <v xml:space="preserve">POLIANA LORRANE DE AMORIM </v>
      </c>
      <c r="I14782" t="s">
        <v>21</v>
      </c>
      <c r="J14782" t="s">
        <v>1278</v>
      </c>
      <c r="K14782" t="s">
        <v>1279</v>
      </c>
      <c r="L14782">
        <v>84124</v>
      </c>
      <c r="M14782" t="s">
        <v>288</v>
      </c>
      <c r="O14782" t="s">
        <v>11</v>
      </c>
      <c r="P14782">
        <v>5403</v>
      </c>
      <c r="Q14782">
        <v>6</v>
      </c>
      <c r="R14782">
        <v>18.5</v>
      </c>
      <c r="S14782">
        <v>111</v>
      </c>
      <c r="T14782">
        <v>84.24</v>
      </c>
      <c r="U14782">
        <v>24.11</v>
      </c>
      <c r="V14782" t="str">
        <f>VLOOKUP(L14782,'[2]tabela de preços'!$A:$D,4,0)</f>
        <v>BRASILUX</v>
      </c>
      <c r="W14782" t="str">
        <f>VLOOKUP(L14782,'[2]tabela de preços'!$A:$F,6,0)</f>
        <v>ESMALTES</v>
      </c>
      <c r="X14782" t="str">
        <f>VLOOKUP(L14782,'[2]tabela de preços'!$A:$G,7,0)</f>
        <v>INDUSTRIAL</v>
      </c>
    </row>
    <row r="14783" spans="1:24" x14ac:dyDescent="0.3">
      <c r="A14783" t="s">
        <v>1275</v>
      </c>
      <c r="C14783" t="s">
        <v>6925</v>
      </c>
      <c r="D14783" s="1">
        <v>46147</v>
      </c>
      <c r="E14783" t="s">
        <v>6926</v>
      </c>
      <c r="F14783">
        <v>9</v>
      </c>
      <c r="G14783">
        <v>197</v>
      </c>
      <c r="H14783" t="str">
        <f>VLOOKUP(G14783,[1]OPERADORES!$A:$B,2,0)</f>
        <v xml:space="preserve">POLIANA LORRANE DE AMORIM </v>
      </c>
      <c r="I14783" t="s">
        <v>21</v>
      </c>
      <c r="J14783" t="s">
        <v>1278</v>
      </c>
      <c r="K14783" t="s">
        <v>1279</v>
      </c>
      <c r="L14783">
        <v>84125</v>
      </c>
      <c r="M14783" t="s">
        <v>3505</v>
      </c>
      <c r="O14783" t="s">
        <v>11</v>
      </c>
      <c r="P14783">
        <v>5403</v>
      </c>
      <c r="Q14783">
        <v>3</v>
      </c>
      <c r="R14783">
        <v>20.66</v>
      </c>
      <c r="S14783">
        <v>61.98</v>
      </c>
      <c r="T14783">
        <v>47.04</v>
      </c>
      <c r="U14783">
        <v>24.1</v>
      </c>
      <c r="V14783" t="str">
        <f>VLOOKUP(L14783,'[2]tabela de preços'!$A:$D,4,0)</f>
        <v>BRASILUX</v>
      </c>
      <c r="W14783" t="str">
        <f>VLOOKUP(L14783,'[2]tabela de preços'!$A:$F,6,0)</f>
        <v>ESMALTES</v>
      </c>
      <c r="X14783" t="str">
        <f>VLOOKUP(L14783,'[2]tabela de preços'!$A:$G,7,0)</f>
        <v>INDUSTRIAL</v>
      </c>
    </row>
    <row r="14784" spans="1:24" x14ac:dyDescent="0.3">
      <c r="A14784" t="s">
        <v>1275</v>
      </c>
      <c r="C14784" t="s">
        <v>6925</v>
      </c>
      <c r="D14784" s="1">
        <v>46147</v>
      </c>
      <c r="E14784" t="s">
        <v>6926</v>
      </c>
      <c r="F14784">
        <v>9</v>
      </c>
      <c r="G14784">
        <v>197</v>
      </c>
      <c r="H14784" t="str">
        <f>VLOOKUP(G14784,[1]OPERADORES!$A:$B,2,0)</f>
        <v xml:space="preserve">POLIANA LORRANE DE AMORIM </v>
      </c>
      <c r="I14784" t="s">
        <v>21</v>
      </c>
      <c r="J14784" t="s">
        <v>1278</v>
      </c>
      <c r="K14784" t="s">
        <v>1279</v>
      </c>
      <c r="L14784">
        <v>84785</v>
      </c>
      <c r="M14784" t="s">
        <v>944</v>
      </c>
      <c r="O14784" t="s">
        <v>11</v>
      </c>
      <c r="P14784">
        <v>5403</v>
      </c>
      <c r="Q14784">
        <v>3</v>
      </c>
      <c r="R14784">
        <v>179.11</v>
      </c>
      <c r="S14784">
        <v>537.33000000000004</v>
      </c>
      <c r="T14784">
        <v>407.85</v>
      </c>
      <c r="U14784">
        <v>24.1</v>
      </c>
      <c r="V14784" t="str">
        <f>VLOOKUP(L14784,'[2]tabela de preços'!$A:$D,4,0)</f>
        <v>BRASILUX</v>
      </c>
      <c r="W14784" t="str">
        <f>VLOOKUP(L14784,'[2]tabela de preços'!$A:$F,6,0)</f>
        <v>EPOXI</v>
      </c>
      <c r="X14784" t="str">
        <f>VLOOKUP(L14784,'[2]tabela de preços'!$A:$G,7,0)</f>
        <v>INDUSTRIAL</v>
      </c>
    </row>
    <row r="14785" spans="1:24" x14ac:dyDescent="0.3">
      <c r="A14785" t="s">
        <v>1275</v>
      </c>
      <c r="C14785" t="s">
        <v>6925</v>
      </c>
      <c r="D14785" s="1">
        <v>46147</v>
      </c>
      <c r="E14785" t="s">
        <v>6926</v>
      </c>
      <c r="F14785">
        <v>9</v>
      </c>
      <c r="G14785">
        <v>197</v>
      </c>
      <c r="H14785" t="str">
        <f>VLOOKUP(G14785,[1]OPERADORES!$A:$B,2,0)</f>
        <v xml:space="preserve">POLIANA LORRANE DE AMORIM </v>
      </c>
      <c r="I14785" t="s">
        <v>21</v>
      </c>
      <c r="J14785" t="s">
        <v>1278</v>
      </c>
      <c r="K14785" t="s">
        <v>1279</v>
      </c>
      <c r="L14785">
        <v>84899</v>
      </c>
      <c r="M14785" t="s">
        <v>854</v>
      </c>
      <c r="O14785" t="s">
        <v>11</v>
      </c>
      <c r="P14785">
        <v>5403</v>
      </c>
      <c r="Q14785">
        <v>2</v>
      </c>
      <c r="R14785">
        <v>174.51</v>
      </c>
      <c r="S14785">
        <v>349.02</v>
      </c>
      <c r="T14785">
        <v>264.89999999999998</v>
      </c>
      <c r="U14785">
        <v>24.1</v>
      </c>
      <c r="V14785" t="str">
        <f>VLOOKUP(L14785,'[2]tabela de preços'!$A:$D,4,0)</f>
        <v>BRASILUX</v>
      </c>
      <c r="W14785" t="str">
        <f>VLOOKUP(L14785,'[2]tabela de preços'!$A:$F,6,0)</f>
        <v>EPOXI</v>
      </c>
      <c r="X14785" t="str">
        <f>VLOOKUP(L14785,'[2]tabela de preços'!$A:$G,7,0)</f>
        <v>INDUSTRIAL</v>
      </c>
    </row>
    <row r="14786" spans="1:24" x14ac:dyDescent="0.3">
      <c r="A14786" t="s">
        <v>1275</v>
      </c>
      <c r="C14786" t="s">
        <v>6925</v>
      </c>
      <c r="D14786" s="1">
        <v>46147</v>
      </c>
      <c r="E14786" t="s">
        <v>6926</v>
      </c>
      <c r="F14786">
        <v>9</v>
      </c>
      <c r="G14786">
        <v>197</v>
      </c>
      <c r="H14786" t="str">
        <f>VLOOKUP(G14786,[1]OPERADORES!$A:$B,2,0)</f>
        <v xml:space="preserve">POLIANA LORRANE DE AMORIM </v>
      </c>
      <c r="I14786" t="s">
        <v>21</v>
      </c>
      <c r="J14786" t="s">
        <v>1278</v>
      </c>
      <c r="K14786" t="s">
        <v>1279</v>
      </c>
      <c r="L14786">
        <v>85558</v>
      </c>
      <c r="M14786" t="s">
        <v>1643</v>
      </c>
      <c r="O14786" t="s">
        <v>11</v>
      </c>
      <c r="P14786">
        <v>5405</v>
      </c>
      <c r="Q14786">
        <v>30</v>
      </c>
      <c r="R14786">
        <v>175.38</v>
      </c>
      <c r="S14786" s="2">
        <v>5261.4</v>
      </c>
      <c r="T14786" s="2">
        <v>3857.4</v>
      </c>
      <c r="U14786">
        <v>26.68</v>
      </c>
      <c r="V14786" t="str">
        <f>VLOOKUP(L14786,'[2]tabela de preços'!$A:$D,4,0)</f>
        <v>BRASILUX</v>
      </c>
      <c r="W14786" t="str">
        <f>VLOOKUP(L14786,'[2]tabela de preços'!$A:$F,6,0)</f>
        <v>EPOXI</v>
      </c>
      <c r="X14786" t="str">
        <f>VLOOKUP(L14786,'[2]tabela de preços'!$A:$G,7,0)</f>
        <v>INDUSTRIAL</v>
      </c>
    </row>
    <row r="14787" spans="1:24" x14ac:dyDescent="0.3">
      <c r="A14787" t="s">
        <v>1275</v>
      </c>
      <c r="C14787" t="s">
        <v>7311</v>
      </c>
      <c r="D14787" s="1">
        <v>46156</v>
      </c>
      <c r="E14787" t="s">
        <v>7312</v>
      </c>
      <c r="F14787">
        <v>9</v>
      </c>
      <c r="G14787">
        <v>197</v>
      </c>
      <c r="H14787" t="str">
        <f>VLOOKUP(G14787,[1]OPERADORES!$A:$B,2,0)</f>
        <v xml:space="preserve">POLIANA LORRANE DE AMORIM </v>
      </c>
      <c r="I14787" t="s">
        <v>21</v>
      </c>
      <c r="J14787" t="s">
        <v>1278</v>
      </c>
      <c r="K14787" t="s">
        <v>1279</v>
      </c>
      <c r="L14787">
        <v>84762</v>
      </c>
      <c r="M14787" t="s">
        <v>1014</v>
      </c>
      <c r="O14787" t="s">
        <v>11</v>
      </c>
      <c r="P14787">
        <v>5403</v>
      </c>
      <c r="Q14787">
        <v>12</v>
      </c>
      <c r="R14787">
        <v>158.61000000000001</v>
      </c>
      <c r="S14787" s="2">
        <v>1903.32</v>
      </c>
      <c r="T14787" s="2">
        <v>1444.68</v>
      </c>
      <c r="U14787">
        <v>24.1</v>
      </c>
      <c r="V14787" t="str">
        <f>VLOOKUP(L14787,'[2]tabela de preços'!$A:$D,4,0)</f>
        <v>BRASILUX</v>
      </c>
      <c r="W14787" t="str">
        <f>VLOOKUP(L14787,'[2]tabela de preços'!$A:$F,6,0)</f>
        <v>EPOXI</v>
      </c>
      <c r="X14787" t="str">
        <f>VLOOKUP(L14787,'[2]tabela de preços'!$A:$G,7,0)</f>
        <v>INDUSTRIAL</v>
      </c>
    </row>
    <row r="14788" spans="1:24" x14ac:dyDescent="0.3">
      <c r="A14788" t="s">
        <v>1291</v>
      </c>
      <c r="C14788" t="s">
        <v>6927</v>
      </c>
      <c r="D14788" s="1">
        <v>46147</v>
      </c>
      <c r="E14788" t="s">
        <v>6928</v>
      </c>
      <c r="F14788">
        <v>9</v>
      </c>
      <c r="G14788">
        <v>197</v>
      </c>
      <c r="H14788" t="str">
        <f>VLOOKUP(G14788,[1]OPERADORES!$A:$B,2,0)</f>
        <v xml:space="preserve">POLIANA LORRANE DE AMORIM </v>
      </c>
      <c r="I14788" t="s">
        <v>282</v>
      </c>
      <c r="J14788" t="s">
        <v>1294</v>
      </c>
      <c r="K14788" t="s">
        <v>1295</v>
      </c>
      <c r="L14788">
        <v>84200</v>
      </c>
      <c r="M14788" t="s">
        <v>1552</v>
      </c>
      <c r="O14788" t="s">
        <v>11</v>
      </c>
      <c r="P14788">
        <v>6403</v>
      </c>
      <c r="Q14788">
        <v>6</v>
      </c>
      <c r="R14788">
        <v>218.77</v>
      </c>
      <c r="S14788" s="2">
        <v>1312.62</v>
      </c>
      <c r="T14788" s="2">
        <v>1020.3</v>
      </c>
      <c r="U14788">
        <v>22.27</v>
      </c>
      <c r="V14788" t="str">
        <f>VLOOKUP(L14788,'[2]tabela de preços'!$A:$D,4,0)</f>
        <v>BRASILUX</v>
      </c>
      <c r="W14788" t="str">
        <f>VLOOKUP(L14788,'[2]tabela de preços'!$A:$F,6,0)</f>
        <v>EPOXI</v>
      </c>
      <c r="X14788" t="str">
        <f>VLOOKUP(L14788,'[2]tabela de preços'!$A:$G,7,0)</f>
        <v>INDUSTRIAL</v>
      </c>
    </row>
    <row r="14789" spans="1:24" x14ac:dyDescent="0.3">
      <c r="A14789" t="s">
        <v>1291</v>
      </c>
      <c r="C14789" t="s">
        <v>7132</v>
      </c>
      <c r="D14789" s="1">
        <v>46150</v>
      </c>
      <c r="E14789" t="s">
        <v>7133</v>
      </c>
      <c r="F14789">
        <v>9</v>
      </c>
      <c r="G14789">
        <v>197</v>
      </c>
      <c r="H14789" t="str">
        <f>VLOOKUP(G14789,[1]OPERADORES!$A:$B,2,0)</f>
        <v xml:space="preserve">POLIANA LORRANE DE AMORIM </v>
      </c>
      <c r="I14789" t="s">
        <v>282</v>
      </c>
      <c r="J14789" t="s">
        <v>1294</v>
      </c>
      <c r="K14789" t="s">
        <v>1295</v>
      </c>
      <c r="L14789">
        <v>10298</v>
      </c>
      <c r="M14789" t="s">
        <v>85</v>
      </c>
      <c r="O14789" t="s">
        <v>11</v>
      </c>
      <c r="P14789">
        <v>6102</v>
      </c>
      <c r="Q14789">
        <v>16</v>
      </c>
      <c r="R14789">
        <v>59.69</v>
      </c>
      <c r="S14789">
        <v>955.04</v>
      </c>
      <c r="T14789">
        <v>818.72</v>
      </c>
      <c r="U14789">
        <v>14.27</v>
      </c>
      <c r="V14789" t="str">
        <f>VLOOKUP(L14789,'[2]tabela de preços'!$A:$D,4,0)</f>
        <v>ANJO</v>
      </c>
      <c r="W14789" t="str">
        <f>VLOOKUP(L14789,'[2]tabela de preços'!$A:$F,6,0)</f>
        <v>THINNER DE LIMPEZA</v>
      </c>
      <c r="X14789" t="str">
        <f>VLOOKUP(L14789,'[2]tabela de preços'!$A:$G,7,0)</f>
        <v>THINNER</v>
      </c>
    </row>
    <row r="14790" spans="1:24" x14ac:dyDescent="0.3">
      <c r="A14790" t="s">
        <v>1291</v>
      </c>
      <c r="C14790" t="s">
        <v>7132</v>
      </c>
      <c r="D14790" s="1">
        <v>46150</v>
      </c>
      <c r="E14790" t="s">
        <v>7133</v>
      </c>
      <c r="F14790">
        <v>9</v>
      </c>
      <c r="G14790">
        <v>197</v>
      </c>
      <c r="H14790" t="str">
        <f>VLOOKUP(G14790,[1]OPERADORES!$A:$B,2,0)</f>
        <v xml:space="preserve">POLIANA LORRANE DE AMORIM </v>
      </c>
      <c r="I14790" t="s">
        <v>282</v>
      </c>
      <c r="J14790" t="s">
        <v>1294</v>
      </c>
      <c r="K14790" t="s">
        <v>1295</v>
      </c>
      <c r="L14790">
        <v>84200</v>
      </c>
      <c r="M14790" t="s">
        <v>1552</v>
      </c>
      <c r="O14790" t="s">
        <v>11</v>
      </c>
      <c r="P14790">
        <v>6403</v>
      </c>
      <c r="Q14790">
        <v>2</v>
      </c>
      <c r="R14790">
        <v>218.77</v>
      </c>
      <c r="S14790">
        <v>437.54</v>
      </c>
      <c r="T14790">
        <v>340.1</v>
      </c>
      <c r="U14790">
        <v>22.27</v>
      </c>
      <c r="V14790" t="str">
        <f>VLOOKUP(L14790,'[2]tabela de preços'!$A:$D,4,0)</f>
        <v>BRASILUX</v>
      </c>
      <c r="W14790" t="str">
        <f>VLOOKUP(L14790,'[2]tabela de preços'!$A:$F,6,0)</f>
        <v>EPOXI</v>
      </c>
      <c r="X14790" t="str">
        <f>VLOOKUP(L14790,'[2]tabela de preços'!$A:$G,7,0)</f>
        <v>INDUSTRIAL</v>
      </c>
    </row>
    <row r="14791" spans="1:24" x14ac:dyDescent="0.3">
      <c r="A14791" t="s">
        <v>1319</v>
      </c>
      <c r="C14791" t="s">
        <v>6929</v>
      </c>
      <c r="D14791" s="1">
        <v>46148</v>
      </c>
      <c r="E14791" t="s">
        <v>6930</v>
      </c>
      <c r="F14791">
        <v>9</v>
      </c>
      <c r="G14791">
        <v>231</v>
      </c>
      <c r="H14791" t="str">
        <f>VLOOKUP(G14791,[1]OPERADORES!$A:$B,2,0)</f>
        <v>EDIJANE</v>
      </c>
      <c r="I14791" t="s">
        <v>21</v>
      </c>
      <c r="J14791" t="s">
        <v>762</v>
      </c>
      <c r="K14791" t="s">
        <v>1322</v>
      </c>
      <c r="L14791">
        <v>10238</v>
      </c>
      <c r="M14791" t="s">
        <v>79</v>
      </c>
      <c r="O14791" t="s">
        <v>11</v>
      </c>
      <c r="P14791">
        <v>5102</v>
      </c>
      <c r="Q14791">
        <v>50</v>
      </c>
      <c r="R14791">
        <v>3.11</v>
      </c>
      <c r="S14791">
        <v>155.5</v>
      </c>
      <c r="T14791">
        <v>118</v>
      </c>
      <c r="U14791">
        <v>24.12</v>
      </c>
      <c r="V14791" t="str">
        <f>VLOOKUP(L14791,'[2]tabela de preços'!$A:$D,4,0)</f>
        <v>NORTON</v>
      </c>
      <c r="W14791" t="str">
        <f>VLOOKUP(L14791,'[2]tabela de preços'!$A:$F,6,0)</f>
        <v xml:space="preserve">DISCOS / LIXAS / ABRASIVOS </v>
      </c>
      <c r="X14791" t="str">
        <f>VLOOKUP(L14791,'[2]tabela de preços'!$A:$G,7,0)</f>
        <v>AUTOMOTIVO</v>
      </c>
    </row>
    <row r="14792" spans="1:24" x14ac:dyDescent="0.3">
      <c r="A14792" t="s">
        <v>1319</v>
      </c>
      <c r="C14792" t="s">
        <v>6929</v>
      </c>
      <c r="D14792" s="1">
        <v>46148</v>
      </c>
      <c r="E14792" t="s">
        <v>6930</v>
      </c>
      <c r="F14792">
        <v>9</v>
      </c>
      <c r="G14792">
        <v>231</v>
      </c>
      <c r="H14792" t="str">
        <f>VLOOKUP(G14792,[1]OPERADORES!$A:$B,2,0)</f>
        <v>EDIJANE</v>
      </c>
      <c r="I14792" t="s">
        <v>21</v>
      </c>
      <c r="J14792" t="s">
        <v>762</v>
      </c>
      <c r="K14792" t="s">
        <v>1322</v>
      </c>
      <c r="L14792">
        <v>10243</v>
      </c>
      <c r="M14792" t="s">
        <v>83</v>
      </c>
      <c r="O14792" t="s">
        <v>11</v>
      </c>
      <c r="P14792">
        <v>5102</v>
      </c>
      <c r="Q14792">
        <v>50</v>
      </c>
      <c r="R14792">
        <v>2.61</v>
      </c>
      <c r="S14792">
        <v>130.5</v>
      </c>
      <c r="T14792">
        <v>99</v>
      </c>
      <c r="U14792">
        <v>24.14</v>
      </c>
      <c r="V14792" t="str">
        <f>VLOOKUP(L14792,'[2]tabela de preços'!$A:$D,4,0)</f>
        <v>NORTON</v>
      </c>
      <c r="W14792" t="str">
        <f>VLOOKUP(L14792,'[2]tabela de preços'!$A:$F,6,0)</f>
        <v xml:space="preserve">DISCOS / LIXAS / ABRASIVOS </v>
      </c>
      <c r="X14792" t="str">
        <f>VLOOKUP(L14792,'[2]tabela de preços'!$A:$G,7,0)</f>
        <v>AUTOMOTIVO</v>
      </c>
    </row>
    <row r="14793" spans="1:24" x14ac:dyDescent="0.3">
      <c r="A14793" t="s">
        <v>1319</v>
      </c>
      <c r="C14793" t="s">
        <v>6929</v>
      </c>
      <c r="D14793" s="1">
        <v>46148</v>
      </c>
      <c r="E14793" t="s">
        <v>6930</v>
      </c>
      <c r="F14793">
        <v>9</v>
      </c>
      <c r="G14793">
        <v>231</v>
      </c>
      <c r="H14793" t="str">
        <f>VLOOKUP(G14793,[1]OPERADORES!$A:$B,2,0)</f>
        <v>EDIJANE</v>
      </c>
      <c r="I14793" t="s">
        <v>21</v>
      </c>
      <c r="J14793" t="s">
        <v>762</v>
      </c>
      <c r="K14793" t="s">
        <v>1322</v>
      </c>
      <c r="L14793">
        <v>85164</v>
      </c>
      <c r="M14793" t="s">
        <v>278</v>
      </c>
      <c r="O14793" t="s">
        <v>11</v>
      </c>
      <c r="P14793">
        <v>5102</v>
      </c>
      <c r="Q14793">
        <v>3</v>
      </c>
      <c r="R14793">
        <v>13.49</v>
      </c>
      <c r="S14793">
        <v>40.47</v>
      </c>
      <c r="T14793">
        <v>30.72</v>
      </c>
      <c r="U14793">
        <v>24.09</v>
      </c>
      <c r="V14793" t="str">
        <f>VLOOKUP(L14793,'[2]tabela de preços'!$A:$D,4,0)</f>
        <v>BRASILUX</v>
      </c>
      <c r="W14793" t="str">
        <f>VLOOKUP(L14793,'[2]tabela de preços'!$A:$F,6,0)</f>
        <v>QUEROSENE</v>
      </c>
      <c r="X14793" t="str">
        <f>VLOOKUP(L14793,'[2]tabela de preços'!$A:$G,7,0)</f>
        <v>AUTOMOTIVO</v>
      </c>
    </row>
    <row r="14794" spans="1:24" x14ac:dyDescent="0.3">
      <c r="A14794" t="s">
        <v>1319</v>
      </c>
      <c r="C14794" t="s">
        <v>6929</v>
      </c>
      <c r="D14794" s="1">
        <v>46148</v>
      </c>
      <c r="E14794" t="s">
        <v>6930</v>
      </c>
      <c r="F14794">
        <v>9</v>
      </c>
      <c r="G14794">
        <v>231</v>
      </c>
      <c r="H14794" t="str">
        <f>VLOOKUP(G14794,[1]OPERADORES!$A:$B,2,0)</f>
        <v>EDIJANE</v>
      </c>
      <c r="I14794" t="s">
        <v>21</v>
      </c>
      <c r="J14794" t="s">
        <v>762</v>
      </c>
      <c r="K14794" t="s">
        <v>1322</v>
      </c>
      <c r="L14794">
        <v>84425</v>
      </c>
      <c r="M14794" t="s">
        <v>616</v>
      </c>
      <c r="O14794" t="s">
        <v>11</v>
      </c>
      <c r="P14794">
        <v>5102</v>
      </c>
      <c r="Q14794">
        <v>12</v>
      </c>
      <c r="R14794">
        <v>3.52</v>
      </c>
      <c r="S14794">
        <v>42.24</v>
      </c>
      <c r="T14794">
        <v>32.04</v>
      </c>
      <c r="U14794">
        <v>24.15</v>
      </c>
      <c r="V14794" t="str">
        <f>VLOOKUP(L14794,'[2]tabela de preços'!$A:$D,4,0)</f>
        <v>ATLAS</v>
      </c>
      <c r="W14794" t="str">
        <f>VLOOKUP(L14794,'[2]tabela de preços'!$A:$F,6,0)</f>
        <v>ROLOS / TRINCHAS / PINCÉIS / ESPÁTULAS</v>
      </c>
      <c r="X14794" t="str">
        <f>VLOOKUP(L14794,'[2]tabela de preços'!$A:$G,7,0)</f>
        <v>IMOBILIÁRIO</v>
      </c>
    </row>
    <row r="14795" spans="1:24" x14ac:dyDescent="0.3">
      <c r="A14795" t="s">
        <v>1319</v>
      </c>
      <c r="C14795" t="s">
        <v>6929</v>
      </c>
      <c r="D14795" s="1">
        <v>46148</v>
      </c>
      <c r="E14795" t="s">
        <v>6930</v>
      </c>
      <c r="F14795">
        <v>9</v>
      </c>
      <c r="G14795">
        <v>231</v>
      </c>
      <c r="H14795" t="str">
        <f>VLOOKUP(G14795,[1]OPERADORES!$A:$B,2,0)</f>
        <v>EDIJANE</v>
      </c>
      <c r="I14795" t="s">
        <v>21</v>
      </c>
      <c r="J14795" t="s">
        <v>762</v>
      </c>
      <c r="K14795" t="s">
        <v>1322</v>
      </c>
      <c r="L14795">
        <v>84426</v>
      </c>
      <c r="M14795" t="s">
        <v>1957</v>
      </c>
      <c r="O14795" t="s">
        <v>11</v>
      </c>
      <c r="P14795">
        <v>5102</v>
      </c>
      <c r="Q14795">
        <v>12</v>
      </c>
      <c r="R14795">
        <v>4.32</v>
      </c>
      <c r="S14795">
        <v>51.84</v>
      </c>
      <c r="T14795">
        <v>39.36</v>
      </c>
      <c r="U14795">
        <v>24.07</v>
      </c>
      <c r="V14795" t="str">
        <f>VLOOKUP(L14795,'[2]tabela de preços'!$A:$D,4,0)</f>
        <v>ATLAS</v>
      </c>
      <c r="W14795" t="str">
        <f>VLOOKUP(L14795,'[2]tabela de preços'!$A:$F,6,0)</f>
        <v>ROLOS / TRINCHAS / PINCÉIS / ESPÁTULAS</v>
      </c>
      <c r="X14795" t="str">
        <f>VLOOKUP(L14795,'[2]tabela de preços'!$A:$G,7,0)</f>
        <v>IMOBILIÁRIO</v>
      </c>
    </row>
    <row r="14796" spans="1:24" x14ac:dyDescent="0.3">
      <c r="A14796" t="s">
        <v>1319</v>
      </c>
      <c r="C14796" t="s">
        <v>6929</v>
      </c>
      <c r="D14796" s="1">
        <v>46148</v>
      </c>
      <c r="E14796" t="s">
        <v>6930</v>
      </c>
      <c r="F14796">
        <v>9</v>
      </c>
      <c r="G14796">
        <v>231</v>
      </c>
      <c r="H14796" t="str">
        <f>VLOOKUP(G14796,[1]OPERADORES!$A:$B,2,0)</f>
        <v>EDIJANE</v>
      </c>
      <c r="I14796" t="s">
        <v>21</v>
      </c>
      <c r="J14796" t="s">
        <v>762</v>
      </c>
      <c r="K14796" t="s">
        <v>1322</v>
      </c>
      <c r="L14796">
        <v>10297</v>
      </c>
      <c r="M14796" t="s">
        <v>41</v>
      </c>
      <c r="O14796" t="s">
        <v>11</v>
      </c>
      <c r="P14796">
        <v>5102</v>
      </c>
      <c r="Q14796">
        <v>12</v>
      </c>
      <c r="R14796">
        <v>13.06</v>
      </c>
      <c r="S14796">
        <v>156.72</v>
      </c>
      <c r="T14796">
        <v>118.92</v>
      </c>
      <c r="U14796">
        <v>24.12</v>
      </c>
      <c r="V14796" t="str">
        <f>VLOOKUP(L14796,'[2]tabela de preços'!$A:$D,4,0)</f>
        <v>ANJO</v>
      </c>
      <c r="W14796" t="str">
        <f>VLOOKUP(L14796,'[2]tabela de preços'!$A:$F,6,0)</f>
        <v>THINNER DE LIMPEZA</v>
      </c>
      <c r="X14796" t="str">
        <f>VLOOKUP(L14796,'[2]tabela de preços'!$A:$G,7,0)</f>
        <v>THINNER</v>
      </c>
    </row>
    <row r="14797" spans="1:24" x14ac:dyDescent="0.3">
      <c r="A14797" t="s">
        <v>1319</v>
      </c>
      <c r="C14797" t="s">
        <v>7134</v>
      </c>
      <c r="D14797" s="1">
        <v>46153</v>
      </c>
      <c r="E14797" t="s">
        <v>7135</v>
      </c>
      <c r="F14797">
        <v>9</v>
      </c>
      <c r="G14797">
        <v>231</v>
      </c>
      <c r="H14797" t="str">
        <f>VLOOKUP(G14797,[1]OPERADORES!$A:$B,2,0)</f>
        <v>EDIJANE</v>
      </c>
      <c r="I14797" t="s">
        <v>21</v>
      </c>
      <c r="J14797" t="s">
        <v>762</v>
      </c>
      <c r="K14797" t="s">
        <v>1322</v>
      </c>
      <c r="L14797">
        <v>10236</v>
      </c>
      <c r="M14797" t="s">
        <v>133</v>
      </c>
      <c r="O14797" t="s">
        <v>11</v>
      </c>
      <c r="P14797">
        <v>5102</v>
      </c>
      <c r="Q14797">
        <v>20</v>
      </c>
      <c r="R14797">
        <v>2.89</v>
      </c>
      <c r="S14797">
        <v>57.8</v>
      </c>
      <c r="T14797">
        <v>49</v>
      </c>
      <c r="U14797">
        <v>15.22</v>
      </c>
      <c r="V14797" t="str">
        <f>VLOOKUP(L14797,'[2]tabela de preços'!$A:$D,4,0)</f>
        <v>NORTON</v>
      </c>
      <c r="W14797" t="str">
        <f>VLOOKUP(L14797,'[2]tabela de preços'!$A:$F,6,0)</f>
        <v xml:space="preserve">DISCOS / LIXAS / ABRASIVOS </v>
      </c>
      <c r="X14797" t="str">
        <f>VLOOKUP(L14797,'[2]tabela de preços'!$A:$G,7,0)</f>
        <v>AUTOMOTIVO</v>
      </c>
    </row>
    <row r="14798" spans="1:24" x14ac:dyDescent="0.3">
      <c r="A14798" t="s">
        <v>1319</v>
      </c>
      <c r="C14798" t="s">
        <v>7134</v>
      </c>
      <c r="D14798" s="1">
        <v>46153</v>
      </c>
      <c r="E14798" t="s">
        <v>7135</v>
      </c>
      <c r="F14798">
        <v>9</v>
      </c>
      <c r="G14798">
        <v>231</v>
      </c>
      <c r="H14798" t="str">
        <f>VLOOKUP(G14798,[1]OPERADORES!$A:$B,2,0)</f>
        <v>EDIJANE</v>
      </c>
      <c r="I14798" t="s">
        <v>21</v>
      </c>
      <c r="J14798" t="s">
        <v>762</v>
      </c>
      <c r="K14798" t="s">
        <v>1322</v>
      </c>
      <c r="L14798">
        <v>24248</v>
      </c>
      <c r="M14798" t="s">
        <v>107</v>
      </c>
      <c r="O14798" t="s">
        <v>11</v>
      </c>
      <c r="P14798">
        <v>5102</v>
      </c>
      <c r="Q14798">
        <v>6</v>
      </c>
      <c r="R14798">
        <v>8.49</v>
      </c>
      <c r="S14798">
        <v>50.94</v>
      </c>
      <c r="T14798">
        <v>42.12</v>
      </c>
      <c r="U14798">
        <v>17.309999999999999</v>
      </c>
      <c r="V14798" t="str">
        <f>VLOOKUP(L14798,'[2]tabela de preços'!$A:$D,4,0)</f>
        <v>SHERWIN WILLIAMS</v>
      </c>
      <c r="W14798" t="str">
        <f>VLOOKUP(L14798,'[2]tabela de preços'!$A:$F,6,0)</f>
        <v>PRIMER AUTOMOTIVO</v>
      </c>
      <c r="X14798" t="str">
        <f>VLOOKUP(L14798,'[2]tabela de preços'!$A:$G,7,0)</f>
        <v>AUTOMOTIVO</v>
      </c>
    </row>
    <row r="14799" spans="1:24" x14ac:dyDescent="0.3">
      <c r="A14799" t="s">
        <v>1319</v>
      </c>
      <c r="C14799" t="s">
        <v>7134</v>
      </c>
      <c r="D14799" s="1">
        <v>46153</v>
      </c>
      <c r="E14799" t="s">
        <v>7135</v>
      </c>
      <c r="F14799">
        <v>9</v>
      </c>
      <c r="G14799">
        <v>231</v>
      </c>
      <c r="H14799" t="str">
        <f>VLOOKUP(G14799,[1]OPERADORES!$A:$B,2,0)</f>
        <v>EDIJANE</v>
      </c>
      <c r="I14799" t="s">
        <v>21</v>
      </c>
      <c r="J14799" t="s">
        <v>762</v>
      </c>
      <c r="K14799" t="s">
        <v>1322</v>
      </c>
      <c r="L14799">
        <v>10243</v>
      </c>
      <c r="M14799" t="s">
        <v>83</v>
      </c>
      <c r="O14799" t="s">
        <v>11</v>
      </c>
      <c r="P14799">
        <v>5102</v>
      </c>
      <c r="Q14799">
        <v>50</v>
      </c>
      <c r="R14799">
        <v>2.89</v>
      </c>
      <c r="S14799">
        <v>144.5</v>
      </c>
      <c r="T14799">
        <v>99</v>
      </c>
      <c r="U14799">
        <v>31.49</v>
      </c>
      <c r="V14799" t="str">
        <f>VLOOKUP(L14799,'[2]tabela de preços'!$A:$D,4,0)</f>
        <v>NORTON</v>
      </c>
      <c r="W14799" t="str">
        <f>VLOOKUP(L14799,'[2]tabela de preços'!$A:$F,6,0)</f>
        <v xml:space="preserve">DISCOS / LIXAS / ABRASIVOS </v>
      </c>
      <c r="X14799" t="str">
        <f>VLOOKUP(L14799,'[2]tabela de preços'!$A:$G,7,0)</f>
        <v>AUTOMOTIVO</v>
      </c>
    </row>
    <row r="14800" spans="1:24" x14ac:dyDescent="0.3">
      <c r="A14800" t="s">
        <v>1319</v>
      </c>
      <c r="C14800" t="s">
        <v>7134</v>
      </c>
      <c r="D14800" s="1">
        <v>46153</v>
      </c>
      <c r="E14800" t="s">
        <v>7135</v>
      </c>
      <c r="F14800">
        <v>9</v>
      </c>
      <c r="G14800">
        <v>231</v>
      </c>
      <c r="H14800" t="str">
        <f>VLOOKUP(G14800,[1]OPERADORES!$A:$B,2,0)</f>
        <v>EDIJANE</v>
      </c>
      <c r="I14800" t="s">
        <v>21</v>
      </c>
      <c r="J14800" t="s">
        <v>762</v>
      </c>
      <c r="K14800" t="s">
        <v>1322</v>
      </c>
      <c r="L14800">
        <v>24247</v>
      </c>
      <c r="M14800" t="s">
        <v>160</v>
      </c>
      <c r="O14800" t="s">
        <v>11</v>
      </c>
      <c r="P14800">
        <v>5403</v>
      </c>
      <c r="Q14800">
        <v>6</v>
      </c>
      <c r="R14800">
        <v>21.96</v>
      </c>
      <c r="S14800">
        <v>131.76</v>
      </c>
      <c r="T14800">
        <v>109.02</v>
      </c>
      <c r="U14800">
        <v>17.260000000000002</v>
      </c>
      <c r="V14800" t="str">
        <f>VLOOKUP(L14800,'[2]tabela de preços'!$A:$D,4,0)</f>
        <v>SHERWIN WILLIAMS</v>
      </c>
      <c r="W14800" t="str">
        <f>VLOOKUP(L14800,'[2]tabela de preços'!$A:$F,6,0)</f>
        <v>PRIMER AUTOMOTIVO</v>
      </c>
      <c r="X14800" t="str">
        <f>VLOOKUP(L14800,'[2]tabela de preços'!$A:$G,7,0)</f>
        <v>AUTOMOTIVO</v>
      </c>
    </row>
    <row r="14801" spans="1:24" x14ac:dyDescent="0.3">
      <c r="A14801" t="s">
        <v>1319</v>
      </c>
      <c r="C14801" t="s">
        <v>7134</v>
      </c>
      <c r="D14801" s="1">
        <v>46153</v>
      </c>
      <c r="E14801" t="s">
        <v>7135</v>
      </c>
      <c r="F14801">
        <v>9</v>
      </c>
      <c r="G14801">
        <v>231</v>
      </c>
      <c r="H14801" t="str">
        <f>VLOOKUP(G14801,[1]OPERADORES!$A:$B,2,0)</f>
        <v>EDIJANE</v>
      </c>
      <c r="I14801" t="s">
        <v>21</v>
      </c>
      <c r="J14801" t="s">
        <v>762</v>
      </c>
      <c r="K14801" t="s">
        <v>1322</v>
      </c>
      <c r="L14801">
        <v>20414</v>
      </c>
      <c r="M14801" t="s">
        <v>112</v>
      </c>
      <c r="O14801" t="s">
        <v>11</v>
      </c>
      <c r="P14801">
        <v>5102</v>
      </c>
      <c r="Q14801">
        <v>6</v>
      </c>
      <c r="R14801">
        <v>28.75</v>
      </c>
      <c r="S14801">
        <v>172.5</v>
      </c>
      <c r="T14801">
        <v>143.63999999999999</v>
      </c>
      <c r="U14801">
        <v>16.73</v>
      </c>
      <c r="V14801" t="str">
        <f>VLOOKUP(L14801,'[2]tabela de preços'!$A:$D,4,0)</f>
        <v>SHERWIN WILLIAMS</v>
      </c>
      <c r="W14801" t="str">
        <f>VLOOKUP(L14801,'[2]tabela de preços'!$A:$F,6,0)</f>
        <v>DILUENTE</v>
      </c>
      <c r="X14801" t="str">
        <f>VLOOKUP(L14801,'[2]tabela de preços'!$A:$G,7,0)</f>
        <v>AUTOMOTIVO</v>
      </c>
    </row>
    <row r="14802" spans="1:24" x14ac:dyDescent="0.3">
      <c r="A14802" t="s">
        <v>1319</v>
      </c>
      <c r="C14802" t="s">
        <v>7313</v>
      </c>
      <c r="D14802" s="1">
        <v>46156</v>
      </c>
      <c r="E14802" t="s">
        <v>7314</v>
      </c>
      <c r="F14802">
        <v>9</v>
      </c>
      <c r="G14802">
        <v>231</v>
      </c>
      <c r="H14802" t="str">
        <f>VLOOKUP(G14802,[1]OPERADORES!$A:$B,2,0)</f>
        <v>EDIJANE</v>
      </c>
      <c r="I14802" t="s">
        <v>21</v>
      </c>
      <c r="J14802" t="s">
        <v>762</v>
      </c>
      <c r="K14802" t="s">
        <v>1322</v>
      </c>
      <c r="L14802">
        <v>85693</v>
      </c>
      <c r="M14802" t="s">
        <v>526</v>
      </c>
      <c r="O14802" t="s">
        <v>11</v>
      </c>
      <c r="P14802">
        <v>5102</v>
      </c>
      <c r="Q14802">
        <v>6</v>
      </c>
      <c r="R14802">
        <v>8.58</v>
      </c>
      <c r="S14802">
        <v>51.48</v>
      </c>
      <c r="T14802">
        <v>39.06</v>
      </c>
      <c r="U14802">
        <v>24.13</v>
      </c>
      <c r="V14802" t="str">
        <f>VLOOKUP(L14802,'[2]tabela de preços'!$A:$D,4,0)</f>
        <v>UNIPEGA</v>
      </c>
      <c r="W14802" t="str">
        <f>VLOOKUP(L14802,'[2]tabela de preços'!$A:$F,6,0)</f>
        <v>PU 40</v>
      </c>
      <c r="X14802" t="str">
        <f>VLOOKUP(L14802,'[2]tabela de preços'!$A:$G,7,0)</f>
        <v>IMOBILIÁRIO</v>
      </c>
    </row>
    <row r="14803" spans="1:24" x14ac:dyDescent="0.3">
      <c r="A14803" t="s">
        <v>1319</v>
      </c>
      <c r="C14803" t="s">
        <v>7313</v>
      </c>
      <c r="D14803" s="1">
        <v>46156</v>
      </c>
      <c r="E14803" t="s">
        <v>7314</v>
      </c>
      <c r="F14803">
        <v>9</v>
      </c>
      <c r="G14803">
        <v>231</v>
      </c>
      <c r="H14803" t="str">
        <f>VLOOKUP(G14803,[1]OPERADORES!$A:$B,2,0)</f>
        <v>EDIJANE</v>
      </c>
      <c r="I14803" t="s">
        <v>21</v>
      </c>
      <c r="J14803" t="s">
        <v>762</v>
      </c>
      <c r="K14803" t="s">
        <v>1322</v>
      </c>
      <c r="L14803">
        <v>24240</v>
      </c>
      <c r="M14803" t="s">
        <v>240</v>
      </c>
      <c r="O14803" t="s">
        <v>11</v>
      </c>
      <c r="P14803">
        <v>5102</v>
      </c>
      <c r="Q14803">
        <v>10</v>
      </c>
      <c r="R14803">
        <v>3.91</v>
      </c>
      <c r="S14803">
        <v>39.1</v>
      </c>
      <c r="T14803">
        <v>32.799999999999997</v>
      </c>
      <c r="U14803">
        <v>16.11</v>
      </c>
      <c r="V14803" t="str">
        <f>VLOOKUP(L14803,'[2]tabela de preços'!$A:$D,4,0)</f>
        <v>ADERE</v>
      </c>
      <c r="W14803" t="str">
        <f>VLOOKUP(L14803,'[2]tabela de preços'!$A:$F,6,0)</f>
        <v>FITA AUTOMOTIVA</v>
      </c>
      <c r="X14803" t="str">
        <f>VLOOKUP(L14803,'[2]tabela de preços'!$A:$G,7,0)</f>
        <v>AUTOMOTIVO</v>
      </c>
    </row>
    <row r="14804" spans="1:24" x14ac:dyDescent="0.3">
      <c r="A14804" t="s">
        <v>1319</v>
      </c>
      <c r="C14804" t="s">
        <v>7313</v>
      </c>
      <c r="D14804" s="1">
        <v>46156</v>
      </c>
      <c r="E14804" t="s">
        <v>7314</v>
      </c>
      <c r="F14804">
        <v>9</v>
      </c>
      <c r="G14804">
        <v>231</v>
      </c>
      <c r="H14804" t="str">
        <f>VLOOKUP(G14804,[1]OPERADORES!$A:$B,2,0)</f>
        <v>EDIJANE</v>
      </c>
      <c r="I14804" t="s">
        <v>21</v>
      </c>
      <c r="J14804" t="s">
        <v>762</v>
      </c>
      <c r="K14804" t="s">
        <v>1322</v>
      </c>
      <c r="L14804">
        <v>86890</v>
      </c>
      <c r="M14804" t="s">
        <v>4875</v>
      </c>
      <c r="O14804" t="s">
        <v>11</v>
      </c>
      <c r="P14804">
        <v>5102</v>
      </c>
      <c r="Q14804">
        <v>6</v>
      </c>
      <c r="R14804">
        <v>12.37</v>
      </c>
      <c r="S14804">
        <v>74.22</v>
      </c>
      <c r="T14804">
        <v>62.34</v>
      </c>
      <c r="U14804">
        <v>16.010000000000002</v>
      </c>
      <c r="V14804" t="str">
        <f>VLOOKUP(L14804,'[2]tabela de preços'!$A:$D,4,0)</f>
        <v>VEDACIT</v>
      </c>
      <c r="W14804" t="str">
        <f>VLOOKUP(L14804,'[2]tabela de preços'!$A:$F,6,0)</f>
        <v>IMPERMEABILIZANTES</v>
      </c>
      <c r="X14804" t="str">
        <f>VLOOKUP(L14804,'[2]tabela de preços'!$A:$G,7,0)</f>
        <v>IMOBILIÁRIO</v>
      </c>
    </row>
    <row r="14805" spans="1:24" x14ac:dyDescent="0.3">
      <c r="A14805" t="s">
        <v>1319</v>
      </c>
      <c r="C14805" t="s">
        <v>7313</v>
      </c>
      <c r="D14805" s="1">
        <v>46156</v>
      </c>
      <c r="E14805" t="s">
        <v>7314</v>
      </c>
      <c r="F14805">
        <v>9</v>
      </c>
      <c r="G14805">
        <v>231</v>
      </c>
      <c r="H14805" t="str">
        <f>VLOOKUP(G14805,[1]OPERADORES!$A:$B,2,0)</f>
        <v>EDIJANE</v>
      </c>
      <c r="I14805" t="s">
        <v>21</v>
      </c>
      <c r="J14805" t="s">
        <v>762</v>
      </c>
      <c r="K14805" t="s">
        <v>1322</v>
      </c>
      <c r="L14805">
        <v>85716</v>
      </c>
      <c r="M14805" t="s">
        <v>7254</v>
      </c>
      <c r="O14805" t="s">
        <v>11</v>
      </c>
      <c r="P14805">
        <v>5102</v>
      </c>
      <c r="Q14805">
        <v>3</v>
      </c>
      <c r="R14805">
        <v>17.190000000000001</v>
      </c>
      <c r="S14805">
        <v>51.57</v>
      </c>
      <c r="T14805">
        <v>42.12</v>
      </c>
      <c r="U14805">
        <v>18.32</v>
      </c>
      <c r="V14805" t="str">
        <f>VLOOKUP(L14805,'[2]tabela de preços'!$A:$D,4,0)</f>
        <v>ATLAS</v>
      </c>
      <c r="W14805" t="str">
        <f>VLOOKUP(L14805,'[2]tabela de preços'!$A:$F,6,0)</f>
        <v>ROLOS / TRINCHAS / PINCÉIS / ESPÁTULAS</v>
      </c>
      <c r="X14805" t="str">
        <f>VLOOKUP(L14805,'[2]tabela de preços'!$A:$G,7,0)</f>
        <v>IMOBILIÁRIO</v>
      </c>
    </row>
    <row r="14806" spans="1:24" x14ac:dyDescent="0.3">
      <c r="A14806" t="s">
        <v>1319</v>
      </c>
      <c r="C14806" t="s">
        <v>7313</v>
      </c>
      <c r="D14806" s="1">
        <v>46156</v>
      </c>
      <c r="E14806" t="s">
        <v>7314</v>
      </c>
      <c r="F14806">
        <v>9</v>
      </c>
      <c r="G14806">
        <v>231</v>
      </c>
      <c r="H14806" t="str">
        <f>VLOOKUP(G14806,[1]OPERADORES!$A:$B,2,0)</f>
        <v>EDIJANE</v>
      </c>
      <c r="I14806" t="s">
        <v>21</v>
      </c>
      <c r="J14806" t="s">
        <v>762</v>
      </c>
      <c r="K14806" t="s">
        <v>1322</v>
      </c>
      <c r="L14806">
        <v>85414</v>
      </c>
      <c r="M14806" t="s">
        <v>5489</v>
      </c>
      <c r="O14806" t="s">
        <v>11</v>
      </c>
      <c r="P14806">
        <v>5102</v>
      </c>
      <c r="Q14806">
        <v>6</v>
      </c>
      <c r="R14806">
        <v>11.02</v>
      </c>
      <c r="S14806">
        <v>66.12</v>
      </c>
      <c r="T14806">
        <v>50.16</v>
      </c>
      <c r="U14806">
        <v>24.14</v>
      </c>
      <c r="V14806" t="str">
        <f>VLOOKUP(L14806,'[2]tabela de preços'!$A:$D,4,0)</f>
        <v>IBERÊ</v>
      </c>
      <c r="W14806" t="str">
        <f>VLOOKUP(L14806,'[2]tabela de preços'!$A:$F,6,0)</f>
        <v xml:space="preserve">COLA  PLÁSTICA </v>
      </c>
      <c r="X14806" t="str">
        <f>VLOOKUP(L14806,'[2]tabela de preços'!$A:$G,7,0)</f>
        <v>AUTOMOTIVO</v>
      </c>
    </row>
    <row r="14807" spans="1:24" x14ac:dyDescent="0.3">
      <c r="A14807" t="s">
        <v>1319</v>
      </c>
      <c r="C14807" t="s">
        <v>7313</v>
      </c>
      <c r="D14807" s="1">
        <v>46156</v>
      </c>
      <c r="E14807" t="s">
        <v>7314</v>
      </c>
      <c r="F14807">
        <v>9</v>
      </c>
      <c r="G14807">
        <v>231</v>
      </c>
      <c r="H14807" t="str">
        <f>VLOOKUP(G14807,[1]OPERADORES!$A:$B,2,0)</f>
        <v>EDIJANE</v>
      </c>
      <c r="I14807" t="s">
        <v>21</v>
      </c>
      <c r="J14807" t="s">
        <v>762</v>
      </c>
      <c r="K14807" t="s">
        <v>1322</v>
      </c>
      <c r="L14807">
        <v>85416</v>
      </c>
      <c r="M14807" t="s">
        <v>756</v>
      </c>
      <c r="O14807" t="s">
        <v>11</v>
      </c>
      <c r="P14807">
        <v>5102</v>
      </c>
      <c r="Q14807">
        <v>6</v>
      </c>
      <c r="R14807">
        <v>10.88</v>
      </c>
      <c r="S14807">
        <v>65.28</v>
      </c>
      <c r="T14807">
        <v>49.56</v>
      </c>
      <c r="U14807">
        <v>24.08</v>
      </c>
      <c r="V14807" t="str">
        <f>VLOOKUP(L14807,'[2]tabela de preços'!$A:$D,4,0)</f>
        <v>IBERÊ</v>
      </c>
      <c r="W14807" t="str">
        <f>VLOOKUP(L14807,'[2]tabela de preços'!$A:$F,6,0)</f>
        <v xml:space="preserve">COLA  PLÁSTICA </v>
      </c>
      <c r="X14807" t="str">
        <f>VLOOKUP(L14807,'[2]tabela de preços'!$A:$G,7,0)</f>
        <v>AUTOMOTIVO</v>
      </c>
    </row>
    <row r="14808" spans="1:24" x14ac:dyDescent="0.3">
      <c r="A14808" t="s">
        <v>1319</v>
      </c>
      <c r="C14808" t="s">
        <v>7313</v>
      </c>
      <c r="D14808" s="1">
        <v>46156</v>
      </c>
      <c r="E14808" t="s">
        <v>7314</v>
      </c>
      <c r="F14808">
        <v>9</v>
      </c>
      <c r="G14808">
        <v>231</v>
      </c>
      <c r="H14808" t="str">
        <f>VLOOKUP(G14808,[1]OPERADORES!$A:$B,2,0)</f>
        <v>EDIJANE</v>
      </c>
      <c r="I14808" t="s">
        <v>21</v>
      </c>
      <c r="J14808" t="s">
        <v>762</v>
      </c>
      <c r="K14808" t="s">
        <v>1322</v>
      </c>
      <c r="L14808">
        <v>84431</v>
      </c>
      <c r="M14808" t="s">
        <v>1369</v>
      </c>
      <c r="O14808" t="s">
        <v>11</v>
      </c>
      <c r="P14808">
        <v>5102</v>
      </c>
      <c r="Q14808">
        <v>5</v>
      </c>
      <c r="R14808">
        <v>8.33</v>
      </c>
      <c r="S14808">
        <v>41.65</v>
      </c>
      <c r="T14808">
        <v>34</v>
      </c>
      <c r="U14808">
        <v>18.37</v>
      </c>
      <c r="V14808" t="str">
        <f>VLOOKUP(L14808,'[2]tabela de preços'!$A:$D,4,0)</f>
        <v>ATLAS</v>
      </c>
      <c r="W14808" t="str">
        <f>VLOOKUP(L14808,'[2]tabela de preços'!$A:$F,6,0)</f>
        <v>ROLOS / TRINCHAS / PINCÉIS / ESPÁTULAS</v>
      </c>
      <c r="X14808" t="str">
        <f>VLOOKUP(L14808,'[2]tabela de preços'!$A:$G,7,0)</f>
        <v>IMOBILIÁRIO</v>
      </c>
    </row>
    <row r="14809" spans="1:24" x14ac:dyDescent="0.3">
      <c r="A14809" t="s">
        <v>1319</v>
      </c>
      <c r="C14809" t="s">
        <v>7313</v>
      </c>
      <c r="D14809" s="1">
        <v>46156</v>
      </c>
      <c r="E14809" t="s">
        <v>7314</v>
      </c>
      <c r="F14809">
        <v>9</v>
      </c>
      <c r="G14809">
        <v>231</v>
      </c>
      <c r="H14809" t="str">
        <f>VLOOKUP(G14809,[1]OPERADORES!$A:$B,2,0)</f>
        <v>EDIJANE</v>
      </c>
      <c r="I14809" t="s">
        <v>21</v>
      </c>
      <c r="J14809" t="s">
        <v>762</v>
      </c>
      <c r="K14809" t="s">
        <v>1322</v>
      </c>
      <c r="L14809">
        <v>84420</v>
      </c>
      <c r="M14809" t="s">
        <v>353</v>
      </c>
      <c r="O14809" t="s">
        <v>11</v>
      </c>
      <c r="P14809">
        <v>5102</v>
      </c>
      <c r="Q14809">
        <v>5</v>
      </c>
      <c r="R14809">
        <v>18.899999999999999</v>
      </c>
      <c r="S14809">
        <v>94.5</v>
      </c>
      <c r="T14809">
        <v>77.2</v>
      </c>
      <c r="U14809">
        <v>18.309999999999999</v>
      </c>
      <c r="V14809" t="str">
        <f>VLOOKUP(L14809,'[2]tabela de preços'!$A:$D,4,0)</f>
        <v>ATLAS</v>
      </c>
      <c r="W14809" t="str">
        <f>VLOOKUP(L14809,'[2]tabela de preços'!$A:$F,6,0)</f>
        <v>ROLOS / TRINCHAS / PINCÉIS / ESPÁTULAS</v>
      </c>
      <c r="X14809" t="str">
        <f>VLOOKUP(L14809,'[2]tabela de preços'!$A:$G,7,0)</f>
        <v>IMOBILIÁRIO</v>
      </c>
    </row>
    <row r="14810" spans="1:24" x14ac:dyDescent="0.3">
      <c r="A14810" t="s">
        <v>1319</v>
      </c>
      <c r="C14810" t="s">
        <v>7313</v>
      </c>
      <c r="D14810" s="1">
        <v>46156</v>
      </c>
      <c r="E14810" t="s">
        <v>7314</v>
      </c>
      <c r="F14810">
        <v>9</v>
      </c>
      <c r="G14810">
        <v>231</v>
      </c>
      <c r="H14810" t="str">
        <f>VLOOKUP(G14810,[1]OPERADORES!$A:$B,2,0)</f>
        <v>EDIJANE</v>
      </c>
      <c r="I14810" t="s">
        <v>21</v>
      </c>
      <c r="J14810" t="s">
        <v>762</v>
      </c>
      <c r="K14810" t="s">
        <v>1322</v>
      </c>
      <c r="L14810">
        <v>84703</v>
      </c>
      <c r="M14810" t="s">
        <v>1423</v>
      </c>
      <c r="O14810" t="s">
        <v>11</v>
      </c>
      <c r="P14810">
        <v>5102</v>
      </c>
      <c r="Q14810">
        <v>3</v>
      </c>
      <c r="R14810">
        <v>14.9</v>
      </c>
      <c r="S14810">
        <v>44.7</v>
      </c>
      <c r="T14810">
        <v>36.51</v>
      </c>
      <c r="U14810">
        <v>18.32</v>
      </c>
      <c r="V14810" t="str">
        <f>VLOOKUP(L14810,'[2]tabela de preços'!$A:$D,4,0)</f>
        <v>ATLAS</v>
      </c>
      <c r="W14810" t="str">
        <f>VLOOKUP(L14810,'[2]tabela de preços'!$A:$F,6,0)</f>
        <v>ROLOS / TRINCHAS / PINCÉIS / ESPÁTULAS</v>
      </c>
      <c r="X14810" t="str">
        <f>VLOOKUP(L14810,'[2]tabela de preços'!$A:$G,7,0)</f>
        <v>IMOBILIÁRIO</v>
      </c>
    </row>
    <row r="14811" spans="1:24" x14ac:dyDescent="0.3">
      <c r="A14811" t="s">
        <v>1319</v>
      </c>
      <c r="C14811" t="s">
        <v>7313</v>
      </c>
      <c r="D14811" s="1">
        <v>46156</v>
      </c>
      <c r="E14811" t="s">
        <v>7314</v>
      </c>
      <c r="F14811">
        <v>9</v>
      </c>
      <c r="G14811">
        <v>231</v>
      </c>
      <c r="H14811" t="str">
        <f>VLOOKUP(G14811,[1]OPERADORES!$A:$B,2,0)</f>
        <v>EDIJANE</v>
      </c>
      <c r="I14811" t="s">
        <v>21</v>
      </c>
      <c r="J14811" t="s">
        <v>762</v>
      </c>
      <c r="K14811" t="s">
        <v>1322</v>
      </c>
      <c r="L14811">
        <v>84704</v>
      </c>
      <c r="M14811" t="s">
        <v>1884</v>
      </c>
      <c r="O14811" t="s">
        <v>11</v>
      </c>
      <c r="P14811">
        <v>5102</v>
      </c>
      <c r="Q14811">
        <v>3</v>
      </c>
      <c r="R14811">
        <v>14.9</v>
      </c>
      <c r="S14811">
        <v>44.7</v>
      </c>
      <c r="T14811">
        <v>36.51</v>
      </c>
      <c r="U14811">
        <v>18.32</v>
      </c>
      <c r="V14811" t="str">
        <f>VLOOKUP(L14811,'[2]tabela de preços'!$A:$D,4,0)</f>
        <v>ATLAS</v>
      </c>
      <c r="W14811" t="str">
        <f>VLOOKUP(L14811,'[2]tabela de preços'!$A:$F,6,0)</f>
        <v>ROLOS / TRINCHAS / PINCÉIS / ESPÁTULAS</v>
      </c>
      <c r="X14811" t="str">
        <f>VLOOKUP(L14811,'[2]tabela de preços'!$A:$G,7,0)</f>
        <v>IMOBILIÁRIO</v>
      </c>
    </row>
    <row r="14812" spans="1:24" x14ac:dyDescent="0.3">
      <c r="A14812" t="s">
        <v>1319</v>
      </c>
      <c r="C14812" t="s">
        <v>7313</v>
      </c>
      <c r="D14812" s="1">
        <v>46156</v>
      </c>
      <c r="E14812" t="s">
        <v>7314</v>
      </c>
      <c r="F14812">
        <v>9</v>
      </c>
      <c r="G14812">
        <v>231</v>
      </c>
      <c r="H14812" t="str">
        <f>VLOOKUP(G14812,[1]OPERADORES!$A:$B,2,0)</f>
        <v>EDIJANE</v>
      </c>
      <c r="I14812" t="s">
        <v>21</v>
      </c>
      <c r="J14812" t="s">
        <v>762</v>
      </c>
      <c r="K14812" t="s">
        <v>1322</v>
      </c>
      <c r="L14812">
        <v>10298</v>
      </c>
      <c r="M14812" t="s">
        <v>85</v>
      </c>
      <c r="O14812" t="s">
        <v>11</v>
      </c>
      <c r="P14812">
        <v>5102</v>
      </c>
      <c r="Q14812">
        <v>4</v>
      </c>
      <c r="R14812">
        <v>62.9</v>
      </c>
      <c r="S14812">
        <v>251.6</v>
      </c>
      <c r="T14812">
        <v>207.48</v>
      </c>
      <c r="U14812">
        <v>17.54</v>
      </c>
      <c r="V14812" t="str">
        <f>VLOOKUP(L14812,'[2]tabela de preços'!$A:$D,4,0)</f>
        <v>ANJO</v>
      </c>
      <c r="W14812" t="str">
        <f>VLOOKUP(L14812,'[2]tabela de preços'!$A:$F,6,0)</f>
        <v>THINNER DE LIMPEZA</v>
      </c>
      <c r="X14812" t="str">
        <f>VLOOKUP(L14812,'[2]tabela de preços'!$A:$G,7,0)</f>
        <v>THINNER</v>
      </c>
    </row>
    <row r="14813" spans="1:24" x14ac:dyDescent="0.3">
      <c r="A14813" t="s">
        <v>1319</v>
      </c>
      <c r="C14813" t="s">
        <v>7313</v>
      </c>
      <c r="D14813" s="1">
        <v>46156</v>
      </c>
      <c r="E14813" t="s">
        <v>7314</v>
      </c>
      <c r="F14813">
        <v>9</v>
      </c>
      <c r="G14813">
        <v>231</v>
      </c>
      <c r="H14813" t="str">
        <f>VLOOKUP(G14813,[1]OPERADORES!$A:$B,2,0)</f>
        <v>EDIJANE</v>
      </c>
      <c r="I14813" t="s">
        <v>21</v>
      </c>
      <c r="J14813" t="s">
        <v>762</v>
      </c>
      <c r="K14813" t="s">
        <v>1322</v>
      </c>
      <c r="L14813">
        <v>10117</v>
      </c>
      <c r="M14813" t="s">
        <v>1043</v>
      </c>
      <c r="O14813" t="s">
        <v>11</v>
      </c>
      <c r="P14813">
        <v>5102</v>
      </c>
      <c r="Q14813">
        <v>12</v>
      </c>
      <c r="R14813">
        <v>6.06</v>
      </c>
      <c r="S14813">
        <v>72.72</v>
      </c>
      <c r="T14813">
        <v>59.4</v>
      </c>
      <c r="U14813">
        <v>18.32</v>
      </c>
      <c r="V14813" t="str">
        <f>VLOOKUP(L14813,'[2]tabela de preços'!$A:$D,4,0)</f>
        <v>ATLAS</v>
      </c>
      <c r="W14813" t="str">
        <f>VLOOKUP(L14813,'[2]tabela de preços'!$A:$F,6,0)</f>
        <v>ROLOS / TRINCHAS / PINCÉIS / ESPÁTULAS</v>
      </c>
      <c r="X14813" t="str">
        <f>VLOOKUP(L14813,'[2]tabela de preços'!$A:$G,7,0)</f>
        <v>IMOBILIÁRIO</v>
      </c>
    </row>
    <row r="14814" spans="1:24" x14ac:dyDescent="0.3">
      <c r="A14814" t="s">
        <v>1319</v>
      </c>
      <c r="C14814" t="s">
        <v>7313</v>
      </c>
      <c r="D14814" s="1">
        <v>46156</v>
      </c>
      <c r="E14814" t="s">
        <v>7314</v>
      </c>
      <c r="F14814">
        <v>9</v>
      </c>
      <c r="G14814">
        <v>231</v>
      </c>
      <c r="H14814" t="str">
        <f>VLOOKUP(G14814,[1]OPERADORES!$A:$B,2,0)</f>
        <v>EDIJANE</v>
      </c>
      <c r="I14814" t="s">
        <v>21</v>
      </c>
      <c r="J14814" t="s">
        <v>762</v>
      </c>
      <c r="K14814" t="s">
        <v>1322</v>
      </c>
      <c r="L14814">
        <v>85687</v>
      </c>
      <c r="M14814" t="s">
        <v>982</v>
      </c>
      <c r="O14814" t="s">
        <v>11</v>
      </c>
      <c r="P14814">
        <v>5102</v>
      </c>
      <c r="Q14814">
        <v>2</v>
      </c>
      <c r="R14814">
        <v>10.66</v>
      </c>
      <c r="S14814">
        <v>21.32</v>
      </c>
      <c r="T14814">
        <v>13.76</v>
      </c>
      <c r="U14814">
        <v>35.46</v>
      </c>
      <c r="V14814" t="str">
        <f>VLOOKUP(L14814,'[2]tabela de preços'!$A:$D,4,0)</f>
        <v>UNIPEGA</v>
      </c>
      <c r="W14814" t="str">
        <f>VLOOKUP(L14814,'[2]tabela de preços'!$A:$F,6,0)</f>
        <v>SILICONE</v>
      </c>
      <c r="X14814" t="str">
        <f>VLOOKUP(L14814,'[2]tabela de preços'!$A:$G,7,0)</f>
        <v>IMOBILIÁRIO</v>
      </c>
    </row>
    <row r="14815" spans="1:24" x14ac:dyDescent="0.3">
      <c r="A14815" t="s">
        <v>6712</v>
      </c>
      <c r="C14815" t="s">
        <v>6931</v>
      </c>
      <c r="D14815" s="1">
        <v>46149</v>
      </c>
      <c r="E14815" t="s">
        <v>6932</v>
      </c>
      <c r="F14815">
        <v>9</v>
      </c>
      <c r="G14815">
        <v>231</v>
      </c>
      <c r="H14815" t="str">
        <f>VLOOKUP(G14815,[1]OPERADORES!$A:$B,2,0)</f>
        <v>EDIJANE</v>
      </c>
      <c r="I14815" t="s">
        <v>21</v>
      </c>
      <c r="J14815" t="s">
        <v>372</v>
      </c>
      <c r="K14815" t="s">
        <v>6637</v>
      </c>
      <c r="L14815">
        <v>85316</v>
      </c>
      <c r="M14815" t="s">
        <v>365</v>
      </c>
      <c r="O14815" t="s">
        <v>11</v>
      </c>
      <c r="P14815">
        <v>5102</v>
      </c>
      <c r="Q14815">
        <v>1</v>
      </c>
      <c r="R14815">
        <v>737.89</v>
      </c>
      <c r="S14815">
        <v>737.89</v>
      </c>
      <c r="T14815">
        <v>526.12</v>
      </c>
      <c r="U14815">
        <v>28.7</v>
      </c>
      <c r="V14815" t="str">
        <f>VLOOKUP(L14815,'[2]tabela de preços'!$A:$D,4,0)</f>
        <v>BRASILUX</v>
      </c>
      <c r="W14815" t="str">
        <f>VLOOKUP(L14815,'[2]tabela de preços'!$A:$F,6,0)</f>
        <v>TINTA EM PÓ</v>
      </c>
      <c r="X14815" t="str">
        <f>VLOOKUP(L14815,'[2]tabela de preços'!$A:$G,7,0)</f>
        <v>INDUSTRIAL</v>
      </c>
    </row>
    <row r="14816" spans="1:24" x14ac:dyDescent="0.3">
      <c r="A14816" t="s">
        <v>5777</v>
      </c>
      <c r="C14816" t="s">
        <v>7315</v>
      </c>
      <c r="D14816" s="1">
        <v>46155</v>
      </c>
      <c r="F14816">
        <v>9</v>
      </c>
      <c r="G14816">
        <v>174</v>
      </c>
      <c r="H14816" t="str">
        <f>VLOOKUP(G14816,[1]OPERADORES!$A:$B,2,0)</f>
        <v>MIRIÃ LOBATO RODRIGUES</v>
      </c>
      <c r="I14816" t="s">
        <v>21</v>
      </c>
      <c r="J14816" t="s">
        <v>5780</v>
      </c>
      <c r="K14816" t="s">
        <v>5781</v>
      </c>
      <c r="L14816">
        <v>20454</v>
      </c>
      <c r="M14816" t="s">
        <v>5641</v>
      </c>
      <c r="N14816" t="s">
        <v>7316</v>
      </c>
      <c r="O14816" t="s">
        <v>11</v>
      </c>
      <c r="P14816">
        <v>1411</v>
      </c>
      <c r="Q14816">
        <v>-1</v>
      </c>
      <c r="R14816">
        <v>185.03</v>
      </c>
      <c r="S14816">
        <v>-185.03</v>
      </c>
      <c r="T14816">
        <v>-140.44</v>
      </c>
      <c r="U14816">
        <v>24.1</v>
      </c>
      <c r="V14816" t="str">
        <f>VLOOKUP(L14816,'[2]tabela de preços'!$A:$D,4,0)</f>
        <v>SHERWIN WILLIAMS</v>
      </c>
      <c r="W14816" t="str">
        <f>VLOOKUP(L14816,'[2]tabela de preços'!$A:$F,6,0)</f>
        <v>VERNIZ AUTOMOTIVO</v>
      </c>
      <c r="X14816" t="str">
        <f>VLOOKUP(L14816,'[2]tabela de preços'!$A:$G,7,0)</f>
        <v>AUTOMOTIVO</v>
      </c>
    </row>
    <row r="14817" spans="1:24" x14ac:dyDescent="0.3">
      <c r="A14817" t="s">
        <v>5777</v>
      </c>
      <c r="C14817" t="s">
        <v>7317</v>
      </c>
      <c r="D14817" s="1">
        <v>46155</v>
      </c>
      <c r="E14817" t="s">
        <v>7318</v>
      </c>
      <c r="F14817">
        <v>9</v>
      </c>
      <c r="G14817">
        <v>174</v>
      </c>
      <c r="H14817" t="str">
        <f>VLOOKUP(G14817,[1]OPERADORES!$A:$B,2,0)</f>
        <v>MIRIÃ LOBATO RODRIGUES</v>
      </c>
      <c r="I14817" t="s">
        <v>21</v>
      </c>
      <c r="J14817" t="s">
        <v>5780</v>
      </c>
      <c r="K14817" t="s">
        <v>5781</v>
      </c>
      <c r="L14817">
        <v>84108</v>
      </c>
      <c r="M14817" t="s">
        <v>144</v>
      </c>
      <c r="O14817" t="s">
        <v>11</v>
      </c>
      <c r="P14817">
        <v>5403</v>
      </c>
      <c r="Q14817">
        <v>1</v>
      </c>
      <c r="R14817">
        <v>28.38</v>
      </c>
      <c r="S14817">
        <v>28.38</v>
      </c>
      <c r="T14817">
        <v>21.54</v>
      </c>
      <c r="U14817">
        <v>24.1</v>
      </c>
      <c r="V14817" t="str">
        <f>VLOOKUP(L14817,'[2]tabela de preços'!$A:$D,4,0)</f>
        <v>BRASILUX</v>
      </c>
      <c r="W14817" t="str">
        <f>VLOOKUP(L14817,'[2]tabela de preços'!$A:$F,6,0)</f>
        <v>TINTAS LACA</v>
      </c>
      <c r="X14817" t="str">
        <f>VLOOKUP(L14817,'[2]tabela de preços'!$A:$G,7,0)</f>
        <v>AUTOMOTIVO</v>
      </c>
    </row>
    <row r="14818" spans="1:24" x14ac:dyDescent="0.3">
      <c r="A14818" t="s">
        <v>5777</v>
      </c>
      <c r="C14818" t="s">
        <v>7317</v>
      </c>
      <c r="D14818" s="1">
        <v>46155</v>
      </c>
      <c r="E14818" t="s">
        <v>7318</v>
      </c>
      <c r="F14818">
        <v>9</v>
      </c>
      <c r="G14818">
        <v>174</v>
      </c>
      <c r="H14818" t="str">
        <f>VLOOKUP(G14818,[1]OPERADORES!$A:$B,2,0)</f>
        <v>MIRIÃ LOBATO RODRIGUES</v>
      </c>
      <c r="I14818" t="s">
        <v>21</v>
      </c>
      <c r="J14818" t="s">
        <v>5780</v>
      </c>
      <c r="K14818" t="s">
        <v>5781</v>
      </c>
      <c r="L14818">
        <v>23580</v>
      </c>
      <c r="M14818" t="s">
        <v>115</v>
      </c>
      <c r="O14818" t="s">
        <v>11</v>
      </c>
      <c r="P14818">
        <v>5102</v>
      </c>
      <c r="Q14818">
        <v>5</v>
      </c>
      <c r="R14818">
        <v>0.56000000000000005</v>
      </c>
      <c r="S14818">
        <v>2.8</v>
      </c>
      <c r="T14818">
        <v>1.8</v>
      </c>
      <c r="U14818">
        <v>35.71</v>
      </c>
      <c r="V14818" t="str">
        <f>VLOOKUP(L14818,'[2]tabela de preços'!$A:$D,4,0)</f>
        <v>RENOVA COADORES</v>
      </c>
      <c r="W14818" t="str">
        <f>VLOOKUP(L14818,'[2]tabela de preços'!$A:$F,6,0)</f>
        <v>COADORES</v>
      </c>
      <c r="X14818" t="str">
        <f>VLOOKUP(L14818,'[2]tabela de preços'!$A:$G,7,0)</f>
        <v>AUTOMOTIVO</v>
      </c>
    </row>
    <row r="14819" spans="1:24" x14ac:dyDescent="0.3">
      <c r="A14819" t="s">
        <v>5777</v>
      </c>
      <c r="C14819" t="s">
        <v>7317</v>
      </c>
      <c r="D14819" s="1">
        <v>46155</v>
      </c>
      <c r="E14819" t="s">
        <v>7318</v>
      </c>
      <c r="F14819">
        <v>9</v>
      </c>
      <c r="G14819">
        <v>174</v>
      </c>
      <c r="H14819" t="str">
        <f>VLOOKUP(G14819,[1]OPERADORES!$A:$B,2,0)</f>
        <v>MIRIÃ LOBATO RODRIGUES</v>
      </c>
      <c r="I14819" t="s">
        <v>21</v>
      </c>
      <c r="J14819" t="s">
        <v>5780</v>
      </c>
      <c r="K14819" t="s">
        <v>5781</v>
      </c>
      <c r="L14819">
        <v>5</v>
      </c>
      <c r="M14819" t="s">
        <v>147</v>
      </c>
      <c r="O14819" t="s">
        <v>11</v>
      </c>
      <c r="P14819">
        <v>5102</v>
      </c>
      <c r="Q14819">
        <v>1</v>
      </c>
      <c r="R14819">
        <v>5.3</v>
      </c>
      <c r="S14819">
        <v>5.3</v>
      </c>
      <c r="T14819">
        <v>4.0199999999999996</v>
      </c>
      <c r="U14819">
        <v>24.15</v>
      </c>
      <c r="V14819" t="str">
        <f>VLOOKUP(L14819,'[2]tabela de preços'!$A:$D,4,0)</f>
        <v>BRILHO ESTOPA</v>
      </c>
      <c r="W14819" t="str">
        <f>VLOOKUP(L14819,'[2]tabela de preços'!$A:$F,6,0)</f>
        <v>ESTOPAS</v>
      </c>
      <c r="X14819" t="str">
        <f>VLOOKUP(L14819,'[2]tabela de preços'!$A:$G,7,0)</f>
        <v>AUTOMOTIVO</v>
      </c>
    </row>
    <row r="14820" spans="1:24" x14ac:dyDescent="0.3">
      <c r="A14820" t="s">
        <v>5777</v>
      </c>
      <c r="C14820" t="s">
        <v>7317</v>
      </c>
      <c r="D14820" s="1">
        <v>46155</v>
      </c>
      <c r="E14820" t="s">
        <v>7318</v>
      </c>
      <c r="F14820">
        <v>9</v>
      </c>
      <c r="G14820">
        <v>174</v>
      </c>
      <c r="H14820" t="str">
        <f>VLOOKUP(G14820,[1]OPERADORES!$A:$B,2,0)</f>
        <v>MIRIÃ LOBATO RODRIGUES</v>
      </c>
      <c r="I14820" t="s">
        <v>21</v>
      </c>
      <c r="J14820" t="s">
        <v>5780</v>
      </c>
      <c r="K14820" t="s">
        <v>5781</v>
      </c>
      <c r="L14820">
        <v>22684</v>
      </c>
      <c r="M14820" t="s">
        <v>73</v>
      </c>
      <c r="O14820" t="s">
        <v>11</v>
      </c>
      <c r="P14820">
        <v>5102</v>
      </c>
      <c r="Q14820">
        <v>4</v>
      </c>
      <c r="R14820">
        <v>3.88</v>
      </c>
      <c r="S14820">
        <v>15.52</v>
      </c>
      <c r="T14820">
        <v>13.16</v>
      </c>
      <c r="U14820">
        <v>15.21</v>
      </c>
      <c r="V14820" t="str">
        <f>VLOOKUP(L14820,'[2]tabela de preços'!$A:$D,4,0)</f>
        <v>3M</v>
      </c>
      <c r="W14820" t="str">
        <f>VLOOKUP(L14820,'[2]tabela de preços'!$A:$F,6,0)</f>
        <v>FITA AUTOMOTIVA</v>
      </c>
      <c r="X14820" t="str">
        <f>VLOOKUP(L14820,'[2]tabela de preços'!$A:$G,7,0)</f>
        <v>AUTOMOTIVO</v>
      </c>
    </row>
    <row r="14821" spans="1:24" x14ac:dyDescent="0.3">
      <c r="A14821" t="s">
        <v>5777</v>
      </c>
      <c r="C14821" t="s">
        <v>7317</v>
      </c>
      <c r="D14821" s="1">
        <v>46155</v>
      </c>
      <c r="E14821" t="s">
        <v>7318</v>
      </c>
      <c r="F14821">
        <v>9</v>
      </c>
      <c r="G14821">
        <v>174</v>
      </c>
      <c r="H14821" t="str">
        <f>VLOOKUP(G14821,[1]OPERADORES!$A:$B,2,0)</f>
        <v>MIRIÃ LOBATO RODRIGUES</v>
      </c>
      <c r="I14821" t="s">
        <v>21</v>
      </c>
      <c r="J14821" t="s">
        <v>5780</v>
      </c>
      <c r="K14821" t="s">
        <v>5781</v>
      </c>
      <c r="L14821">
        <v>24241</v>
      </c>
      <c r="M14821" t="s">
        <v>233</v>
      </c>
      <c r="O14821" t="s">
        <v>11</v>
      </c>
      <c r="P14821">
        <v>5102</v>
      </c>
      <c r="Q14821">
        <v>2</v>
      </c>
      <c r="R14821">
        <v>12.2</v>
      </c>
      <c r="S14821">
        <v>24.4</v>
      </c>
      <c r="T14821">
        <v>18.52</v>
      </c>
      <c r="U14821">
        <v>24.1</v>
      </c>
      <c r="V14821" t="str">
        <f>VLOOKUP(L14821,'[2]tabela de preços'!$A:$D,4,0)</f>
        <v>ADERE</v>
      </c>
      <c r="W14821" t="str">
        <f>VLOOKUP(L14821,'[2]tabela de preços'!$A:$F,6,0)</f>
        <v>FITA AUTOMOTIVA</v>
      </c>
      <c r="X14821" t="str">
        <f>VLOOKUP(L14821,'[2]tabela de preços'!$A:$G,7,0)</f>
        <v>AUTOMOTIVO</v>
      </c>
    </row>
    <row r="14822" spans="1:24" x14ac:dyDescent="0.3">
      <c r="A14822" t="s">
        <v>5777</v>
      </c>
      <c r="C14822" t="s">
        <v>7317</v>
      </c>
      <c r="D14822" s="1">
        <v>46155</v>
      </c>
      <c r="E14822" t="s">
        <v>7318</v>
      </c>
      <c r="F14822">
        <v>9</v>
      </c>
      <c r="G14822">
        <v>174</v>
      </c>
      <c r="H14822" t="str">
        <f>VLOOKUP(G14822,[1]OPERADORES!$A:$B,2,0)</f>
        <v>MIRIÃ LOBATO RODRIGUES</v>
      </c>
      <c r="I14822" t="s">
        <v>21</v>
      </c>
      <c r="J14822" t="s">
        <v>5780</v>
      </c>
      <c r="K14822" t="s">
        <v>5781</v>
      </c>
      <c r="L14822">
        <v>20384</v>
      </c>
      <c r="M14822" t="s">
        <v>648</v>
      </c>
      <c r="O14822" t="s">
        <v>11</v>
      </c>
      <c r="P14822">
        <v>5403</v>
      </c>
      <c r="Q14822">
        <v>1</v>
      </c>
      <c r="R14822">
        <v>33.14</v>
      </c>
      <c r="S14822">
        <v>33.14</v>
      </c>
      <c r="T14822">
        <v>23.35</v>
      </c>
      <c r="U14822">
        <v>29.54</v>
      </c>
      <c r="V14822" t="str">
        <f>VLOOKUP(L14822,'[2]tabela de preços'!$A:$D,4,0)</f>
        <v>SHERWIN WILLIAMS</v>
      </c>
      <c r="W14822" t="str">
        <f>VLOOKUP(L14822,'[2]tabela de preços'!$A:$F,6,0)</f>
        <v>TINTAS PU</v>
      </c>
      <c r="X14822" t="str">
        <f>VLOOKUP(L14822,'[2]tabela de preços'!$A:$G,7,0)</f>
        <v>AUTOMOTIVO</v>
      </c>
    </row>
    <row r="14823" spans="1:24" x14ac:dyDescent="0.3">
      <c r="A14823" t="s">
        <v>5777</v>
      </c>
      <c r="C14823" t="s">
        <v>7317</v>
      </c>
      <c r="D14823" s="1">
        <v>46155</v>
      </c>
      <c r="E14823" t="s">
        <v>7318</v>
      </c>
      <c r="F14823">
        <v>9</v>
      </c>
      <c r="G14823">
        <v>174</v>
      </c>
      <c r="H14823" t="str">
        <f>VLOOKUP(G14823,[1]OPERADORES!$A:$B,2,0)</f>
        <v>MIRIÃ LOBATO RODRIGUES</v>
      </c>
      <c r="I14823" t="s">
        <v>21</v>
      </c>
      <c r="J14823" t="s">
        <v>5780</v>
      </c>
      <c r="K14823" t="s">
        <v>5781</v>
      </c>
      <c r="L14823">
        <v>10243</v>
      </c>
      <c r="M14823" t="s">
        <v>83</v>
      </c>
      <c r="O14823" t="s">
        <v>11</v>
      </c>
      <c r="P14823">
        <v>5102</v>
      </c>
      <c r="Q14823">
        <v>6</v>
      </c>
      <c r="R14823">
        <v>2.89</v>
      </c>
      <c r="S14823">
        <v>17.34</v>
      </c>
      <c r="T14823">
        <v>11.88</v>
      </c>
      <c r="U14823">
        <v>31.49</v>
      </c>
      <c r="V14823" t="str">
        <f>VLOOKUP(L14823,'[2]tabela de preços'!$A:$D,4,0)</f>
        <v>NORTON</v>
      </c>
      <c r="W14823" t="str">
        <f>VLOOKUP(L14823,'[2]tabela de preços'!$A:$F,6,0)</f>
        <v xml:space="preserve">DISCOS / LIXAS / ABRASIVOS </v>
      </c>
      <c r="X14823" t="str">
        <f>VLOOKUP(L14823,'[2]tabela de preços'!$A:$G,7,0)</f>
        <v>AUTOMOTIVO</v>
      </c>
    </row>
    <row r="14824" spans="1:24" x14ac:dyDescent="0.3">
      <c r="A14824" t="s">
        <v>5777</v>
      </c>
      <c r="C14824" t="s">
        <v>7317</v>
      </c>
      <c r="D14824" s="1">
        <v>46155</v>
      </c>
      <c r="E14824" t="s">
        <v>7318</v>
      </c>
      <c r="F14824">
        <v>9</v>
      </c>
      <c r="G14824">
        <v>174</v>
      </c>
      <c r="H14824" t="str">
        <f>VLOOKUP(G14824,[1]OPERADORES!$A:$B,2,0)</f>
        <v>MIRIÃ LOBATO RODRIGUES</v>
      </c>
      <c r="I14824" t="s">
        <v>21</v>
      </c>
      <c r="J14824" t="s">
        <v>5780</v>
      </c>
      <c r="K14824" t="s">
        <v>5781</v>
      </c>
      <c r="L14824">
        <v>10245</v>
      </c>
      <c r="M14824" t="s">
        <v>195</v>
      </c>
      <c r="O14824" t="s">
        <v>11</v>
      </c>
      <c r="P14824">
        <v>5102</v>
      </c>
      <c r="Q14824">
        <v>5</v>
      </c>
      <c r="R14824">
        <v>2.89</v>
      </c>
      <c r="S14824">
        <v>14.45</v>
      </c>
      <c r="T14824">
        <v>9.9</v>
      </c>
      <c r="U14824">
        <v>31.49</v>
      </c>
      <c r="V14824" t="str">
        <f>VLOOKUP(L14824,'[2]tabela de preços'!$A:$D,4,0)</f>
        <v>NORTON</v>
      </c>
      <c r="W14824" t="str">
        <f>VLOOKUP(L14824,'[2]tabela de preços'!$A:$F,6,0)</f>
        <v xml:space="preserve">DISCOS / LIXAS / ABRASIVOS </v>
      </c>
      <c r="X14824" t="str">
        <f>VLOOKUP(L14824,'[2]tabela de preços'!$A:$G,7,0)</f>
        <v>AUTOMOTIVO</v>
      </c>
    </row>
    <row r="14825" spans="1:24" x14ac:dyDescent="0.3">
      <c r="A14825" t="s">
        <v>5777</v>
      </c>
      <c r="C14825" t="s">
        <v>7317</v>
      </c>
      <c r="D14825" s="1">
        <v>46155</v>
      </c>
      <c r="E14825" t="s">
        <v>7318</v>
      </c>
      <c r="F14825">
        <v>9</v>
      </c>
      <c r="G14825">
        <v>174</v>
      </c>
      <c r="H14825" t="str">
        <f>VLOOKUP(G14825,[1]OPERADORES!$A:$B,2,0)</f>
        <v>MIRIÃ LOBATO RODRIGUES</v>
      </c>
      <c r="I14825" t="s">
        <v>21</v>
      </c>
      <c r="J14825" t="s">
        <v>5780</v>
      </c>
      <c r="K14825" t="s">
        <v>5781</v>
      </c>
      <c r="L14825">
        <v>20414</v>
      </c>
      <c r="M14825" t="s">
        <v>112</v>
      </c>
      <c r="O14825" t="s">
        <v>11</v>
      </c>
      <c r="P14825">
        <v>5102</v>
      </c>
      <c r="Q14825">
        <v>2</v>
      </c>
      <c r="R14825">
        <v>28.75</v>
      </c>
      <c r="S14825">
        <v>57.5</v>
      </c>
      <c r="T14825">
        <v>47.88</v>
      </c>
      <c r="U14825">
        <v>16.73</v>
      </c>
      <c r="V14825" t="str">
        <f>VLOOKUP(L14825,'[2]tabela de preços'!$A:$D,4,0)</f>
        <v>SHERWIN WILLIAMS</v>
      </c>
      <c r="W14825" t="str">
        <f>VLOOKUP(L14825,'[2]tabela de preços'!$A:$F,6,0)</f>
        <v>DILUENTE</v>
      </c>
      <c r="X14825" t="str">
        <f>VLOOKUP(L14825,'[2]tabela de preços'!$A:$G,7,0)</f>
        <v>AUTOMOTIVO</v>
      </c>
    </row>
    <row r="14826" spans="1:24" x14ac:dyDescent="0.3">
      <c r="A14826" t="s">
        <v>3620</v>
      </c>
      <c r="C14826" t="s">
        <v>7438</v>
      </c>
      <c r="D14826" s="1">
        <v>46157</v>
      </c>
      <c r="E14826" t="s">
        <v>7439</v>
      </c>
      <c r="F14826">
        <v>9</v>
      </c>
      <c r="G14826">
        <v>236</v>
      </c>
      <c r="H14826" t="str">
        <f>VLOOKUP(G14826,[1]OPERADORES!$A:$B,2,0)</f>
        <v>DANIEL</v>
      </c>
      <c r="I14826" t="s">
        <v>21</v>
      </c>
      <c r="J14826" t="s">
        <v>2756</v>
      </c>
      <c r="K14826" t="s">
        <v>3623</v>
      </c>
      <c r="L14826">
        <v>85320</v>
      </c>
      <c r="M14826" t="s">
        <v>2758</v>
      </c>
      <c r="O14826" t="s">
        <v>11</v>
      </c>
      <c r="P14826">
        <v>5102</v>
      </c>
      <c r="Q14826">
        <v>4</v>
      </c>
      <c r="R14826">
        <v>540.32000000000005</v>
      </c>
      <c r="S14826" s="2">
        <v>2161.2800000000002</v>
      </c>
      <c r="T14826" s="2">
        <v>1701.12</v>
      </c>
      <c r="U14826">
        <v>21.29</v>
      </c>
      <c r="V14826" t="str">
        <f>VLOOKUP(L14826,'[2]tabela de preços'!$A:$D,4,0)</f>
        <v>BRASILUX</v>
      </c>
      <c r="W14826" t="str">
        <f>VLOOKUP(L14826,'[2]tabela de preços'!$A:$F,6,0)</f>
        <v>TINTA EM PÓ</v>
      </c>
      <c r="X14826" t="str">
        <f>VLOOKUP(L14826,'[2]tabela de preços'!$A:$G,7,0)</f>
        <v>INDUSTRIAL</v>
      </c>
    </row>
    <row r="14827" spans="1:24" x14ac:dyDescent="0.3">
      <c r="A14827" t="s">
        <v>1324</v>
      </c>
      <c r="C14827" t="s">
        <v>6933</v>
      </c>
      <c r="D14827" s="1">
        <v>46149</v>
      </c>
      <c r="E14827" t="s">
        <v>6934</v>
      </c>
      <c r="F14827">
        <v>9</v>
      </c>
      <c r="G14827">
        <v>197</v>
      </c>
      <c r="H14827" t="str">
        <f>VLOOKUP(G14827,[1]OPERADORES!$A:$B,2,0)</f>
        <v xml:space="preserve">POLIANA LORRANE DE AMORIM </v>
      </c>
      <c r="I14827" t="s">
        <v>1327</v>
      </c>
      <c r="J14827" t="s">
        <v>1328</v>
      </c>
      <c r="K14827" t="s">
        <v>1329</v>
      </c>
      <c r="L14827">
        <v>23713</v>
      </c>
      <c r="M14827" t="s">
        <v>192</v>
      </c>
      <c r="O14827" t="s">
        <v>11</v>
      </c>
      <c r="P14827">
        <v>6102</v>
      </c>
      <c r="Q14827">
        <v>2</v>
      </c>
      <c r="R14827">
        <v>40.71</v>
      </c>
      <c r="S14827">
        <v>81.42</v>
      </c>
      <c r="T14827">
        <v>61.8</v>
      </c>
      <c r="U14827">
        <v>24.1</v>
      </c>
      <c r="V14827" t="str">
        <f>VLOOKUP(L14827,'[2]tabela de preços'!$A:$D,4,0)</f>
        <v>NEW PAD</v>
      </c>
      <c r="W14827" t="str">
        <f>VLOOKUP(L14827,'[2]tabela de preços'!$A:$F,6,0)</f>
        <v>BOINAS PARA POLIMENTO</v>
      </c>
      <c r="X14827" t="str">
        <f>VLOOKUP(L14827,'[2]tabela de preços'!$A:$G,7,0)</f>
        <v>AUTOMOTIVO</v>
      </c>
    </row>
    <row r="14828" spans="1:24" x14ac:dyDescent="0.3">
      <c r="A14828" t="s">
        <v>1324</v>
      </c>
      <c r="C14828" t="s">
        <v>6933</v>
      </c>
      <c r="D14828" s="1">
        <v>46149</v>
      </c>
      <c r="E14828" t="s">
        <v>6934</v>
      </c>
      <c r="F14828">
        <v>9</v>
      </c>
      <c r="G14828">
        <v>197</v>
      </c>
      <c r="H14828" t="str">
        <f>VLOOKUP(G14828,[1]OPERADORES!$A:$B,2,0)</f>
        <v xml:space="preserve">POLIANA LORRANE DE AMORIM </v>
      </c>
      <c r="I14828" t="s">
        <v>1327</v>
      </c>
      <c r="J14828" t="s">
        <v>1328</v>
      </c>
      <c r="K14828" t="s">
        <v>1329</v>
      </c>
      <c r="L14828">
        <v>23580</v>
      </c>
      <c r="M14828" t="s">
        <v>115</v>
      </c>
      <c r="O14828" t="s">
        <v>11</v>
      </c>
      <c r="P14828">
        <v>6102</v>
      </c>
      <c r="Q14828">
        <v>30</v>
      </c>
      <c r="R14828">
        <v>0.56000000000000005</v>
      </c>
      <c r="S14828">
        <v>16.8</v>
      </c>
      <c r="T14828">
        <v>10.8</v>
      </c>
      <c r="U14828">
        <v>35.71</v>
      </c>
      <c r="V14828" t="str">
        <f>VLOOKUP(L14828,'[2]tabela de preços'!$A:$D,4,0)</f>
        <v>RENOVA COADORES</v>
      </c>
      <c r="W14828" t="str">
        <f>VLOOKUP(L14828,'[2]tabela de preços'!$A:$F,6,0)</f>
        <v>COADORES</v>
      </c>
      <c r="X14828" t="str">
        <f>VLOOKUP(L14828,'[2]tabela de preços'!$A:$G,7,0)</f>
        <v>AUTOMOTIVO</v>
      </c>
    </row>
    <row r="14829" spans="1:24" x14ac:dyDescent="0.3">
      <c r="A14829" t="s">
        <v>1324</v>
      </c>
      <c r="C14829" t="s">
        <v>6933</v>
      </c>
      <c r="D14829" s="1">
        <v>46149</v>
      </c>
      <c r="E14829" t="s">
        <v>6934</v>
      </c>
      <c r="F14829">
        <v>9</v>
      </c>
      <c r="G14829">
        <v>197</v>
      </c>
      <c r="H14829" t="str">
        <f>VLOOKUP(G14829,[1]OPERADORES!$A:$B,2,0)</f>
        <v xml:space="preserve">POLIANA LORRANE DE AMORIM </v>
      </c>
      <c r="I14829" t="s">
        <v>1327</v>
      </c>
      <c r="J14829" t="s">
        <v>1328</v>
      </c>
      <c r="K14829" t="s">
        <v>1329</v>
      </c>
      <c r="L14829">
        <v>23107</v>
      </c>
      <c r="M14829" t="s">
        <v>247</v>
      </c>
      <c r="O14829" t="s">
        <v>11</v>
      </c>
      <c r="P14829">
        <v>6102</v>
      </c>
      <c r="Q14829">
        <v>30</v>
      </c>
      <c r="R14829">
        <v>2.35</v>
      </c>
      <c r="S14829">
        <v>70.5</v>
      </c>
      <c r="T14829">
        <v>58.2</v>
      </c>
      <c r="U14829">
        <v>17.45</v>
      </c>
      <c r="V14829" t="str">
        <f>VLOOKUP(L14829,'[2]tabela de preços'!$A:$D,4,0)</f>
        <v>3M</v>
      </c>
      <c r="W14829" t="str">
        <f>VLOOKUP(L14829,'[2]tabela de preços'!$A:$F,6,0)</f>
        <v xml:space="preserve">DISCOS / LIXAS / ABRASIVOS </v>
      </c>
      <c r="X14829" t="str">
        <f>VLOOKUP(L14829,'[2]tabela de preços'!$A:$G,7,0)</f>
        <v>AUTOMOTIVO</v>
      </c>
    </row>
    <row r="14830" spans="1:24" x14ac:dyDescent="0.3">
      <c r="A14830" t="s">
        <v>1324</v>
      </c>
      <c r="C14830" t="s">
        <v>6933</v>
      </c>
      <c r="D14830" s="1">
        <v>46149</v>
      </c>
      <c r="E14830" t="s">
        <v>6934</v>
      </c>
      <c r="F14830">
        <v>9</v>
      </c>
      <c r="G14830">
        <v>197</v>
      </c>
      <c r="H14830" t="str">
        <f>VLOOKUP(G14830,[1]OPERADORES!$A:$B,2,0)</f>
        <v xml:space="preserve">POLIANA LORRANE DE AMORIM </v>
      </c>
      <c r="I14830" t="s">
        <v>1327</v>
      </c>
      <c r="J14830" t="s">
        <v>1328</v>
      </c>
      <c r="K14830" t="s">
        <v>1329</v>
      </c>
      <c r="L14830">
        <v>20135</v>
      </c>
      <c r="M14830" t="s">
        <v>459</v>
      </c>
      <c r="O14830" t="s">
        <v>11</v>
      </c>
      <c r="P14830">
        <v>6102</v>
      </c>
      <c r="Q14830">
        <v>3</v>
      </c>
      <c r="R14830">
        <v>26.06</v>
      </c>
      <c r="S14830">
        <v>78.180000000000007</v>
      </c>
      <c r="T14830">
        <v>59.34</v>
      </c>
      <c r="U14830">
        <v>24.1</v>
      </c>
      <c r="V14830" t="str">
        <f>VLOOKUP(L14830,'[2]tabela de preços'!$A:$D,4,0)</f>
        <v>3M</v>
      </c>
      <c r="W14830" t="str">
        <f>VLOOKUP(L14830,'[2]tabela de preços'!$A:$F,6,0)</f>
        <v>DISCO TRIZACT</v>
      </c>
      <c r="X14830" t="str">
        <f>VLOOKUP(L14830,'[2]tabela de preços'!$A:$G,7,0)</f>
        <v>AUTOMOTIVO</v>
      </c>
    </row>
    <row r="14831" spans="1:24" x14ac:dyDescent="0.3">
      <c r="A14831" t="s">
        <v>1324</v>
      </c>
      <c r="C14831" t="s">
        <v>6933</v>
      </c>
      <c r="D14831" s="1">
        <v>46149</v>
      </c>
      <c r="E14831" t="s">
        <v>6934</v>
      </c>
      <c r="F14831">
        <v>9</v>
      </c>
      <c r="G14831">
        <v>197</v>
      </c>
      <c r="H14831" t="str">
        <f>VLOOKUP(G14831,[1]OPERADORES!$A:$B,2,0)</f>
        <v xml:space="preserve">POLIANA LORRANE DE AMORIM </v>
      </c>
      <c r="I14831" t="s">
        <v>1327</v>
      </c>
      <c r="J14831" t="s">
        <v>1328</v>
      </c>
      <c r="K14831" t="s">
        <v>1329</v>
      </c>
      <c r="L14831">
        <v>24248</v>
      </c>
      <c r="M14831" t="s">
        <v>107</v>
      </c>
      <c r="O14831" t="s">
        <v>11</v>
      </c>
      <c r="P14831">
        <v>6102</v>
      </c>
      <c r="Q14831">
        <v>12</v>
      </c>
      <c r="R14831">
        <v>8.49</v>
      </c>
      <c r="S14831">
        <v>101.88</v>
      </c>
      <c r="T14831">
        <v>84.24</v>
      </c>
      <c r="U14831">
        <v>17.309999999999999</v>
      </c>
      <c r="V14831" t="str">
        <f>VLOOKUP(L14831,'[2]tabela de preços'!$A:$D,4,0)</f>
        <v>SHERWIN WILLIAMS</v>
      </c>
      <c r="W14831" t="str">
        <f>VLOOKUP(L14831,'[2]tabela de preços'!$A:$F,6,0)</f>
        <v>PRIMER AUTOMOTIVO</v>
      </c>
      <c r="X14831" t="str">
        <f>VLOOKUP(L14831,'[2]tabela de preços'!$A:$G,7,0)</f>
        <v>AUTOMOTIVO</v>
      </c>
    </row>
    <row r="14832" spans="1:24" x14ac:dyDescent="0.3">
      <c r="A14832" t="s">
        <v>1324</v>
      </c>
      <c r="C14832" t="s">
        <v>6933</v>
      </c>
      <c r="D14832" s="1">
        <v>46149</v>
      </c>
      <c r="E14832" t="s">
        <v>6934</v>
      </c>
      <c r="F14832">
        <v>9</v>
      </c>
      <c r="G14832">
        <v>197</v>
      </c>
      <c r="H14832" t="str">
        <f>VLOOKUP(G14832,[1]OPERADORES!$A:$B,2,0)</f>
        <v xml:space="preserve">POLIANA LORRANE DE AMORIM </v>
      </c>
      <c r="I14832" t="s">
        <v>1327</v>
      </c>
      <c r="J14832" t="s">
        <v>1328</v>
      </c>
      <c r="K14832" t="s">
        <v>1329</v>
      </c>
      <c r="L14832">
        <v>23076</v>
      </c>
      <c r="M14832" t="s">
        <v>97</v>
      </c>
      <c r="O14832" t="s">
        <v>11</v>
      </c>
      <c r="P14832">
        <v>6403</v>
      </c>
      <c r="Q14832">
        <v>6</v>
      </c>
      <c r="R14832">
        <v>33.72</v>
      </c>
      <c r="S14832">
        <v>202.32</v>
      </c>
      <c r="T14832">
        <v>159.18</v>
      </c>
      <c r="U14832">
        <v>21.32</v>
      </c>
      <c r="V14832" t="str">
        <f>VLOOKUP(L14832,'[2]tabela de preços'!$A:$D,4,0)</f>
        <v>WANDA</v>
      </c>
      <c r="W14832" t="str">
        <f>VLOOKUP(L14832,'[2]tabela de preços'!$A:$F,6,0)</f>
        <v>PRIMER AUTOMOTIVO</v>
      </c>
      <c r="X14832" t="str">
        <f>VLOOKUP(L14832,'[2]tabela de preços'!$A:$G,7,0)</f>
        <v>AUTOMOTIVO</v>
      </c>
    </row>
    <row r="14833" spans="1:24" x14ac:dyDescent="0.3">
      <c r="A14833" t="s">
        <v>1324</v>
      </c>
      <c r="C14833" t="s">
        <v>6933</v>
      </c>
      <c r="D14833" s="1">
        <v>46149</v>
      </c>
      <c r="E14833" t="s">
        <v>6934</v>
      </c>
      <c r="F14833">
        <v>9</v>
      </c>
      <c r="G14833">
        <v>197</v>
      </c>
      <c r="H14833" t="str">
        <f>VLOOKUP(G14833,[1]OPERADORES!$A:$B,2,0)</f>
        <v xml:space="preserve">POLIANA LORRANE DE AMORIM </v>
      </c>
      <c r="I14833" t="s">
        <v>1327</v>
      </c>
      <c r="J14833" t="s">
        <v>1328</v>
      </c>
      <c r="K14833" t="s">
        <v>1329</v>
      </c>
      <c r="L14833">
        <v>23100</v>
      </c>
      <c r="M14833" t="s">
        <v>99</v>
      </c>
      <c r="O14833" t="s">
        <v>11</v>
      </c>
      <c r="P14833">
        <v>6102</v>
      </c>
      <c r="Q14833">
        <v>50</v>
      </c>
      <c r="R14833">
        <v>2.35</v>
      </c>
      <c r="S14833">
        <v>117.5</v>
      </c>
      <c r="T14833">
        <v>84.5</v>
      </c>
      <c r="U14833">
        <v>28.09</v>
      </c>
      <c r="V14833" t="str">
        <f>VLOOKUP(L14833,'[2]tabela de preços'!$A:$D,4,0)</f>
        <v>3M</v>
      </c>
      <c r="W14833" t="str">
        <f>VLOOKUP(L14833,'[2]tabela de preços'!$A:$F,6,0)</f>
        <v xml:space="preserve">DISCOS / LIXAS / ABRASIVOS </v>
      </c>
      <c r="X14833" t="str">
        <f>VLOOKUP(L14833,'[2]tabela de preços'!$A:$G,7,0)</f>
        <v>AUTOMOTIVO</v>
      </c>
    </row>
    <row r="14834" spans="1:24" x14ac:dyDescent="0.3">
      <c r="A14834" t="s">
        <v>1324</v>
      </c>
      <c r="C14834" t="s">
        <v>6933</v>
      </c>
      <c r="D14834" s="1">
        <v>46149</v>
      </c>
      <c r="E14834" t="s">
        <v>6934</v>
      </c>
      <c r="F14834">
        <v>9</v>
      </c>
      <c r="G14834">
        <v>197</v>
      </c>
      <c r="H14834" t="str">
        <f>VLOOKUP(G14834,[1]OPERADORES!$A:$B,2,0)</f>
        <v xml:space="preserve">POLIANA LORRANE DE AMORIM </v>
      </c>
      <c r="I14834" t="s">
        <v>1327</v>
      </c>
      <c r="J14834" t="s">
        <v>1328</v>
      </c>
      <c r="K14834" t="s">
        <v>1329</v>
      </c>
      <c r="L14834">
        <v>23096</v>
      </c>
      <c r="M14834" t="s">
        <v>656</v>
      </c>
      <c r="O14834" t="s">
        <v>411</v>
      </c>
      <c r="P14834">
        <v>6102</v>
      </c>
      <c r="Q14834">
        <v>50</v>
      </c>
      <c r="R14834">
        <v>2.35</v>
      </c>
      <c r="S14834">
        <v>117.5</v>
      </c>
      <c r="T14834">
        <v>87.5</v>
      </c>
      <c r="U14834">
        <v>25.53</v>
      </c>
      <c r="V14834" t="str">
        <f>VLOOKUP(L14834,'[2]tabela de preços'!$A:$D,4,0)</f>
        <v>3M</v>
      </c>
      <c r="W14834" t="str">
        <f>VLOOKUP(L14834,'[2]tabela de preços'!$A:$F,6,0)</f>
        <v xml:space="preserve">DISCOS / LIXAS / ABRASIVOS </v>
      </c>
      <c r="X14834" t="str">
        <f>VLOOKUP(L14834,'[2]tabela de preços'!$A:$G,7,0)</f>
        <v>AUTOMOTIVO</v>
      </c>
    </row>
    <row r="14835" spans="1:24" x14ac:dyDescent="0.3">
      <c r="A14835" t="s">
        <v>1324</v>
      </c>
      <c r="C14835" t="s">
        <v>6933</v>
      </c>
      <c r="D14835" s="1">
        <v>46149</v>
      </c>
      <c r="E14835" t="s">
        <v>6934</v>
      </c>
      <c r="F14835">
        <v>9</v>
      </c>
      <c r="G14835">
        <v>197</v>
      </c>
      <c r="H14835" t="str">
        <f>VLOOKUP(G14835,[1]OPERADORES!$A:$B,2,0)</f>
        <v xml:space="preserve">POLIANA LORRANE DE AMORIM </v>
      </c>
      <c r="I14835" t="s">
        <v>1327</v>
      </c>
      <c r="J14835" t="s">
        <v>1328</v>
      </c>
      <c r="K14835" t="s">
        <v>1329</v>
      </c>
      <c r="L14835">
        <v>23097</v>
      </c>
      <c r="M14835" t="s">
        <v>412</v>
      </c>
      <c r="O14835" t="s">
        <v>411</v>
      </c>
      <c r="P14835">
        <v>6102</v>
      </c>
      <c r="Q14835">
        <v>50</v>
      </c>
      <c r="R14835">
        <v>2.35</v>
      </c>
      <c r="S14835">
        <v>117.5</v>
      </c>
      <c r="T14835">
        <v>71</v>
      </c>
      <c r="U14835">
        <v>39.57</v>
      </c>
      <c r="V14835" t="str">
        <f>VLOOKUP(L14835,'[2]tabela de preços'!$A:$D,4,0)</f>
        <v>3M</v>
      </c>
      <c r="W14835" t="str">
        <f>VLOOKUP(L14835,'[2]tabela de preços'!$A:$F,6,0)</f>
        <v xml:space="preserve">DISCOS / LIXAS / ABRASIVOS </v>
      </c>
      <c r="X14835" t="str">
        <f>VLOOKUP(L14835,'[2]tabela de preços'!$A:$G,7,0)</f>
        <v>AUTOMOTIVO</v>
      </c>
    </row>
    <row r="14836" spans="1:24" x14ac:dyDescent="0.3">
      <c r="A14836" t="s">
        <v>1324</v>
      </c>
      <c r="C14836" t="s">
        <v>6933</v>
      </c>
      <c r="D14836" s="1">
        <v>46149</v>
      </c>
      <c r="E14836" t="s">
        <v>6934</v>
      </c>
      <c r="F14836">
        <v>9</v>
      </c>
      <c r="G14836">
        <v>197</v>
      </c>
      <c r="H14836" t="str">
        <f>VLOOKUP(G14836,[1]OPERADORES!$A:$B,2,0)</f>
        <v xml:space="preserve">POLIANA LORRANE DE AMORIM </v>
      </c>
      <c r="I14836" t="s">
        <v>1327</v>
      </c>
      <c r="J14836" t="s">
        <v>1328</v>
      </c>
      <c r="K14836" t="s">
        <v>1329</v>
      </c>
      <c r="L14836">
        <v>23102</v>
      </c>
      <c r="M14836" t="s">
        <v>413</v>
      </c>
      <c r="O14836" t="s">
        <v>11</v>
      </c>
      <c r="P14836">
        <v>6102</v>
      </c>
      <c r="Q14836">
        <v>50</v>
      </c>
      <c r="R14836">
        <v>2.35</v>
      </c>
      <c r="S14836">
        <v>117.5</v>
      </c>
      <c r="T14836">
        <v>64.5</v>
      </c>
      <c r="U14836">
        <v>45.11</v>
      </c>
      <c r="V14836" t="str">
        <f>VLOOKUP(L14836,'[2]tabela de preços'!$A:$D,4,0)</f>
        <v>3M</v>
      </c>
      <c r="W14836" t="str">
        <f>VLOOKUP(L14836,'[2]tabela de preços'!$A:$F,6,0)</f>
        <v xml:space="preserve">DISCOS / LIXAS / ABRASIVOS </v>
      </c>
      <c r="X14836" t="str">
        <f>VLOOKUP(L14836,'[2]tabela de preços'!$A:$G,7,0)</f>
        <v>AUTOMOTIVO</v>
      </c>
    </row>
    <row r="14837" spans="1:24" x14ac:dyDescent="0.3">
      <c r="A14837" t="s">
        <v>1324</v>
      </c>
      <c r="C14837" t="s">
        <v>6933</v>
      </c>
      <c r="D14837" s="1">
        <v>46149</v>
      </c>
      <c r="E14837" t="s">
        <v>6934</v>
      </c>
      <c r="F14837">
        <v>9</v>
      </c>
      <c r="G14837">
        <v>197</v>
      </c>
      <c r="H14837" t="str">
        <f>VLOOKUP(G14837,[1]OPERADORES!$A:$B,2,0)</f>
        <v xml:space="preserve">POLIANA LORRANE DE AMORIM </v>
      </c>
      <c r="I14837" t="s">
        <v>1327</v>
      </c>
      <c r="J14837" t="s">
        <v>1328</v>
      </c>
      <c r="K14837" t="s">
        <v>1329</v>
      </c>
      <c r="L14837">
        <v>23103</v>
      </c>
      <c r="M14837" t="s">
        <v>414</v>
      </c>
      <c r="O14837" t="s">
        <v>11</v>
      </c>
      <c r="P14837">
        <v>6102</v>
      </c>
      <c r="Q14837">
        <v>50</v>
      </c>
      <c r="R14837">
        <v>2.35</v>
      </c>
      <c r="S14837">
        <v>117.5</v>
      </c>
      <c r="T14837">
        <v>87.5</v>
      </c>
      <c r="U14837">
        <v>25.53</v>
      </c>
      <c r="V14837" t="str">
        <f>VLOOKUP(L14837,'[2]tabela de preços'!$A:$D,4,0)</f>
        <v>3M</v>
      </c>
      <c r="W14837" t="str">
        <f>VLOOKUP(L14837,'[2]tabela de preços'!$A:$F,6,0)</f>
        <v xml:space="preserve">DISCOS / LIXAS / ABRASIVOS </v>
      </c>
      <c r="X14837" t="str">
        <f>VLOOKUP(L14837,'[2]tabela de preços'!$A:$G,7,0)</f>
        <v>AUTOMOTIVO</v>
      </c>
    </row>
    <row r="14838" spans="1:24" x14ac:dyDescent="0.3">
      <c r="A14838" t="s">
        <v>1324</v>
      </c>
      <c r="C14838" t="s">
        <v>6933</v>
      </c>
      <c r="D14838" s="1">
        <v>46149</v>
      </c>
      <c r="E14838" t="s">
        <v>6934</v>
      </c>
      <c r="F14838">
        <v>9</v>
      </c>
      <c r="G14838">
        <v>197</v>
      </c>
      <c r="H14838" t="str">
        <f>VLOOKUP(G14838,[1]OPERADORES!$A:$B,2,0)</f>
        <v xml:space="preserve">POLIANA LORRANE DE AMORIM </v>
      </c>
      <c r="I14838" t="s">
        <v>1327</v>
      </c>
      <c r="J14838" t="s">
        <v>1328</v>
      </c>
      <c r="K14838" t="s">
        <v>1329</v>
      </c>
      <c r="L14838">
        <v>15</v>
      </c>
      <c r="M14838" t="s">
        <v>5333</v>
      </c>
      <c r="O14838" t="s">
        <v>11</v>
      </c>
      <c r="P14838">
        <v>6102</v>
      </c>
      <c r="Q14838">
        <v>20</v>
      </c>
      <c r="R14838">
        <v>5.69</v>
      </c>
      <c r="S14838">
        <v>113.8</v>
      </c>
      <c r="T14838">
        <v>83.2</v>
      </c>
      <c r="U14838">
        <v>26.89</v>
      </c>
      <c r="V14838" t="str">
        <f>VLOOKUP(L14838,'[2]tabela de preços'!$A:$D,4,0)</f>
        <v>3M</v>
      </c>
      <c r="W14838" t="str">
        <f>VLOOKUP(L14838,'[2]tabela de preços'!$A:$F,6,0)</f>
        <v>LIXA DÁGUA</v>
      </c>
      <c r="X14838" t="str">
        <f>VLOOKUP(L14838,'[2]tabela de preços'!$A:$G,7,0)</f>
        <v>AUTOMOTIVO</v>
      </c>
    </row>
    <row r="14839" spans="1:24" x14ac:dyDescent="0.3">
      <c r="A14839" t="s">
        <v>1324</v>
      </c>
      <c r="C14839" t="s">
        <v>6933</v>
      </c>
      <c r="D14839" s="1">
        <v>46149</v>
      </c>
      <c r="E14839" t="s">
        <v>6934</v>
      </c>
      <c r="F14839">
        <v>9</v>
      </c>
      <c r="G14839">
        <v>197</v>
      </c>
      <c r="H14839" t="str">
        <f>VLOOKUP(G14839,[1]OPERADORES!$A:$B,2,0)</f>
        <v xml:space="preserve">POLIANA LORRANE DE AMORIM </v>
      </c>
      <c r="I14839" t="s">
        <v>1327</v>
      </c>
      <c r="J14839" t="s">
        <v>1328</v>
      </c>
      <c r="K14839" t="s">
        <v>1329</v>
      </c>
      <c r="L14839">
        <v>58</v>
      </c>
      <c r="M14839" t="s">
        <v>389</v>
      </c>
      <c r="O14839" t="s">
        <v>11</v>
      </c>
      <c r="P14839">
        <v>6102</v>
      </c>
      <c r="Q14839">
        <v>50</v>
      </c>
      <c r="R14839">
        <v>1.05</v>
      </c>
      <c r="S14839">
        <v>52.5</v>
      </c>
      <c r="T14839">
        <v>40</v>
      </c>
      <c r="U14839">
        <v>23.81</v>
      </c>
      <c r="V14839" t="str">
        <f>VLOOKUP(L14839,'[2]tabela de preços'!$A:$D,4,0)</f>
        <v>3M</v>
      </c>
      <c r="W14839" t="str">
        <f>VLOOKUP(L14839,'[2]tabela de preços'!$A:$F,6,0)</f>
        <v>LIXA DÁGUA</v>
      </c>
      <c r="X14839" t="str">
        <f>VLOOKUP(L14839,'[2]tabela de preços'!$A:$G,7,0)</f>
        <v>AUTOMOTIVO</v>
      </c>
    </row>
    <row r="14840" spans="1:24" x14ac:dyDescent="0.3">
      <c r="A14840" t="s">
        <v>1324</v>
      </c>
      <c r="C14840" t="s">
        <v>6933</v>
      </c>
      <c r="D14840" s="1">
        <v>46149</v>
      </c>
      <c r="E14840" t="s">
        <v>6934</v>
      </c>
      <c r="F14840">
        <v>9</v>
      </c>
      <c r="G14840">
        <v>197</v>
      </c>
      <c r="H14840" t="str">
        <f>VLOOKUP(G14840,[1]OPERADORES!$A:$B,2,0)</f>
        <v xml:space="preserve">POLIANA LORRANE DE AMORIM </v>
      </c>
      <c r="I14840" t="s">
        <v>1327</v>
      </c>
      <c r="J14840" t="s">
        <v>1328</v>
      </c>
      <c r="K14840" t="s">
        <v>1329</v>
      </c>
      <c r="L14840">
        <v>87043</v>
      </c>
      <c r="M14840" t="s">
        <v>217</v>
      </c>
      <c r="O14840" t="s">
        <v>11</v>
      </c>
      <c r="P14840">
        <v>6102</v>
      </c>
      <c r="Q14840">
        <v>8</v>
      </c>
      <c r="R14840">
        <v>23.72</v>
      </c>
      <c r="S14840">
        <v>189.76</v>
      </c>
      <c r="T14840">
        <v>156.96</v>
      </c>
      <c r="U14840">
        <v>17.28</v>
      </c>
      <c r="V14840" t="str">
        <f>VLOOKUP(L14840,'[2]tabela de preços'!$A:$D,4,0)</f>
        <v>ROBERLO</v>
      </c>
      <c r="W14840" t="str">
        <f>VLOOKUP(L14840,'[2]tabela de preços'!$A:$F,6,0)</f>
        <v>MASSA POLIÉSTER</v>
      </c>
      <c r="X14840" t="str">
        <f>VLOOKUP(L14840,'[2]tabela de preços'!$A:$G,7,0)</f>
        <v>AUTOMOTIVO</v>
      </c>
    </row>
    <row r="14841" spans="1:24" x14ac:dyDescent="0.3">
      <c r="A14841" t="s">
        <v>1324</v>
      </c>
      <c r="C14841" t="s">
        <v>6933</v>
      </c>
      <c r="D14841" s="1">
        <v>46149</v>
      </c>
      <c r="E14841" t="s">
        <v>6934</v>
      </c>
      <c r="F14841">
        <v>9</v>
      </c>
      <c r="G14841">
        <v>197</v>
      </c>
      <c r="H14841" t="str">
        <f>VLOOKUP(G14841,[1]OPERADORES!$A:$B,2,0)</f>
        <v xml:space="preserve">POLIANA LORRANE DE AMORIM </v>
      </c>
      <c r="I14841" t="s">
        <v>1327</v>
      </c>
      <c r="J14841" t="s">
        <v>1328</v>
      </c>
      <c r="K14841" t="s">
        <v>1329</v>
      </c>
      <c r="L14841">
        <v>24247</v>
      </c>
      <c r="M14841" t="s">
        <v>160</v>
      </c>
      <c r="O14841" t="s">
        <v>11</v>
      </c>
      <c r="P14841">
        <v>6403</v>
      </c>
      <c r="Q14841">
        <v>12</v>
      </c>
      <c r="R14841">
        <v>21.96</v>
      </c>
      <c r="S14841">
        <v>263.52</v>
      </c>
      <c r="T14841">
        <v>218.04</v>
      </c>
      <c r="U14841">
        <v>17.260000000000002</v>
      </c>
      <c r="V14841" t="str">
        <f>VLOOKUP(L14841,'[2]tabela de preços'!$A:$D,4,0)</f>
        <v>SHERWIN WILLIAMS</v>
      </c>
      <c r="W14841" t="str">
        <f>VLOOKUP(L14841,'[2]tabela de preços'!$A:$F,6,0)</f>
        <v>PRIMER AUTOMOTIVO</v>
      </c>
      <c r="X14841" t="str">
        <f>VLOOKUP(L14841,'[2]tabela de preços'!$A:$G,7,0)</f>
        <v>AUTOMOTIVO</v>
      </c>
    </row>
    <row r="14842" spans="1:24" x14ac:dyDescent="0.3">
      <c r="A14842" t="s">
        <v>1324</v>
      </c>
      <c r="C14842" t="s">
        <v>6933</v>
      </c>
      <c r="D14842" s="1">
        <v>46149</v>
      </c>
      <c r="E14842" t="s">
        <v>6934</v>
      </c>
      <c r="F14842">
        <v>9</v>
      </c>
      <c r="G14842">
        <v>197</v>
      </c>
      <c r="H14842" t="str">
        <f>VLOOKUP(G14842,[1]OPERADORES!$A:$B,2,0)</f>
        <v xml:space="preserve">POLIANA LORRANE DE AMORIM </v>
      </c>
      <c r="I14842" t="s">
        <v>1327</v>
      </c>
      <c r="J14842" t="s">
        <v>1328</v>
      </c>
      <c r="K14842" t="s">
        <v>1329</v>
      </c>
      <c r="L14842">
        <v>20212</v>
      </c>
      <c r="M14842" t="s">
        <v>198</v>
      </c>
      <c r="O14842" t="s">
        <v>11</v>
      </c>
      <c r="P14842">
        <v>6403</v>
      </c>
      <c r="Q14842">
        <v>2</v>
      </c>
      <c r="R14842">
        <v>31.29</v>
      </c>
      <c r="S14842">
        <v>62.58</v>
      </c>
      <c r="T14842">
        <v>47.5</v>
      </c>
      <c r="U14842">
        <v>24.1</v>
      </c>
      <c r="V14842" t="str">
        <f>VLOOKUP(L14842,'[2]tabela de preços'!$A:$D,4,0)</f>
        <v>MAXI RUBBER</v>
      </c>
      <c r="W14842" t="str">
        <f>VLOOKUP(L14842,'[2]tabela de preços'!$A:$F,6,0)</f>
        <v>SELADORA P/ PLASTICO</v>
      </c>
      <c r="X14842" t="str">
        <f>VLOOKUP(L14842,'[2]tabela de preços'!$A:$G,7,0)</f>
        <v>AUTOMOTIVO</v>
      </c>
    </row>
    <row r="14843" spans="1:24" x14ac:dyDescent="0.3">
      <c r="A14843" t="s">
        <v>1324</v>
      </c>
      <c r="C14843" t="s">
        <v>6933</v>
      </c>
      <c r="D14843" s="1">
        <v>46149</v>
      </c>
      <c r="E14843" t="s">
        <v>6934</v>
      </c>
      <c r="F14843">
        <v>9</v>
      </c>
      <c r="G14843">
        <v>197</v>
      </c>
      <c r="H14843" t="str">
        <f>VLOOKUP(G14843,[1]OPERADORES!$A:$B,2,0)</f>
        <v xml:space="preserve">POLIANA LORRANE DE AMORIM </v>
      </c>
      <c r="I14843" t="s">
        <v>1327</v>
      </c>
      <c r="J14843" t="s">
        <v>1328</v>
      </c>
      <c r="K14843" t="s">
        <v>1329</v>
      </c>
      <c r="L14843">
        <v>21321</v>
      </c>
      <c r="M14843" t="s">
        <v>272</v>
      </c>
      <c r="O14843" t="s">
        <v>11</v>
      </c>
      <c r="P14843">
        <v>6102</v>
      </c>
      <c r="Q14843">
        <v>2</v>
      </c>
      <c r="R14843">
        <v>20.239999999999998</v>
      </c>
      <c r="S14843">
        <v>40.479999999999997</v>
      </c>
      <c r="T14843">
        <v>30.72</v>
      </c>
      <c r="U14843">
        <v>24.11</v>
      </c>
      <c r="V14843" t="str">
        <f>VLOOKUP(L14843,'[2]tabela de preços'!$A:$D,4,0)</f>
        <v>AUTO AMERICA</v>
      </c>
      <c r="W14843" t="str">
        <f>VLOOKUP(L14843,'[2]tabela de preços'!$A:$F,6,0)</f>
        <v>CERA  / LIMPEZA /  POLIMENTO VEICULAR</v>
      </c>
      <c r="X14843" t="str">
        <f>VLOOKUP(L14843,'[2]tabela de preços'!$A:$G,7,0)</f>
        <v>AUTOMOTIVO</v>
      </c>
    </row>
    <row r="14844" spans="1:24" x14ac:dyDescent="0.3">
      <c r="A14844" t="s">
        <v>1324</v>
      </c>
      <c r="C14844" t="s">
        <v>6933</v>
      </c>
      <c r="D14844" s="1">
        <v>46149</v>
      </c>
      <c r="E14844" t="s">
        <v>6934</v>
      </c>
      <c r="F14844">
        <v>9</v>
      </c>
      <c r="G14844">
        <v>197</v>
      </c>
      <c r="H14844" t="str">
        <f>VLOOKUP(G14844,[1]OPERADORES!$A:$B,2,0)</f>
        <v xml:space="preserve">POLIANA LORRANE DE AMORIM </v>
      </c>
      <c r="I14844" t="s">
        <v>1327</v>
      </c>
      <c r="J14844" t="s">
        <v>1328</v>
      </c>
      <c r="K14844" t="s">
        <v>1329</v>
      </c>
      <c r="L14844">
        <v>10394</v>
      </c>
      <c r="M14844" t="s">
        <v>2736</v>
      </c>
      <c r="O14844" t="s">
        <v>11</v>
      </c>
      <c r="P14844">
        <v>6102</v>
      </c>
      <c r="Q14844">
        <v>6</v>
      </c>
      <c r="R14844">
        <v>15.48</v>
      </c>
      <c r="S14844">
        <v>92.88</v>
      </c>
      <c r="T14844">
        <v>70.5</v>
      </c>
      <c r="U14844">
        <v>24.1</v>
      </c>
      <c r="V14844" t="str">
        <f>VLOOKUP(L14844,'[2]tabela de preços'!$A:$D,4,0)</f>
        <v>MAXI RUBBER</v>
      </c>
      <c r="W14844" t="str">
        <f>VLOOKUP(L14844,'[2]tabela de preços'!$A:$F,6,0)</f>
        <v xml:space="preserve">COLA  PLÁSTICA </v>
      </c>
      <c r="X14844" t="str">
        <f>VLOOKUP(L14844,'[2]tabela de preços'!$A:$G,7,0)</f>
        <v>AUTOMOTIVO</v>
      </c>
    </row>
    <row r="14845" spans="1:24" x14ac:dyDescent="0.3">
      <c r="A14845" t="s">
        <v>1324</v>
      </c>
      <c r="C14845" t="s">
        <v>6933</v>
      </c>
      <c r="D14845" s="1">
        <v>46149</v>
      </c>
      <c r="E14845" t="s">
        <v>6934</v>
      </c>
      <c r="F14845">
        <v>9</v>
      </c>
      <c r="G14845">
        <v>197</v>
      </c>
      <c r="H14845" t="str">
        <f>VLOOKUP(G14845,[1]OPERADORES!$A:$B,2,0)</f>
        <v xml:space="preserve">POLIANA LORRANE DE AMORIM </v>
      </c>
      <c r="I14845" t="s">
        <v>1327</v>
      </c>
      <c r="J14845" t="s">
        <v>1328</v>
      </c>
      <c r="K14845" t="s">
        <v>1329</v>
      </c>
      <c r="L14845">
        <v>84460</v>
      </c>
      <c r="M14845" t="s">
        <v>322</v>
      </c>
      <c r="O14845" t="s">
        <v>11</v>
      </c>
      <c r="P14845">
        <v>6102</v>
      </c>
      <c r="Q14845">
        <v>2</v>
      </c>
      <c r="R14845">
        <v>37.17</v>
      </c>
      <c r="S14845">
        <v>74.34</v>
      </c>
      <c r="T14845">
        <v>56.42</v>
      </c>
      <c r="U14845">
        <v>24.11</v>
      </c>
      <c r="V14845" t="str">
        <f>VLOOKUP(L14845,'[2]tabela de preços'!$A:$D,4,0)</f>
        <v>BRASILUX</v>
      </c>
      <c r="W14845" t="str">
        <f>VLOOKUP(L14845,'[2]tabela de preços'!$A:$F,6,0)</f>
        <v>VEDADORES / SELANTES</v>
      </c>
      <c r="X14845" t="str">
        <f>VLOOKUP(L14845,'[2]tabela de preços'!$A:$G,7,0)</f>
        <v>AUTOMOTIVO</v>
      </c>
    </row>
    <row r="14846" spans="1:24" x14ac:dyDescent="0.3">
      <c r="A14846" t="s">
        <v>1324</v>
      </c>
      <c r="C14846" t="s">
        <v>6933</v>
      </c>
      <c r="D14846" s="1">
        <v>46149</v>
      </c>
      <c r="E14846" t="s">
        <v>6934</v>
      </c>
      <c r="F14846">
        <v>9</v>
      </c>
      <c r="G14846">
        <v>197</v>
      </c>
      <c r="H14846" t="str">
        <f>VLOOKUP(G14846,[1]OPERADORES!$A:$B,2,0)</f>
        <v xml:space="preserve">POLIANA LORRANE DE AMORIM </v>
      </c>
      <c r="I14846" t="s">
        <v>1327</v>
      </c>
      <c r="J14846" t="s">
        <v>1328</v>
      </c>
      <c r="K14846" t="s">
        <v>1329</v>
      </c>
      <c r="L14846">
        <v>10404</v>
      </c>
      <c r="M14846" t="s">
        <v>130</v>
      </c>
      <c r="O14846" t="s">
        <v>11</v>
      </c>
      <c r="P14846">
        <v>6102</v>
      </c>
      <c r="Q14846">
        <v>6</v>
      </c>
      <c r="R14846">
        <v>21.52</v>
      </c>
      <c r="S14846">
        <v>129.12</v>
      </c>
      <c r="T14846">
        <v>97.98</v>
      </c>
      <c r="U14846">
        <v>24.12</v>
      </c>
      <c r="V14846" t="str">
        <f>VLOOKUP(L14846,'[2]tabela de preços'!$A:$D,4,0)</f>
        <v>MAXI RUBBER</v>
      </c>
      <c r="W14846" t="str">
        <f>VLOOKUP(L14846,'[2]tabela de preços'!$A:$F,6,0)</f>
        <v>VEDADORES / SELANTES</v>
      </c>
      <c r="X14846" t="str">
        <f>VLOOKUP(L14846,'[2]tabela de preços'!$A:$G,7,0)</f>
        <v>AUTOMOTIVO</v>
      </c>
    </row>
    <row r="14847" spans="1:24" x14ac:dyDescent="0.3">
      <c r="A14847" t="s">
        <v>1324</v>
      </c>
      <c r="C14847" t="s">
        <v>7319</v>
      </c>
      <c r="D14847" s="1">
        <v>46156</v>
      </c>
      <c r="E14847" t="s">
        <v>7320</v>
      </c>
      <c r="F14847">
        <v>9</v>
      </c>
      <c r="G14847">
        <v>197</v>
      </c>
      <c r="H14847" t="str">
        <f>VLOOKUP(G14847,[1]OPERADORES!$A:$B,2,0)</f>
        <v xml:space="preserve">POLIANA LORRANE DE AMORIM </v>
      </c>
      <c r="I14847" t="s">
        <v>1327</v>
      </c>
      <c r="J14847" t="s">
        <v>1328</v>
      </c>
      <c r="K14847" t="s">
        <v>1329</v>
      </c>
      <c r="L14847">
        <v>23110</v>
      </c>
      <c r="M14847" t="s">
        <v>409</v>
      </c>
      <c r="O14847" t="s">
        <v>11</v>
      </c>
      <c r="P14847">
        <v>6102</v>
      </c>
      <c r="Q14847">
        <v>50</v>
      </c>
      <c r="R14847">
        <v>2.35</v>
      </c>
      <c r="S14847">
        <v>117.5</v>
      </c>
      <c r="T14847">
        <v>97</v>
      </c>
      <c r="U14847">
        <v>17.45</v>
      </c>
      <c r="V14847" t="str">
        <f>VLOOKUP(L14847,'[2]tabela de preços'!$A:$D,4,0)</f>
        <v>3M</v>
      </c>
      <c r="W14847" t="str">
        <f>VLOOKUP(L14847,'[2]tabela de preços'!$A:$F,6,0)</f>
        <v xml:space="preserve">DISCOS / LIXAS / ABRASIVOS </v>
      </c>
      <c r="X14847" t="str">
        <f>VLOOKUP(L14847,'[2]tabela de preços'!$A:$G,7,0)</f>
        <v>AUTOMOTIVO</v>
      </c>
    </row>
    <row r="14848" spans="1:24" x14ac:dyDescent="0.3">
      <c r="A14848" t="s">
        <v>1324</v>
      </c>
      <c r="C14848" t="s">
        <v>7319</v>
      </c>
      <c r="D14848" s="1">
        <v>46156</v>
      </c>
      <c r="E14848" t="s">
        <v>7320</v>
      </c>
      <c r="F14848">
        <v>9</v>
      </c>
      <c r="G14848">
        <v>197</v>
      </c>
      <c r="H14848" t="str">
        <f>VLOOKUP(G14848,[1]OPERADORES!$A:$B,2,0)</f>
        <v xml:space="preserve">POLIANA LORRANE DE AMORIM </v>
      </c>
      <c r="I14848" t="s">
        <v>1327</v>
      </c>
      <c r="J14848" t="s">
        <v>1328</v>
      </c>
      <c r="K14848" t="s">
        <v>1329</v>
      </c>
      <c r="L14848">
        <v>23106</v>
      </c>
      <c r="M14848" t="s">
        <v>403</v>
      </c>
      <c r="O14848" t="s">
        <v>11</v>
      </c>
      <c r="P14848">
        <v>6102</v>
      </c>
      <c r="Q14848">
        <v>50</v>
      </c>
      <c r="R14848">
        <v>2.42</v>
      </c>
      <c r="S14848">
        <v>121</v>
      </c>
      <c r="T14848">
        <v>100</v>
      </c>
      <c r="U14848">
        <v>17.36</v>
      </c>
      <c r="V14848" t="str">
        <f>VLOOKUP(L14848,'[2]tabela de preços'!$A:$D,4,0)</f>
        <v>3M</v>
      </c>
      <c r="W14848" t="str">
        <f>VLOOKUP(L14848,'[2]tabela de preços'!$A:$F,6,0)</f>
        <v xml:space="preserve">DISCOS / LIXAS / ABRASIVOS </v>
      </c>
      <c r="X14848" t="str">
        <f>VLOOKUP(L14848,'[2]tabela de preços'!$A:$G,7,0)</f>
        <v>AUTOMOTIVO</v>
      </c>
    </row>
    <row r="14849" spans="1:24" x14ac:dyDescent="0.3">
      <c r="A14849" t="s">
        <v>1324</v>
      </c>
      <c r="C14849" t="s">
        <v>7319</v>
      </c>
      <c r="D14849" s="1">
        <v>46156</v>
      </c>
      <c r="E14849" t="s">
        <v>7320</v>
      </c>
      <c r="F14849">
        <v>9</v>
      </c>
      <c r="G14849">
        <v>197</v>
      </c>
      <c r="H14849" t="str">
        <f>VLOOKUP(G14849,[1]OPERADORES!$A:$B,2,0)</f>
        <v xml:space="preserve">POLIANA LORRANE DE AMORIM </v>
      </c>
      <c r="I14849" t="s">
        <v>1327</v>
      </c>
      <c r="J14849" t="s">
        <v>1328</v>
      </c>
      <c r="K14849" t="s">
        <v>1329</v>
      </c>
      <c r="L14849">
        <v>22684</v>
      </c>
      <c r="M14849" t="s">
        <v>73</v>
      </c>
      <c r="O14849" t="s">
        <v>11</v>
      </c>
      <c r="P14849">
        <v>6102</v>
      </c>
      <c r="Q14849">
        <v>20</v>
      </c>
      <c r="R14849">
        <v>3.88</v>
      </c>
      <c r="S14849">
        <v>77.599999999999994</v>
      </c>
      <c r="T14849">
        <v>65.8</v>
      </c>
      <c r="U14849">
        <v>15.21</v>
      </c>
      <c r="V14849" t="str">
        <f>VLOOKUP(L14849,'[2]tabela de preços'!$A:$D,4,0)</f>
        <v>3M</v>
      </c>
      <c r="W14849" t="str">
        <f>VLOOKUP(L14849,'[2]tabela de preços'!$A:$F,6,0)</f>
        <v>FITA AUTOMOTIVA</v>
      </c>
      <c r="X14849" t="str">
        <f>VLOOKUP(L14849,'[2]tabela de preços'!$A:$G,7,0)</f>
        <v>AUTOMOTIVO</v>
      </c>
    </row>
    <row r="14850" spans="1:24" x14ac:dyDescent="0.3">
      <c r="A14850" t="s">
        <v>1324</v>
      </c>
      <c r="C14850" t="s">
        <v>7319</v>
      </c>
      <c r="D14850" s="1">
        <v>46156</v>
      </c>
      <c r="E14850" t="s">
        <v>7320</v>
      </c>
      <c r="F14850">
        <v>9</v>
      </c>
      <c r="G14850">
        <v>197</v>
      </c>
      <c r="H14850" t="str">
        <f>VLOOKUP(G14850,[1]OPERADORES!$A:$B,2,0)</f>
        <v xml:space="preserve">POLIANA LORRANE DE AMORIM </v>
      </c>
      <c r="I14850" t="s">
        <v>1327</v>
      </c>
      <c r="J14850" t="s">
        <v>1328</v>
      </c>
      <c r="K14850" t="s">
        <v>1329</v>
      </c>
      <c r="L14850">
        <v>23076</v>
      </c>
      <c r="M14850" t="s">
        <v>97</v>
      </c>
      <c r="O14850" t="s">
        <v>11</v>
      </c>
      <c r="P14850">
        <v>6403</v>
      </c>
      <c r="Q14850">
        <v>6</v>
      </c>
      <c r="R14850">
        <v>33.72</v>
      </c>
      <c r="S14850">
        <v>202.32</v>
      </c>
      <c r="T14850">
        <v>174.12</v>
      </c>
      <c r="U14850">
        <v>13.94</v>
      </c>
      <c r="V14850" t="str">
        <f>VLOOKUP(L14850,'[2]tabela de preços'!$A:$D,4,0)</f>
        <v>WANDA</v>
      </c>
      <c r="W14850" t="str">
        <f>VLOOKUP(L14850,'[2]tabela de preços'!$A:$F,6,0)</f>
        <v>PRIMER AUTOMOTIVO</v>
      </c>
      <c r="X14850" t="str">
        <f>VLOOKUP(L14850,'[2]tabela de preços'!$A:$G,7,0)</f>
        <v>AUTOMOTIVO</v>
      </c>
    </row>
    <row r="14851" spans="1:24" x14ac:dyDescent="0.3">
      <c r="A14851" t="s">
        <v>1324</v>
      </c>
      <c r="C14851" t="s">
        <v>7319</v>
      </c>
      <c r="D14851" s="1">
        <v>46156</v>
      </c>
      <c r="E14851" t="s">
        <v>7320</v>
      </c>
      <c r="F14851">
        <v>9</v>
      </c>
      <c r="G14851">
        <v>197</v>
      </c>
      <c r="H14851" t="str">
        <f>VLOOKUP(G14851,[1]OPERADORES!$A:$B,2,0)</f>
        <v xml:space="preserve">POLIANA LORRANE DE AMORIM </v>
      </c>
      <c r="I14851" t="s">
        <v>1327</v>
      </c>
      <c r="J14851" t="s">
        <v>1328</v>
      </c>
      <c r="K14851" t="s">
        <v>1329</v>
      </c>
      <c r="L14851">
        <v>20846</v>
      </c>
      <c r="M14851" t="s">
        <v>163</v>
      </c>
      <c r="O14851" t="s">
        <v>11</v>
      </c>
      <c r="P14851">
        <v>6102</v>
      </c>
      <c r="Q14851">
        <v>5</v>
      </c>
      <c r="R14851">
        <v>36.93</v>
      </c>
      <c r="S14851">
        <v>184.65</v>
      </c>
      <c r="T14851">
        <v>125.4</v>
      </c>
      <c r="U14851">
        <v>32.090000000000003</v>
      </c>
      <c r="V14851" t="str">
        <f>VLOOKUP(L14851,'[2]tabela de preços'!$A:$D,4,0)</f>
        <v>SHERWIN WILLIAMS</v>
      </c>
      <c r="W14851" t="str">
        <f>VLOOKUP(L14851,'[2]tabela de preços'!$A:$F,6,0)</f>
        <v>TINTAS POLIÉSTER</v>
      </c>
      <c r="X14851" t="str">
        <f>VLOOKUP(L14851,'[2]tabela de preços'!$A:$G,7,0)</f>
        <v>AUTOMOTIVO</v>
      </c>
    </row>
    <row r="14852" spans="1:24" x14ac:dyDescent="0.3">
      <c r="A14852" t="s">
        <v>1324</v>
      </c>
      <c r="C14852" t="s">
        <v>7319</v>
      </c>
      <c r="D14852" s="1">
        <v>46156</v>
      </c>
      <c r="E14852" t="s">
        <v>7320</v>
      </c>
      <c r="F14852">
        <v>9</v>
      </c>
      <c r="G14852">
        <v>197</v>
      </c>
      <c r="H14852" t="str">
        <f>VLOOKUP(G14852,[1]OPERADORES!$A:$B,2,0)</f>
        <v xml:space="preserve">POLIANA LORRANE DE AMORIM </v>
      </c>
      <c r="I14852" t="s">
        <v>1327</v>
      </c>
      <c r="J14852" t="s">
        <v>1328</v>
      </c>
      <c r="K14852" t="s">
        <v>1329</v>
      </c>
      <c r="L14852">
        <v>20525</v>
      </c>
      <c r="M14852" t="s">
        <v>137</v>
      </c>
      <c r="O14852" t="s">
        <v>11</v>
      </c>
      <c r="P14852">
        <v>6102</v>
      </c>
      <c r="Q14852">
        <v>3</v>
      </c>
      <c r="R14852">
        <v>12.58</v>
      </c>
      <c r="S14852">
        <v>37.74</v>
      </c>
      <c r="T14852">
        <v>28.65</v>
      </c>
      <c r="U14852">
        <v>24.09</v>
      </c>
      <c r="V14852" t="str">
        <f>VLOOKUP(L14852,'[2]tabela de preços'!$A:$D,4,0)</f>
        <v>SHERWIN WILLIAMS</v>
      </c>
      <c r="W14852" t="str">
        <f>VLOOKUP(L14852,'[2]tabela de preços'!$A:$F,6,0)</f>
        <v>MASSA DE PEQUENOS REPAROS</v>
      </c>
      <c r="X14852" t="str">
        <f>VLOOKUP(L14852,'[2]tabela de preços'!$A:$G,7,0)</f>
        <v>AUTOMOTIVO</v>
      </c>
    </row>
    <row r="14853" spans="1:24" x14ac:dyDescent="0.3">
      <c r="A14853" t="s">
        <v>1324</v>
      </c>
      <c r="C14853" t="s">
        <v>7319</v>
      </c>
      <c r="D14853" s="1">
        <v>46156</v>
      </c>
      <c r="E14853" t="s">
        <v>7320</v>
      </c>
      <c r="F14853">
        <v>9</v>
      </c>
      <c r="G14853">
        <v>197</v>
      </c>
      <c r="H14853" t="str">
        <f>VLOOKUP(G14853,[1]OPERADORES!$A:$B,2,0)</f>
        <v xml:space="preserve">POLIANA LORRANE DE AMORIM </v>
      </c>
      <c r="I14853" t="s">
        <v>1327</v>
      </c>
      <c r="J14853" t="s">
        <v>1328</v>
      </c>
      <c r="K14853" t="s">
        <v>1329</v>
      </c>
      <c r="L14853">
        <v>87043</v>
      </c>
      <c r="M14853" t="s">
        <v>217</v>
      </c>
      <c r="O14853" t="s">
        <v>11</v>
      </c>
      <c r="P14853">
        <v>6102</v>
      </c>
      <c r="Q14853">
        <v>8</v>
      </c>
      <c r="R14853">
        <v>23.72</v>
      </c>
      <c r="S14853">
        <v>189.76</v>
      </c>
      <c r="T14853">
        <v>156.96</v>
      </c>
      <c r="U14853">
        <v>17.28</v>
      </c>
      <c r="V14853" t="str">
        <f>VLOOKUP(L14853,'[2]tabela de preços'!$A:$D,4,0)</f>
        <v>ROBERLO</v>
      </c>
      <c r="W14853" t="str">
        <f>VLOOKUP(L14853,'[2]tabela de preços'!$A:$F,6,0)</f>
        <v>MASSA POLIÉSTER</v>
      </c>
      <c r="X14853" t="str">
        <f>VLOOKUP(L14853,'[2]tabela de preços'!$A:$G,7,0)</f>
        <v>AUTOMOTIVO</v>
      </c>
    </row>
    <row r="14854" spans="1:24" x14ac:dyDescent="0.3">
      <c r="A14854" t="s">
        <v>1337</v>
      </c>
      <c r="C14854" t="s">
        <v>7136</v>
      </c>
      <c r="D14854" s="1">
        <v>46153</v>
      </c>
      <c r="E14854" t="s">
        <v>7137</v>
      </c>
      <c r="F14854">
        <v>9</v>
      </c>
      <c r="G14854">
        <v>174</v>
      </c>
      <c r="H14854" t="str">
        <f>VLOOKUP(G14854,[1]OPERADORES!$A:$B,2,0)</f>
        <v>MIRIÃ LOBATO RODRIGUES</v>
      </c>
      <c r="I14854" t="s">
        <v>21</v>
      </c>
      <c r="J14854" t="s">
        <v>1340</v>
      </c>
      <c r="K14854" t="s">
        <v>1341</v>
      </c>
      <c r="L14854">
        <v>10226</v>
      </c>
      <c r="M14854" t="s">
        <v>145</v>
      </c>
      <c r="O14854" t="s">
        <v>11</v>
      </c>
      <c r="P14854">
        <v>5102</v>
      </c>
      <c r="Q14854">
        <v>20</v>
      </c>
      <c r="R14854">
        <v>2.89</v>
      </c>
      <c r="S14854">
        <v>57.8</v>
      </c>
      <c r="T14854">
        <v>49</v>
      </c>
      <c r="U14854">
        <v>15.22</v>
      </c>
      <c r="V14854" t="str">
        <f>VLOOKUP(L14854,'[2]tabela de preços'!$A:$D,4,0)</f>
        <v>NORTON</v>
      </c>
      <c r="W14854" t="str">
        <f>VLOOKUP(L14854,'[2]tabela de preços'!$A:$F,6,0)</f>
        <v xml:space="preserve">DISCOS / LIXAS / ABRASIVOS </v>
      </c>
      <c r="X14854" t="str">
        <f>VLOOKUP(L14854,'[2]tabela de preços'!$A:$G,7,0)</f>
        <v>AUTOMOTIVO</v>
      </c>
    </row>
    <row r="14855" spans="1:24" x14ac:dyDescent="0.3">
      <c r="A14855" t="s">
        <v>1337</v>
      </c>
      <c r="C14855" t="s">
        <v>7136</v>
      </c>
      <c r="D14855" s="1">
        <v>46153</v>
      </c>
      <c r="E14855" t="s">
        <v>7137</v>
      </c>
      <c r="F14855">
        <v>9</v>
      </c>
      <c r="G14855">
        <v>174</v>
      </c>
      <c r="H14855" t="str">
        <f>VLOOKUP(G14855,[1]OPERADORES!$A:$B,2,0)</f>
        <v>MIRIÃ LOBATO RODRIGUES</v>
      </c>
      <c r="I14855" t="s">
        <v>21</v>
      </c>
      <c r="J14855" t="s">
        <v>1340</v>
      </c>
      <c r="K14855" t="s">
        <v>1341</v>
      </c>
      <c r="L14855">
        <v>24248</v>
      </c>
      <c r="M14855" t="s">
        <v>107</v>
      </c>
      <c r="O14855" t="s">
        <v>11</v>
      </c>
      <c r="P14855">
        <v>5102</v>
      </c>
      <c r="Q14855">
        <v>20</v>
      </c>
      <c r="R14855">
        <v>8.49</v>
      </c>
      <c r="S14855">
        <v>169.8</v>
      </c>
      <c r="T14855">
        <v>140.4</v>
      </c>
      <c r="U14855">
        <v>17.309999999999999</v>
      </c>
      <c r="V14855" t="str">
        <f>VLOOKUP(L14855,'[2]tabela de preços'!$A:$D,4,0)</f>
        <v>SHERWIN WILLIAMS</v>
      </c>
      <c r="W14855" t="str">
        <f>VLOOKUP(L14855,'[2]tabela de preços'!$A:$F,6,0)</f>
        <v>PRIMER AUTOMOTIVO</v>
      </c>
      <c r="X14855" t="str">
        <f>VLOOKUP(L14855,'[2]tabela de preços'!$A:$G,7,0)</f>
        <v>AUTOMOTIVO</v>
      </c>
    </row>
    <row r="14856" spans="1:24" x14ac:dyDescent="0.3">
      <c r="A14856" t="s">
        <v>1337</v>
      </c>
      <c r="C14856" t="s">
        <v>7136</v>
      </c>
      <c r="D14856" s="1">
        <v>46153</v>
      </c>
      <c r="E14856" t="s">
        <v>7137</v>
      </c>
      <c r="F14856">
        <v>9</v>
      </c>
      <c r="G14856">
        <v>174</v>
      </c>
      <c r="H14856" t="str">
        <f>VLOOKUP(G14856,[1]OPERADORES!$A:$B,2,0)</f>
        <v>MIRIÃ LOBATO RODRIGUES</v>
      </c>
      <c r="I14856" t="s">
        <v>21</v>
      </c>
      <c r="J14856" t="s">
        <v>1340</v>
      </c>
      <c r="K14856" t="s">
        <v>1341</v>
      </c>
      <c r="L14856">
        <v>22684</v>
      </c>
      <c r="M14856" t="s">
        <v>73</v>
      </c>
      <c r="O14856" t="s">
        <v>11</v>
      </c>
      <c r="P14856">
        <v>5102</v>
      </c>
      <c r="Q14856">
        <v>210</v>
      </c>
      <c r="R14856">
        <v>3.88</v>
      </c>
      <c r="S14856">
        <v>814.8</v>
      </c>
      <c r="T14856">
        <v>690.9</v>
      </c>
      <c r="U14856">
        <v>15.21</v>
      </c>
      <c r="V14856" t="str">
        <f>VLOOKUP(L14856,'[2]tabela de preços'!$A:$D,4,0)</f>
        <v>3M</v>
      </c>
      <c r="W14856" t="str">
        <f>VLOOKUP(L14856,'[2]tabela de preços'!$A:$F,6,0)</f>
        <v>FITA AUTOMOTIVA</v>
      </c>
      <c r="X14856" t="str">
        <f>VLOOKUP(L14856,'[2]tabela de preços'!$A:$G,7,0)</f>
        <v>AUTOMOTIVO</v>
      </c>
    </row>
    <row r="14857" spans="1:24" x14ac:dyDescent="0.3">
      <c r="A14857" t="s">
        <v>1337</v>
      </c>
      <c r="C14857" t="s">
        <v>7136</v>
      </c>
      <c r="D14857" s="1">
        <v>46153</v>
      </c>
      <c r="E14857" t="s">
        <v>7138</v>
      </c>
      <c r="F14857">
        <v>9</v>
      </c>
      <c r="G14857">
        <v>174</v>
      </c>
      <c r="H14857" t="str">
        <f>VLOOKUP(G14857,[1]OPERADORES!$A:$B,2,0)</f>
        <v>MIRIÃ LOBATO RODRIGUES</v>
      </c>
      <c r="I14857" t="s">
        <v>21</v>
      </c>
      <c r="J14857" t="s">
        <v>1340</v>
      </c>
      <c r="K14857" t="s">
        <v>1341</v>
      </c>
      <c r="L14857">
        <v>87184</v>
      </c>
      <c r="M14857" t="s">
        <v>3799</v>
      </c>
      <c r="O14857" t="s">
        <v>11</v>
      </c>
      <c r="P14857">
        <v>5102</v>
      </c>
      <c r="Q14857">
        <v>20</v>
      </c>
      <c r="R14857">
        <v>6.37</v>
      </c>
      <c r="S14857">
        <v>127.4</v>
      </c>
      <c r="T14857">
        <v>96.6</v>
      </c>
      <c r="U14857">
        <v>24.18</v>
      </c>
      <c r="V14857" t="str">
        <f>VLOOKUP(L14857,'[2]tabela de preços'!$A:$D,4,0)</f>
        <v>KERS</v>
      </c>
      <c r="W14857" t="str">
        <f>VLOOKUP(L14857,'[2]tabela de preços'!$A:$F,6,0)</f>
        <v>FLANELAS / PANOS</v>
      </c>
      <c r="X14857" t="str">
        <f>VLOOKUP(L14857,'[2]tabela de preços'!$A:$G,7,0)</f>
        <v>AUTOMOTIVO</v>
      </c>
    </row>
    <row r="14858" spans="1:24" x14ac:dyDescent="0.3">
      <c r="A14858" t="s">
        <v>1337</v>
      </c>
      <c r="C14858" t="s">
        <v>7136</v>
      </c>
      <c r="D14858" s="1">
        <v>46153</v>
      </c>
      <c r="E14858" t="s">
        <v>7137</v>
      </c>
      <c r="F14858">
        <v>9</v>
      </c>
      <c r="G14858">
        <v>174</v>
      </c>
      <c r="H14858" t="str">
        <f>VLOOKUP(G14858,[1]OPERADORES!$A:$B,2,0)</f>
        <v>MIRIÃ LOBATO RODRIGUES</v>
      </c>
      <c r="I14858" t="s">
        <v>21</v>
      </c>
      <c r="J14858" t="s">
        <v>1340</v>
      </c>
      <c r="K14858" t="s">
        <v>1341</v>
      </c>
      <c r="L14858">
        <v>23076</v>
      </c>
      <c r="M14858" t="s">
        <v>97</v>
      </c>
      <c r="O14858" t="s">
        <v>11</v>
      </c>
      <c r="P14858">
        <v>5405</v>
      </c>
      <c r="Q14858">
        <v>6</v>
      </c>
      <c r="R14858">
        <v>33.72</v>
      </c>
      <c r="S14858">
        <v>202.32</v>
      </c>
      <c r="T14858">
        <v>159.18</v>
      </c>
      <c r="U14858">
        <v>21.32</v>
      </c>
      <c r="V14858" t="str">
        <f>VLOOKUP(L14858,'[2]tabela de preços'!$A:$D,4,0)</f>
        <v>WANDA</v>
      </c>
      <c r="W14858" t="str">
        <f>VLOOKUP(L14858,'[2]tabela de preços'!$A:$F,6,0)</f>
        <v>PRIMER AUTOMOTIVO</v>
      </c>
      <c r="X14858" t="str">
        <f>VLOOKUP(L14858,'[2]tabela de preços'!$A:$G,7,0)</f>
        <v>AUTOMOTIVO</v>
      </c>
    </row>
    <row r="14859" spans="1:24" x14ac:dyDescent="0.3">
      <c r="A14859" t="s">
        <v>1337</v>
      </c>
      <c r="C14859" t="s">
        <v>7136</v>
      </c>
      <c r="D14859" s="1">
        <v>46153</v>
      </c>
      <c r="E14859" t="s">
        <v>7137</v>
      </c>
      <c r="F14859">
        <v>9</v>
      </c>
      <c r="G14859">
        <v>174</v>
      </c>
      <c r="H14859" t="str">
        <f>VLOOKUP(G14859,[1]OPERADORES!$A:$B,2,0)</f>
        <v>MIRIÃ LOBATO RODRIGUES</v>
      </c>
      <c r="I14859" t="s">
        <v>21</v>
      </c>
      <c r="J14859" t="s">
        <v>1340</v>
      </c>
      <c r="K14859" t="s">
        <v>1341</v>
      </c>
      <c r="L14859">
        <v>20431</v>
      </c>
      <c r="M14859" t="s">
        <v>5332</v>
      </c>
      <c r="O14859" t="s">
        <v>11</v>
      </c>
      <c r="P14859">
        <v>5405</v>
      </c>
      <c r="Q14859">
        <v>15</v>
      </c>
      <c r="R14859">
        <v>38.51</v>
      </c>
      <c r="S14859">
        <v>577.65</v>
      </c>
      <c r="T14859">
        <v>477.75</v>
      </c>
      <c r="U14859">
        <v>17.29</v>
      </c>
      <c r="V14859" t="str">
        <f>VLOOKUP(L14859,'[2]tabela de preços'!$A:$D,4,0)</f>
        <v>SHERWIN WILLIAMS</v>
      </c>
      <c r="W14859" t="str">
        <f>VLOOKUP(L14859,'[2]tabela de preços'!$A:$F,6,0)</f>
        <v>VERNIZ AUTOMOTIVO</v>
      </c>
      <c r="X14859" t="str">
        <f>VLOOKUP(L14859,'[2]tabela de preços'!$A:$G,7,0)</f>
        <v>AUTOMOTIVO</v>
      </c>
    </row>
    <row r="14860" spans="1:24" x14ac:dyDescent="0.3">
      <c r="A14860" t="s">
        <v>1337</v>
      </c>
      <c r="C14860" t="s">
        <v>7136</v>
      </c>
      <c r="D14860" s="1">
        <v>46153</v>
      </c>
      <c r="E14860" t="s">
        <v>7137</v>
      </c>
      <c r="F14860">
        <v>9</v>
      </c>
      <c r="G14860">
        <v>174</v>
      </c>
      <c r="H14860" t="str">
        <f>VLOOKUP(G14860,[1]OPERADORES!$A:$B,2,0)</f>
        <v>MIRIÃ LOBATO RODRIGUES</v>
      </c>
      <c r="I14860" t="s">
        <v>21</v>
      </c>
      <c r="J14860" t="s">
        <v>1340</v>
      </c>
      <c r="K14860" t="s">
        <v>1341</v>
      </c>
      <c r="L14860">
        <v>10238</v>
      </c>
      <c r="M14860" t="s">
        <v>79</v>
      </c>
      <c r="O14860" t="s">
        <v>11</v>
      </c>
      <c r="P14860">
        <v>5102</v>
      </c>
      <c r="Q14860">
        <v>20</v>
      </c>
      <c r="R14860">
        <v>2.89</v>
      </c>
      <c r="S14860">
        <v>57.8</v>
      </c>
      <c r="T14860">
        <v>47.2</v>
      </c>
      <c r="U14860">
        <v>18.34</v>
      </c>
      <c r="V14860" t="str">
        <f>VLOOKUP(L14860,'[2]tabela de preços'!$A:$D,4,0)</f>
        <v>NORTON</v>
      </c>
      <c r="W14860" t="str">
        <f>VLOOKUP(L14860,'[2]tabela de preços'!$A:$F,6,0)</f>
        <v xml:space="preserve">DISCOS / LIXAS / ABRASIVOS </v>
      </c>
      <c r="X14860" t="str">
        <f>VLOOKUP(L14860,'[2]tabela de preços'!$A:$G,7,0)</f>
        <v>AUTOMOTIVO</v>
      </c>
    </row>
    <row r="14861" spans="1:24" x14ac:dyDescent="0.3">
      <c r="A14861" t="s">
        <v>1337</v>
      </c>
      <c r="C14861" t="s">
        <v>7136</v>
      </c>
      <c r="D14861" s="1">
        <v>46153</v>
      </c>
      <c r="E14861" t="s">
        <v>7137</v>
      </c>
      <c r="F14861">
        <v>9</v>
      </c>
      <c r="G14861">
        <v>174</v>
      </c>
      <c r="H14861" t="str">
        <f>VLOOKUP(G14861,[1]OPERADORES!$A:$B,2,0)</f>
        <v>MIRIÃ LOBATO RODRIGUES</v>
      </c>
      <c r="I14861" t="s">
        <v>21</v>
      </c>
      <c r="J14861" t="s">
        <v>1340</v>
      </c>
      <c r="K14861" t="s">
        <v>1341</v>
      </c>
      <c r="L14861">
        <v>10243</v>
      </c>
      <c r="M14861" t="s">
        <v>83</v>
      </c>
      <c r="O14861" t="s">
        <v>11</v>
      </c>
      <c r="P14861">
        <v>5102</v>
      </c>
      <c r="Q14861">
        <v>20</v>
      </c>
      <c r="R14861">
        <v>2.89</v>
      </c>
      <c r="S14861">
        <v>57.8</v>
      </c>
      <c r="T14861">
        <v>39.6</v>
      </c>
      <c r="U14861">
        <v>31.49</v>
      </c>
      <c r="V14861" t="str">
        <f>VLOOKUP(L14861,'[2]tabela de preços'!$A:$D,4,0)</f>
        <v>NORTON</v>
      </c>
      <c r="W14861" t="str">
        <f>VLOOKUP(L14861,'[2]tabela de preços'!$A:$F,6,0)</f>
        <v xml:space="preserve">DISCOS / LIXAS / ABRASIVOS </v>
      </c>
      <c r="X14861" t="str">
        <f>VLOOKUP(L14861,'[2]tabela de preços'!$A:$G,7,0)</f>
        <v>AUTOMOTIVO</v>
      </c>
    </row>
    <row r="14862" spans="1:24" x14ac:dyDescent="0.3">
      <c r="A14862" t="s">
        <v>1337</v>
      </c>
      <c r="C14862" t="s">
        <v>7136</v>
      </c>
      <c r="D14862" s="1">
        <v>46153</v>
      </c>
      <c r="E14862" t="s">
        <v>7139</v>
      </c>
      <c r="F14862">
        <v>9</v>
      </c>
      <c r="G14862">
        <v>174</v>
      </c>
      <c r="H14862" t="str">
        <f>VLOOKUP(G14862,[1]OPERADORES!$A:$B,2,0)</f>
        <v>MIRIÃ LOBATO RODRIGUES</v>
      </c>
      <c r="I14862" t="s">
        <v>21</v>
      </c>
      <c r="J14862" t="s">
        <v>1340</v>
      </c>
      <c r="K14862" t="s">
        <v>1341</v>
      </c>
      <c r="L14862">
        <v>10244</v>
      </c>
      <c r="M14862" t="s">
        <v>84</v>
      </c>
      <c r="O14862" t="s">
        <v>11</v>
      </c>
      <c r="P14862">
        <v>5102</v>
      </c>
      <c r="Q14862">
        <v>10</v>
      </c>
      <c r="R14862">
        <v>2.89</v>
      </c>
      <c r="S14862">
        <v>28.9</v>
      </c>
      <c r="T14862">
        <v>19.8</v>
      </c>
      <c r="U14862">
        <v>31.49</v>
      </c>
      <c r="V14862" t="str">
        <f>VLOOKUP(L14862,'[2]tabela de preços'!$A:$D,4,0)</f>
        <v>NORTON</v>
      </c>
      <c r="W14862" t="str">
        <f>VLOOKUP(L14862,'[2]tabela de preços'!$A:$F,6,0)</f>
        <v xml:space="preserve">DISCOS / LIXAS / ABRASIVOS </v>
      </c>
      <c r="X14862" t="str">
        <f>VLOOKUP(L14862,'[2]tabela de preços'!$A:$G,7,0)</f>
        <v>AUTOMOTIVO</v>
      </c>
    </row>
    <row r="14863" spans="1:24" x14ac:dyDescent="0.3">
      <c r="A14863" t="s">
        <v>1337</v>
      </c>
      <c r="C14863" t="s">
        <v>7136</v>
      </c>
      <c r="D14863" s="1">
        <v>46153</v>
      </c>
      <c r="E14863" t="s">
        <v>7139</v>
      </c>
      <c r="F14863">
        <v>9</v>
      </c>
      <c r="G14863">
        <v>174</v>
      </c>
      <c r="H14863" t="str">
        <f>VLOOKUP(G14863,[1]OPERADORES!$A:$B,2,0)</f>
        <v>MIRIÃ LOBATO RODRIGUES</v>
      </c>
      <c r="I14863" t="s">
        <v>21</v>
      </c>
      <c r="J14863" t="s">
        <v>1340</v>
      </c>
      <c r="K14863" t="s">
        <v>1341</v>
      </c>
      <c r="L14863">
        <v>10245</v>
      </c>
      <c r="M14863" t="s">
        <v>195</v>
      </c>
      <c r="O14863" t="s">
        <v>11</v>
      </c>
      <c r="P14863">
        <v>5102</v>
      </c>
      <c r="Q14863">
        <v>10</v>
      </c>
      <c r="R14863">
        <v>2.89</v>
      </c>
      <c r="S14863">
        <v>28.9</v>
      </c>
      <c r="T14863">
        <v>19.8</v>
      </c>
      <c r="U14863">
        <v>31.49</v>
      </c>
      <c r="V14863" t="str">
        <f>VLOOKUP(L14863,'[2]tabela de preços'!$A:$D,4,0)</f>
        <v>NORTON</v>
      </c>
      <c r="W14863" t="str">
        <f>VLOOKUP(L14863,'[2]tabela de preços'!$A:$F,6,0)</f>
        <v xml:space="preserve">DISCOS / LIXAS / ABRASIVOS </v>
      </c>
      <c r="X14863" t="str">
        <f>VLOOKUP(L14863,'[2]tabela de preços'!$A:$G,7,0)</f>
        <v>AUTOMOTIVO</v>
      </c>
    </row>
    <row r="14864" spans="1:24" x14ac:dyDescent="0.3">
      <c r="A14864" t="s">
        <v>1337</v>
      </c>
      <c r="C14864" t="s">
        <v>7136</v>
      </c>
      <c r="D14864" s="1">
        <v>46153</v>
      </c>
      <c r="E14864" t="s">
        <v>7137</v>
      </c>
      <c r="F14864">
        <v>9</v>
      </c>
      <c r="G14864">
        <v>174</v>
      </c>
      <c r="H14864" t="str">
        <f>VLOOKUP(G14864,[1]OPERADORES!$A:$B,2,0)</f>
        <v>MIRIÃ LOBATO RODRIGUES</v>
      </c>
      <c r="I14864" t="s">
        <v>21</v>
      </c>
      <c r="J14864" t="s">
        <v>1340</v>
      </c>
      <c r="K14864" t="s">
        <v>1341</v>
      </c>
      <c r="L14864">
        <v>21077</v>
      </c>
      <c r="M14864" t="s">
        <v>207</v>
      </c>
      <c r="O14864" t="s">
        <v>11</v>
      </c>
      <c r="P14864">
        <v>5102</v>
      </c>
      <c r="Q14864">
        <v>10</v>
      </c>
      <c r="R14864">
        <v>44.32</v>
      </c>
      <c r="S14864">
        <v>443.2</v>
      </c>
      <c r="T14864">
        <v>366.6</v>
      </c>
      <c r="U14864">
        <v>17.28</v>
      </c>
      <c r="V14864" t="str">
        <f>VLOOKUP(L14864,'[2]tabela de preços'!$A:$D,4,0)</f>
        <v>SHERWIN WILLIAMS</v>
      </c>
      <c r="W14864" t="str">
        <f>VLOOKUP(L14864,'[2]tabela de preços'!$A:$F,6,0)</f>
        <v>MASSA POLIÉSTER</v>
      </c>
      <c r="X14864" t="str">
        <f>VLOOKUP(L14864,'[2]tabela de preços'!$A:$G,7,0)</f>
        <v>AUTOMOTIVO</v>
      </c>
    </row>
    <row r="14865" spans="1:24" x14ac:dyDescent="0.3">
      <c r="A14865" t="s">
        <v>1337</v>
      </c>
      <c r="C14865" t="s">
        <v>7136</v>
      </c>
      <c r="D14865" s="1">
        <v>46153</v>
      </c>
      <c r="E14865" t="s">
        <v>7137</v>
      </c>
      <c r="F14865">
        <v>9</v>
      </c>
      <c r="G14865">
        <v>174</v>
      </c>
      <c r="H14865" t="str">
        <f>VLOOKUP(G14865,[1]OPERADORES!$A:$B,2,0)</f>
        <v>MIRIÃ LOBATO RODRIGUES</v>
      </c>
      <c r="I14865" t="s">
        <v>21</v>
      </c>
      <c r="J14865" t="s">
        <v>1340</v>
      </c>
      <c r="K14865" t="s">
        <v>1341</v>
      </c>
      <c r="L14865">
        <v>21078</v>
      </c>
      <c r="M14865" t="s">
        <v>141</v>
      </c>
      <c r="O14865" t="s">
        <v>11</v>
      </c>
      <c r="P14865">
        <v>5102</v>
      </c>
      <c r="Q14865">
        <v>20</v>
      </c>
      <c r="R14865">
        <v>24.38</v>
      </c>
      <c r="S14865">
        <v>487.6</v>
      </c>
      <c r="T14865">
        <v>403.4</v>
      </c>
      <c r="U14865">
        <v>17.27</v>
      </c>
      <c r="V14865" t="str">
        <f>VLOOKUP(L14865,'[2]tabela de preços'!$A:$D,4,0)</f>
        <v>SHERWIN WILLIAMS</v>
      </c>
      <c r="W14865" t="str">
        <f>VLOOKUP(L14865,'[2]tabela de preços'!$A:$F,6,0)</f>
        <v>MASSA POLIÉSTER</v>
      </c>
      <c r="X14865" t="str">
        <f>VLOOKUP(L14865,'[2]tabela de preços'!$A:$G,7,0)</f>
        <v>AUTOMOTIVO</v>
      </c>
    </row>
    <row r="14866" spans="1:24" x14ac:dyDescent="0.3">
      <c r="A14866" t="s">
        <v>1337</v>
      </c>
      <c r="C14866" t="s">
        <v>7136</v>
      </c>
      <c r="D14866" s="1">
        <v>46153</v>
      </c>
      <c r="E14866" t="s">
        <v>7139</v>
      </c>
      <c r="F14866">
        <v>9</v>
      </c>
      <c r="G14866">
        <v>174</v>
      </c>
      <c r="H14866" t="str">
        <f>VLOOKUP(G14866,[1]OPERADORES!$A:$B,2,0)</f>
        <v>MIRIÃ LOBATO RODRIGUES</v>
      </c>
      <c r="I14866" t="s">
        <v>21</v>
      </c>
      <c r="J14866" t="s">
        <v>1340</v>
      </c>
      <c r="K14866" t="s">
        <v>1341</v>
      </c>
      <c r="L14866">
        <v>84658</v>
      </c>
      <c r="M14866" t="s">
        <v>100</v>
      </c>
      <c r="O14866" t="s">
        <v>11</v>
      </c>
      <c r="P14866">
        <v>5102</v>
      </c>
      <c r="Q14866">
        <v>2</v>
      </c>
      <c r="R14866">
        <v>40.840000000000003</v>
      </c>
      <c r="S14866">
        <v>81.680000000000007</v>
      </c>
      <c r="T14866">
        <v>62</v>
      </c>
      <c r="U14866">
        <v>24.09</v>
      </c>
      <c r="V14866" t="str">
        <f>VLOOKUP(L14866,'[2]tabela de preços'!$A:$D,4,0)</f>
        <v>ANJO</v>
      </c>
      <c r="W14866" t="str">
        <f>VLOOKUP(L14866,'[2]tabela de preços'!$A:$F,6,0)</f>
        <v>MASSA POLIÉSTER</v>
      </c>
      <c r="X14866" t="str">
        <f>VLOOKUP(L14866,'[2]tabela de preços'!$A:$G,7,0)</f>
        <v>AUTOMOTIVO</v>
      </c>
    </row>
    <row r="14867" spans="1:24" x14ac:dyDescent="0.3">
      <c r="A14867" t="s">
        <v>1337</v>
      </c>
      <c r="C14867" t="s">
        <v>7136</v>
      </c>
      <c r="D14867" s="1">
        <v>46153</v>
      </c>
      <c r="E14867" t="s">
        <v>7137</v>
      </c>
      <c r="F14867">
        <v>9</v>
      </c>
      <c r="G14867">
        <v>174</v>
      </c>
      <c r="H14867" t="str">
        <f>VLOOKUP(G14867,[1]OPERADORES!$A:$B,2,0)</f>
        <v>MIRIÃ LOBATO RODRIGUES</v>
      </c>
      <c r="I14867" t="s">
        <v>21</v>
      </c>
      <c r="J14867" t="s">
        <v>1340</v>
      </c>
      <c r="K14867" t="s">
        <v>1341</v>
      </c>
      <c r="L14867">
        <v>24247</v>
      </c>
      <c r="M14867" t="s">
        <v>160</v>
      </c>
      <c r="O14867" t="s">
        <v>11</v>
      </c>
      <c r="P14867">
        <v>5405</v>
      </c>
      <c r="Q14867">
        <v>20</v>
      </c>
      <c r="R14867">
        <v>21.96</v>
      </c>
      <c r="S14867">
        <v>439.2</v>
      </c>
      <c r="T14867">
        <v>363.4</v>
      </c>
      <c r="U14867">
        <v>17.260000000000002</v>
      </c>
      <c r="V14867" t="str">
        <f>VLOOKUP(L14867,'[2]tabela de preços'!$A:$D,4,0)</f>
        <v>SHERWIN WILLIAMS</v>
      </c>
      <c r="W14867" t="str">
        <f>VLOOKUP(L14867,'[2]tabela de preços'!$A:$F,6,0)</f>
        <v>PRIMER AUTOMOTIVO</v>
      </c>
      <c r="X14867" t="str">
        <f>VLOOKUP(L14867,'[2]tabela de preços'!$A:$G,7,0)</f>
        <v>AUTOMOTIVO</v>
      </c>
    </row>
    <row r="14868" spans="1:24" x14ac:dyDescent="0.3">
      <c r="A14868" t="s">
        <v>1337</v>
      </c>
      <c r="C14868" t="s">
        <v>7140</v>
      </c>
      <c r="D14868" s="1">
        <v>46153</v>
      </c>
      <c r="E14868" t="s">
        <v>7141</v>
      </c>
      <c r="F14868">
        <v>9</v>
      </c>
      <c r="G14868">
        <v>174</v>
      </c>
      <c r="H14868" t="str">
        <f>VLOOKUP(G14868,[1]OPERADORES!$A:$B,2,0)</f>
        <v>MIRIÃ LOBATO RODRIGUES</v>
      </c>
      <c r="I14868" t="s">
        <v>21</v>
      </c>
      <c r="J14868" t="s">
        <v>1340</v>
      </c>
      <c r="K14868" t="s">
        <v>1341</v>
      </c>
      <c r="L14868">
        <v>10226</v>
      </c>
      <c r="M14868" t="s">
        <v>145</v>
      </c>
      <c r="O14868" t="s">
        <v>11</v>
      </c>
      <c r="P14868">
        <v>5102</v>
      </c>
      <c r="Q14868">
        <v>10</v>
      </c>
      <c r="R14868">
        <v>2.89</v>
      </c>
      <c r="S14868">
        <v>28.9</v>
      </c>
      <c r="T14868">
        <v>24.5</v>
      </c>
      <c r="U14868">
        <v>15.22</v>
      </c>
      <c r="V14868" t="str">
        <f>VLOOKUP(L14868,'[2]tabela de preços'!$A:$D,4,0)</f>
        <v>NORTON</v>
      </c>
      <c r="W14868" t="str">
        <f>VLOOKUP(L14868,'[2]tabela de preços'!$A:$F,6,0)</f>
        <v xml:space="preserve">DISCOS / LIXAS / ABRASIVOS </v>
      </c>
      <c r="X14868" t="str">
        <f>VLOOKUP(L14868,'[2]tabela de preços'!$A:$G,7,0)</f>
        <v>AUTOMOTIVO</v>
      </c>
    </row>
    <row r="14869" spans="1:24" x14ac:dyDescent="0.3">
      <c r="A14869" t="s">
        <v>1337</v>
      </c>
      <c r="C14869" t="s">
        <v>7140</v>
      </c>
      <c r="D14869" s="1">
        <v>46153</v>
      </c>
      <c r="E14869" t="s">
        <v>7141</v>
      </c>
      <c r="F14869">
        <v>9</v>
      </c>
      <c r="G14869">
        <v>174</v>
      </c>
      <c r="H14869" t="str">
        <f>VLOOKUP(G14869,[1]OPERADORES!$A:$B,2,0)</f>
        <v>MIRIÃ LOBATO RODRIGUES</v>
      </c>
      <c r="I14869" t="s">
        <v>21</v>
      </c>
      <c r="J14869" t="s">
        <v>1340</v>
      </c>
      <c r="K14869" t="s">
        <v>1341</v>
      </c>
      <c r="L14869">
        <v>10245</v>
      </c>
      <c r="M14869" t="s">
        <v>195</v>
      </c>
      <c r="O14869" t="s">
        <v>11</v>
      </c>
      <c r="P14869">
        <v>5102</v>
      </c>
      <c r="Q14869">
        <v>10</v>
      </c>
      <c r="R14869">
        <v>2.89</v>
      </c>
      <c r="S14869">
        <v>28.9</v>
      </c>
      <c r="T14869">
        <v>19.8</v>
      </c>
      <c r="U14869">
        <v>31.49</v>
      </c>
      <c r="V14869" t="str">
        <f>VLOOKUP(L14869,'[2]tabela de preços'!$A:$D,4,0)</f>
        <v>NORTON</v>
      </c>
      <c r="W14869" t="str">
        <f>VLOOKUP(L14869,'[2]tabela de preços'!$A:$F,6,0)</f>
        <v xml:space="preserve">DISCOS / LIXAS / ABRASIVOS </v>
      </c>
      <c r="X14869" t="str">
        <f>VLOOKUP(L14869,'[2]tabela de preços'!$A:$G,7,0)</f>
        <v>AUTOMOTIVO</v>
      </c>
    </row>
    <row r="14870" spans="1:24" x14ac:dyDescent="0.3">
      <c r="A14870" t="s">
        <v>1337</v>
      </c>
      <c r="C14870" t="s">
        <v>7142</v>
      </c>
      <c r="D14870" s="1">
        <v>46153</v>
      </c>
      <c r="E14870" t="s">
        <v>7143</v>
      </c>
      <c r="F14870">
        <v>9</v>
      </c>
      <c r="G14870">
        <v>174</v>
      </c>
      <c r="H14870" t="str">
        <f>VLOOKUP(G14870,[1]OPERADORES!$A:$B,2,0)</f>
        <v>MIRIÃ LOBATO RODRIGUES</v>
      </c>
      <c r="I14870" t="s">
        <v>21</v>
      </c>
      <c r="J14870" t="s">
        <v>1340</v>
      </c>
      <c r="K14870" t="s">
        <v>1341</v>
      </c>
      <c r="L14870">
        <v>10243</v>
      </c>
      <c r="M14870" t="s">
        <v>83</v>
      </c>
      <c r="O14870" t="s">
        <v>11</v>
      </c>
      <c r="P14870">
        <v>5102</v>
      </c>
      <c r="Q14870">
        <v>10</v>
      </c>
      <c r="R14870">
        <v>2.89</v>
      </c>
      <c r="S14870">
        <v>28.9</v>
      </c>
      <c r="T14870">
        <v>19.8</v>
      </c>
      <c r="U14870">
        <v>31.49</v>
      </c>
      <c r="V14870" t="str">
        <f>VLOOKUP(L14870,'[2]tabela de preços'!$A:$D,4,0)</f>
        <v>NORTON</v>
      </c>
      <c r="W14870" t="str">
        <f>VLOOKUP(L14870,'[2]tabela de preços'!$A:$F,6,0)</f>
        <v xml:space="preserve">DISCOS / LIXAS / ABRASIVOS </v>
      </c>
      <c r="X14870" t="str">
        <f>VLOOKUP(L14870,'[2]tabela de preços'!$A:$G,7,0)</f>
        <v>AUTOMOTIVO</v>
      </c>
    </row>
    <row r="14871" spans="1:24" x14ac:dyDescent="0.3">
      <c r="A14871" t="s">
        <v>1376</v>
      </c>
      <c r="C14871" t="s">
        <v>7321</v>
      </c>
      <c r="D14871" s="1">
        <v>46154</v>
      </c>
      <c r="E14871" t="s">
        <v>7322</v>
      </c>
      <c r="F14871">
        <v>9</v>
      </c>
      <c r="G14871">
        <v>174</v>
      </c>
      <c r="H14871" t="str">
        <f>VLOOKUP(G14871,[1]OPERADORES!$A:$B,2,0)</f>
        <v>MIRIÃ LOBATO RODRIGUES</v>
      </c>
      <c r="I14871" t="s">
        <v>168</v>
      </c>
      <c r="J14871" t="s">
        <v>1379</v>
      </c>
      <c r="K14871" t="s">
        <v>1380</v>
      </c>
      <c r="L14871">
        <v>23104</v>
      </c>
      <c r="M14871" t="s">
        <v>1336</v>
      </c>
      <c r="O14871" t="s">
        <v>11</v>
      </c>
      <c r="P14871">
        <v>6108</v>
      </c>
      <c r="Q14871">
        <v>50</v>
      </c>
      <c r="R14871">
        <v>2.35</v>
      </c>
      <c r="S14871">
        <v>117.5</v>
      </c>
      <c r="T14871">
        <v>92.5</v>
      </c>
      <c r="U14871">
        <v>21.28</v>
      </c>
      <c r="V14871" t="str">
        <f>VLOOKUP(L14871,'[2]tabela de preços'!$A:$D,4,0)</f>
        <v>3M</v>
      </c>
      <c r="W14871" t="str">
        <f>VLOOKUP(L14871,'[2]tabela de preços'!$A:$F,6,0)</f>
        <v xml:space="preserve">DISCOS / LIXAS / ABRASIVOS </v>
      </c>
      <c r="X14871" t="str">
        <f>VLOOKUP(L14871,'[2]tabela de preços'!$A:$G,7,0)</f>
        <v>AUTOMOTIVO</v>
      </c>
    </row>
    <row r="14872" spans="1:24" x14ac:dyDescent="0.3">
      <c r="A14872" t="s">
        <v>1376</v>
      </c>
      <c r="C14872" t="s">
        <v>7321</v>
      </c>
      <c r="D14872" s="1">
        <v>46154</v>
      </c>
      <c r="E14872" t="s">
        <v>7322</v>
      </c>
      <c r="F14872">
        <v>9</v>
      </c>
      <c r="G14872">
        <v>174</v>
      </c>
      <c r="H14872" t="str">
        <f>VLOOKUP(G14872,[1]OPERADORES!$A:$B,2,0)</f>
        <v>MIRIÃ LOBATO RODRIGUES</v>
      </c>
      <c r="I14872" t="s">
        <v>168</v>
      </c>
      <c r="J14872" t="s">
        <v>1379</v>
      </c>
      <c r="K14872" t="s">
        <v>1380</v>
      </c>
      <c r="L14872">
        <v>87095</v>
      </c>
      <c r="M14872" t="s">
        <v>7323</v>
      </c>
      <c r="O14872" t="s">
        <v>11</v>
      </c>
      <c r="P14872">
        <v>6108</v>
      </c>
      <c r="Q14872">
        <v>6</v>
      </c>
      <c r="R14872">
        <v>21.66</v>
      </c>
      <c r="S14872">
        <v>129.96</v>
      </c>
      <c r="T14872">
        <v>106.14</v>
      </c>
      <c r="U14872">
        <v>18.329999999999998</v>
      </c>
      <c r="V14872" t="str">
        <f>VLOOKUP(L14872,'[2]tabela de preços'!$A:$D,4,0)</f>
        <v>ATLAS</v>
      </c>
      <c r="W14872" t="str">
        <f>VLOOKUP(L14872,'[2]tabela de preços'!$A:$F,6,0)</f>
        <v>ROLOS / TRINCHAS / PINCÉIS / ESPÁTULAS</v>
      </c>
      <c r="X14872" t="str">
        <f>VLOOKUP(L14872,'[2]tabela de preços'!$A:$G,7,0)</f>
        <v>IMOBILIÁRIO</v>
      </c>
    </row>
    <row r="14873" spans="1:24" x14ac:dyDescent="0.3">
      <c r="A14873" t="s">
        <v>1389</v>
      </c>
      <c r="C14873" t="s">
        <v>6935</v>
      </c>
      <c r="D14873" s="1">
        <v>46147</v>
      </c>
      <c r="E14873" t="s">
        <v>6936</v>
      </c>
      <c r="F14873">
        <v>9</v>
      </c>
      <c r="G14873">
        <v>236</v>
      </c>
      <c r="H14873" t="str">
        <f>VLOOKUP(G14873,[1]OPERADORES!$A:$B,2,0)</f>
        <v>DANIEL</v>
      </c>
      <c r="I14873" t="s">
        <v>21</v>
      </c>
      <c r="J14873" t="s">
        <v>66</v>
      </c>
      <c r="K14873" t="s">
        <v>1392</v>
      </c>
      <c r="L14873">
        <v>84331</v>
      </c>
      <c r="M14873" t="s">
        <v>497</v>
      </c>
      <c r="O14873" t="s">
        <v>11</v>
      </c>
      <c r="P14873">
        <v>5403</v>
      </c>
      <c r="Q14873">
        <v>1</v>
      </c>
      <c r="R14873">
        <v>62.9</v>
      </c>
      <c r="S14873">
        <v>62.9</v>
      </c>
      <c r="T14873">
        <v>53.06</v>
      </c>
      <c r="U14873">
        <v>15.64</v>
      </c>
      <c r="V14873" t="str">
        <f>VLOOKUP(L14873,'[2]tabela de preços'!$A:$D,4,0)</f>
        <v>BRASILUX</v>
      </c>
      <c r="W14873" t="str">
        <f>VLOOKUP(L14873,'[2]tabela de preços'!$A:$F,6,0)</f>
        <v>ESMALTES</v>
      </c>
      <c r="X14873" t="str">
        <f>VLOOKUP(L14873,'[2]tabela de preços'!$A:$G,7,0)</f>
        <v>INDUSTRIAL</v>
      </c>
    </row>
    <row r="14874" spans="1:24" x14ac:dyDescent="0.3">
      <c r="A14874" t="s">
        <v>1389</v>
      </c>
      <c r="C14874" t="s">
        <v>6935</v>
      </c>
      <c r="D14874" s="1">
        <v>46147</v>
      </c>
      <c r="E14874" t="s">
        <v>6936</v>
      </c>
      <c r="F14874">
        <v>9</v>
      </c>
      <c r="G14874">
        <v>236</v>
      </c>
      <c r="H14874" t="str">
        <f>VLOOKUP(G14874,[1]OPERADORES!$A:$B,2,0)</f>
        <v>DANIEL</v>
      </c>
      <c r="I14874" t="s">
        <v>21</v>
      </c>
      <c r="J14874" t="s">
        <v>66</v>
      </c>
      <c r="K14874" t="s">
        <v>1392</v>
      </c>
      <c r="L14874">
        <v>84385</v>
      </c>
      <c r="M14874" t="s">
        <v>6790</v>
      </c>
      <c r="O14874" t="s">
        <v>11</v>
      </c>
      <c r="P14874">
        <v>5403</v>
      </c>
      <c r="Q14874">
        <v>1</v>
      </c>
      <c r="R14874">
        <v>169.9</v>
      </c>
      <c r="S14874">
        <v>169.9</v>
      </c>
      <c r="T14874">
        <v>141.06</v>
      </c>
      <c r="U14874">
        <v>16.97</v>
      </c>
      <c r="V14874" t="str">
        <f>VLOOKUP(L14874,'[2]tabela de preços'!$A:$D,4,0)</f>
        <v>BRASILUX</v>
      </c>
      <c r="W14874" t="str">
        <f>VLOOKUP(L14874,'[2]tabela de preços'!$A:$F,6,0)</f>
        <v>TINTA PARA PISO</v>
      </c>
      <c r="X14874" t="str">
        <f>VLOOKUP(L14874,'[2]tabela de preços'!$A:$G,7,0)</f>
        <v>IMOBILIÁRIO</v>
      </c>
    </row>
    <row r="14875" spans="1:24" x14ac:dyDescent="0.3">
      <c r="A14875" t="s">
        <v>1389</v>
      </c>
      <c r="C14875" t="s">
        <v>6935</v>
      </c>
      <c r="D14875" s="1">
        <v>46147</v>
      </c>
      <c r="E14875" t="s">
        <v>6936</v>
      </c>
      <c r="F14875">
        <v>9</v>
      </c>
      <c r="G14875">
        <v>236</v>
      </c>
      <c r="H14875" t="str">
        <f>VLOOKUP(G14875,[1]OPERADORES!$A:$B,2,0)</f>
        <v>DANIEL</v>
      </c>
      <c r="I14875" t="s">
        <v>21</v>
      </c>
      <c r="J14875" t="s">
        <v>66</v>
      </c>
      <c r="K14875" t="s">
        <v>1392</v>
      </c>
      <c r="L14875">
        <v>84557</v>
      </c>
      <c r="M14875" t="s">
        <v>116</v>
      </c>
      <c r="O14875" t="s">
        <v>11</v>
      </c>
      <c r="P14875">
        <v>5102</v>
      </c>
      <c r="Q14875">
        <v>18</v>
      </c>
      <c r="R14875">
        <v>17.98</v>
      </c>
      <c r="S14875">
        <v>323.64</v>
      </c>
      <c r="T14875">
        <v>303.66000000000003</v>
      </c>
      <c r="U14875">
        <v>6.17</v>
      </c>
      <c r="V14875" t="str">
        <f>VLOOKUP(L14875,'[2]tabela de preços'!$A:$D,4,0)</f>
        <v>BRASILUX</v>
      </c>
      <c r="W14875" t="str">
        <f>VLOOKUP(L14875,'[2]tabela de preços'!$A:$F,6,0)</f>
        <v>DILUENTE</v>
      </c>
      <c r="X14875" t="str">
        <f>VLOOKUP(L14875,'[2]tabela de preços'!$A:$G,7,0)</f>
        <v>AUTOMOTIVO</v>
      </c>
    </row>
    <row r="14876" spans="1:24" x14ac:dyDescent="0.3">
      <c r="A14876" t="s">
        <v>1389</v>
      </c>
      <c r="C14876" t="s">
        <v>6935</v>
      </c>
      <c r="D14876" s="1">
        <v>46147</v>
      </c>
      <c r="E14876" t="s">
        <v>6936</v>
      </c>
      <c r="F14876">
        <v>9</v>
      </c>
      <c r="G14876">
        <v>236</v>
      </c>
      <c r="H14876" t="str">
        <f>VLOOKUP(G14876,[1]OPERADORES!$A:$B,2,0)</f>
        <v>DANIEL</v>
      </c>
      <c r="I14876" t="s">
        <v>21</v>
      </c>
      <c r="J14876" t="s">
        <v>66</v>
      </c>
      <c r="K14876" t="s">
        <v>1392</v>
      </c>
      <c r="L14876">
        <v>24240</v>
      </c>
      <c r="M14876" t="s">
        <v>240</v>
      </c>
      <c r="O14876" t="s">
        <v>11</v>
      </c>
      <c r="P14876">
        <v>5102</v>
      </c>
      <c r="Q14876">
        <v>6</v>
      </c>
      <c r="R14876">
        <v>4.32</v>
      </c>
      <c r="S14876">
        <v>25.92</v>
      </c>
      <c r="T14876">
        <v>19.68</v>
      </c>
      <c r="U14876">
        <v>24.07</v>
      </c>
      <c r="V14876" t="str">
        <f>VLOOKUP(L14876,'[2]tabela de preços'!$A:$D,4,0)</f>
        <v>ADERE</v>
      </c>
      <c r="W14876" t="str">
        <f>VLOOKUP(L14876,'[2]tabela de preços'!$A:$F,6,0)</f>
        <v>FITA AUTOMOTIVA</v>
      </c>
      <c r="X14876" t="str">
        <f>VLOOKUP(L14876,'[2]tabela de preços'!$A:$G,7,0)</f>
        <v>AUTOMOTIVO</v>
      </c>
    </row>
    <row r="14877" spans="1:24" x14ac:dyDescent="0.3">
      <c r="A14877" t="s">
        <v>1389</v>
      </c>
      <c r="C14877" t="s">
        <v>6935</v>
      </c>
      <c r="D14877" s="1">
        <v>46147</v>
      </c>
      <c r="E14877" t="s">
        <v>6936</v>
      </c>
      <c r="F14877">
        <v>9</v>
      </c>
      <c r="G14877">
        <v>236</v>
      </c>
      <c r="H14877" t="str">
        <f>VLOOKUP(G14877,[1]OPERADORES!$A:$B,2,0)</f>
        <v>DANIEL</v>
      </c>
      <c r="I14877" t="s">
        <v>21</v>
      </c>
      <c r="J14877" t="s">
        <v>66</v>
      </c>
      <c r="K14877" t="s">
        <v>1392</v>
      </c>
      <c r="L14877">
        <v>24241</v>
      </c>
      <c r="M14877" t="s">
        <v>233</v>
      </c>
      <c r="O14877" t="s">
        <v>11</v>
      </c>
      <c r="P14877">
        <v>5102</v>
      </c>
      <c r="Q14877">
        <v>6</v>
      </c>
      <c r="R14877">
        <v>12.2</v>
      </c>
      <c r="S14877">
        <v>73.2</v>
      </c>
      <c r="T14877">
        <v>55.56</v>
      </c>
      <c r="U14877">
        <v>24.1</v>
      </c>
      <c r="V14877" t="str">
        <f>VLOOKUP(L14877,'[2]tabela de preços'!$A:$D,4,0)</f>
        <v>ADERE</v>
      </c>
      <c r="W14877" t="str">
        <f>VLOOKUP(L14877,'[2]tabela de preços'!$A:$F,6,0)</f>
        <v>FITA AUTOMOTIVA</v>
      </c>
      <c r="X14877" t="str">
        <f>VLOOKUP(L14877,'[2]tabela de preços'!$A:$G,7,0)</f>
        <v>AUTOMOTIVO</v>
      </c>
    </row>
    <row r="14878" spans="1:24" x14ac:dyDescent="0.3">
      <c r="A14878" t="s">
        <v>1389</v>
      </c>
      <c r="C14878" t="s">
        <v>6935</v>
      </c>
      <c r="D14878" s="1">
        <v>46147</v>
      </c>
      <c r="E14878" t="s">
        <v>6936</v>
      </c>
      <c r="F14878">
        <v>9</v>
      </c>
      <c r="G14878">
        <v>236</v>
      </c>
      <c r="H14878" t="str">
        <f>VLOOKUP(G14878,[1]OPERADORES!$A:$B,2,0)</f>
        <v>DANIEL</v>
      </c>
      <c r="I14878" t="s">
        <v>21</v>
      </c>
      <c r="J14878" t="s">
        <v>66</v>
      </c>
      <c r="K14878" t="s">
        <v>1392</v>
      </c>
      <c r="L14878">
        <v>84368</v>
      </c>
      <c r="M14878" t="s">
        <v>5845</v>
      </c>
      <c r="O14878" t="s">
        <v>11</v>
      </c>
      <c r="P14878">
        <v>5403</v>
      </c>
      <c r="Q14878">
        <v>1</v>
      </c>
      <c r="R14878">
        <v>102.25</v>
      </c>
      <c r="S14878">
        <v>102.25</v>
      </c>
      <c r="T14878">
        <v>75.819999999999993</v>
      </c>
      <c r="U14878">
        <v>25.85</v>
      </c>
      <c r="V14878" t="str">
        <f>VLOOKUP(L14878,'[2]tabela de preços'!$A:$D,4,0)</f>
        <v>BRASILUX</v>
      </c>
      <c r="W14878" t="str">
        <f>VLOOKUP(L14878,'[2]tabela de preços'!$A:$F,6,0)</f>
        <v>SELADOR ACRÍLICO</v>
      </c>
      <c r="X14878" t="str">
        <f>VLOOKUP(L14878,'[2]tabela de preços'!$A:$G,7,0)</f>
        <v>IMOBILIÁRIO</v>
      </c>
    </row>
    <row r="14879" spans="1:24" x14ac:dyDescent="0.3">
      <c r="A14879" t="s">
        <v>1389</v>
      </c>
      <c r="C14879" t="s">
        <v>6935</v>
      </c>
      <c r="D14879" s="1">
        <v>46147</v>
      </c>
      <c r="E14879" t="s">
        <v>6936</v>
      </c>
      <c r="F14879">
        <v>9</v>
      </c>
      <c r="G14879">
        <v>236</v>
      </c>
      <c r="H14879" t="str">
        <f>VLOOKUP(G14879,[1]OPERADORES!$A:$B,2,0)</f>
        <v>DANIEL</v>
      </c>
      <c r="I14879" t="s">
        <v>21</v>
      </c>
      <c r="J14879" t="s">
        <v>66</v>
      </c>
      <c r="K14879" t="s">
        <v>1392</v>
      </c>
      <c r="L14879">
        <v>23878</v>
      </c>
      <c r="M14879" t="s">
        <v>851</v>
      </c>
      <c r="O14879" t="s">
        <v>11</v>
      </c>
      <c r="P14879">
        <v>5102</v>
      </c>
      <c r="Q14879">
        <v>3</v>
      </c>
      <c r="R14879">
        <v>7.69</v>
      </c>
      <c r="S14879">
        <v>23.07</v>
      </c>
      <c r="T14879">
        <v>17.52</v>
      </c>
      <c r="U14879">
        <v>24.06</v>
      </c>
      <c r="V14879" t="str">
        <f>VLOOKUP(L14879,'[2]tabela de preços'!$A:$D,4,0)</f>
        <v>ATLAS</v>
      </c>
      <c r="W14879" t="str">
        <f>VLOOKUP(L14879,'[2]tabela de preços'!$A:$F,6,0)</f>
        <v>ROLOS / TRINCHAS / PINCÉIS / ESPÁTULAS</v>
      </c>
      <c r="X14879" t="str">
        <f>VLOOKUP(L14879,'[2]tabela de preços'!$A:$G,7,0)</f>
        <v>IMOBILIÁRIO</v>
      </c>
    </row>
    <row r="14880" spans="1:24" x14ac:dyDescent="0.3">
      <c r="A14880" t="s">
        <v>1389</v>
      </c>
      <c r="C14880" t="s">
        <v>6935</v>
      </c>
      <c r="D14880" s="1">
        <v>46147</v>
      </c>
      <c r="E14880" t="s">
        <v>6936</v>
      </c>
      <c r="F14880">
        <v>9</v>
      </c>
      <c r="G14880">
        <v>236</v>
      </c>
      <c r="H14880" t="str">
        <f>VLOOKUP(G14880,[1]OPERADORES!$A:$B,2,0)</f>
        <v>DANIEL</v>
      </c>
      <c r="I14880" t="s">
        <v>21</v>
      </c>
      <c r="J14880" t="s">
        <v>66</v>
      </c>
      <c r="K14880" t="s">
        <v>1392</v>
      </c>
      <c r="L14880">
        <v>84321</v>
      </c>
      <c r="M14880" t="s">
        <v>3654</v>
      </c>
      <c r="O14880" t="s">
        <v>11</v>
      </c>
      <c r="P14880">
        <v>5403</v>
      </c>
      <c r="Q14880">
        <v>2</v>
      </c>
      <c r="R14880">
        <v>46.9</v>
      </c>
      <c r="S14880">
        <v>93.8</v>
      </c>
      <c r="T14880">
        <v>69.56</v>
      </c>
      <c r="U14880">
        <v>25.84</v>
      </c>
      <c r="V14880" t="str">
        <f>VLOOKUP(L14880,'[2]tabela de preços'!$A:$D,4,0)</f>
        <v>BRASILUX</v>
      </c>
      <c r="W14880" t="str">
        <f>VLOOKUP(L14880,'[2]tabela de preços'!$A:$F,6,0)</f>
        <v>IMPERMEABILIZANTES</v>
      </c>
      <c r="X14880" t="str">
        <f>VLOOKUP(L14880,'[2]tabela de preços'!$A:$G,7,0)</f>
        <v>IMOBILIÁRIO</v>
      </c>
    </row>
    <row r="14881" spans="1:24" x14ac:dyDescent="0.3">
      <c r="A14881" t="s">
        <v>1389</v>
      </c>
      <c r="C14881" t="s">
        <v>6935</v>
      </c>
      <c r="D14881" s="1">
        <v>46147</v>
      </c>
      <c r="E14881" t="s">
        <v>6936</v>
      </c>
      <c r="F14881">
        <v>9</v>
      </c>
      <c r="G14881">
        <v>236</v>
      </c>
      <c r="H14881" t="str">
        <f>VLOOKUP(G14881,[1]OPERADORES!$A:$B,2,0)</f>
        <v>DANIEL</v>
      </c>
      <c r="I14881" t="s">
        <v>21</v>
      </c>
      <c r="J14881" t="s">
        <v>66</v>
      </c>
      <c r="K14881" t="s">
        <v>1392</v>
      </c>
      <c r="L14881">
        <v>85226</v>
      </c>
      <c r="M14881" t="s">
        <v>2657</v>
      </c>
      <c r="O14881" t="s">
        <v>11</v>
      </c>
      <c r="P14881">
        <v>5102</v>
      </c>
      <c r="Q14881">
        <v>5</v>
      </c>
      <c r="R14881">
        <v>5.37</v>
      </c>
      <c r="S14881">
        <v>26.85</v>
      </c>
      <c r="T14881">
        <v>19.899999999999999</v>
      </c>
      <c r="U14881">
        <v>25.88</v>
      </c>
      <c r="V14881" t="str">
        <f>VLOOKUP(L14881,'[2]tabela de preços'!$A:$D,4,0)</f>
        <v>ATLAS</v>
      </c>
      <c r="W14881" t="str">
        <f>VLOOKUP(L14881,'[2]tabela de preços'!$A:$F,6,0)</f>
        <v>ROLOS / TRINCHAS / PINCÉIS / ESPÁTULAS</v>
      </c>
      <c r="X14881" t="str">
        <f>VLOOKUP(L14881,'[2]tabela de preços'!$A:$G,7,0)</f>
        <v>IMOBILIÁRIO</v>
      </c>
    </row>
    <row r="14882" spans="1:24" x14ac:dyDescent="0.3">
      <c r="A14882" t="s">
        <v>1389</v>
      </c>
      <c r="C14882" t="s">
        <v>6935</v>
      </c>
      <c r="D14882" s="1">
        <v>46147</v>
      </c>
      <c r="E14882" t="s">
        <v>6936</v>
      </c>
      <c r="F14882">
        <v>9</v>
      </c>
      <c r="G14882">
        <v>236</v>
      </c>
      <c r="H14882" t="str">
        <f>VLOOKUP(G14882,[1]OPERADORES!$A:$B,2,0)</f>
        <v>DANIEL</v>
      </c>
      <c r="I14882" t="s">
        <v>21</v>
      </c>
      <c r="J14882" t="s">
        <v>66</v>
      </c>
      <c r="K14882" t="s">
        <v>1392</v>
      </c>
      <c r="L14882">
        <v>85227</v>
      </c>
      <c r="M14882" t="s">
        <v>1042</v>
      </c>
      <c r="O14882" t="s">
        <v>11</v>
      </c>
      <c r="P14882">
        <v>5102</v>
      </c>
      <c r="Q14882">
        <v>5</v>
      </c>
      <c r="R14882">
        <v>6.2</v>
      </c>
      <c r="S14882">
        <v>31</v>
      </c>
      <c r="T14882">
        <v>23</v>
      </c>
      <c r="U14882">
        <v>25.81</v>
      </c>
      <c r="V14882" t="str">
        <f>VLOOKUP(L14882,'[2]tabela de preços'!$A:$D,4,0)</f>
        <v>ATLAS</v>
      </c>
      <c r="W14882" t="str">
        <f>VLOOKUP(L14882,'[2]tabela de preços'!$A:$F,6,0)</f>
        <v>ROLOS / TRINCHAS / PINCÉIS / ESPÁTULAS</v>
      </c>
      <c r="X14882" t="str">
        <f>VLOOKUP(L14882,'[2]tabela de preços'!$A:$G,7,0)</f>
        <v>IMOBILIÁRIO</v>
      </c>
    </row>
    <row r="14883" spans="1:24" x14ac:dyDescent="0.3">
      <c r="A14883" t="s">
        <v>1389</v>
      </c>
      <c r="C14883" t="s">
        <v>6935</v>
      </c>
      <c r="D14883" s="1">
        <v>46147</v>
      </c>
      <c r="E14883" t="s">
        <v>6936</v>
      </c>
      <c r="F14883">
        <v>9</v>
      </c>
      <c r="G14883">
        <v>236</v>
      </c>
      <c r="H14883" t="str">
        <f>VLOOKUP(G14883,[1]OPERADORES!$A:$B,2,0)</f>
        <v>DANIEL</v>
      </c>
      <c r="I14883" t="s">
        <v>21</v>
      </c>
      <c r="J14883" t="s">
        <v>66</v>
      </c>
      <c r="K14883" t="s">
        <v>1392</v>
      </c>
      <c r="L14883">
        <v>84423</v>
      </c>
      <c r="M14883" t="s">
        <v>1198</v>
      </c>
      <c r="O14883" t="s">
        <v>11</v>
      </c>
      <c r="P14883">
        <v>5102</v>
      </c>
      <c r="Q14883">
        <v>4</v>
      </c>
      <c r="R14883">
        <v>17.82</v>
      </c>
      <c r="S14883">
        <v>71.28</v>
      </c>
      <c r="T14883">
        <v>54.08</v>
      </c>
      <c r="U14883">
        <v>24.13</v>
      </c>
      <c r="V14883" t="str">
        <f>VLOOKUP(L14883,'[2]tabela de preços'!$A:$D,4,0)</f>
        <v>ATLAS</v>
      </c>
      <c r="W14883" t="str">
        <f>VLOOKUP(L14883,'[2]tabela de preços'!$A:$F,6,0)</f>
        <v>ROLOS / TRINCHAS / PINCÉIS / ESPÁTULAS</v>
      </c>
      <c r="X14883" t="str">
        <f>VLOOKUP(L14883,'[2]tabela de preços'!$A:$G,7,0)</f>
        <v>IMOBILIÁRIO</v>
      </c>
    </row>
    <row r="14884" spans="1:24" x14ac:dyDescent="0.3">
      <c r="A14884" t="s">
        <v>1389</v>
      </c>
      <c r="C14884" t="s">
        <v>6935</v>
      </c>
      <c r="D14884" s="1">
        <v>46147</v>
      </c>
      <c r="E14884" t="s">
        <v>6936</v>
      </c>
      <c r="F14884">
        <v>9</v>
      </c>
      <c r="G14884">
        <v>236</v>
      </c>
      <c r="H14884" t="str">
        <f>VLOOKUP(G14884,[1]OPERADORES!$A:$B,2,0)</f>
        <v>DANIEL</v>
      </c>
      <c r="I14884" t="s">
        <v>21</v>
      </c>
      <c r="J14884" t="s">
        <v>66</v>
      </c>
      <c r="K14884" t="s">
        <v>1392</v>
      </c>
      <c r="L14884">
        <v>84420</v>
      </c>
      <c r="M14884" t="s">
        <v>353</v>
      </c>
      <c r="O14884" t="s">
        <v>11</v>
      </c>
      <c r="P14884">
        <v>5102</v>
      </c>
      <c r="Q14884">
        <v>3</v>
      </c>
      <c r="R14884">
        <v>20.34</v>
      </c>
      <c r="S14884">
        <v>61.02</v>
      </c>
      <c r="T14884">
        <v>46.32</v>
      </c>
      <c r="U14884">
        <v>24.09</v>
      </c>
      <c r="V14884" t="str">
        <f>VLOOKUP(L14884,'[2]tabela de preços'!$A:$D,4,0)</f>
        <v>ATLAS</v>
      </c>
      <c r="W14884" t="str">
        <f>VLOOKUP(L14884,'[2]tabela de preços'!$A:$F,6,0)</f>
        <v>ROLOS / TRINCHAS / PINCÉIS / ESPÁTULAS</v>
      </c>
      <c r="X14884" t="str">
        <f>VLOOKUP(L14884,'[2]tabela de preços'!$A:$G,7,0)</f>
        <v>IMOBILIÁRIO</v>
      </c>
    </row>
    <row r="14885" spans="1:24" x14ac:dyDescent="0.3">
      <c r="A14885" t="s">
        <v>1389</v>
      </c>
      <c r="C14885" t="s">
        <v>6935</v>
      </c>
      <c r="D14885" s="1">
        <v>46147</v>
      </c>
      <c r="E14885" t="s">
        <v>6936</v>
      </c>
      <c r="F14885">
        <v>9</v>
      </c>
      <c r="G14885">
        <v>236</v>
      </c>
      <c r="H14885" t="str">
        <f>VLOOKUP(G14885,[1]OPERADORES!$A:$B,2,0)</f>
        <v>DANIEL</v>
      </c>
      <c r="I14885" t="s">
        <v>21</v>
      </c>
      <c r="J14885" t="s">
        <v>66</v>
      </c>
      <c r="K14885" t="s">
        <v>1392</v>
      </c>
      <c r="L14885">
        <v>85558</v>
      </c>
      <c r="M14885" t="s">
        <v>1643</v>
      </c>
      <c r="O14885" t="s">
        <v>11</v>
      </c>
      <c r="P14885">
        <v>5405</v>
      </c>
      <c r="Q14885">
        <v>2</v>
      </c>
      <c r="R14885">
        <v>188.89</v>
      </c>
      <c r="S14885">
        <v>377.78</v>
      </c>
      <c r="T14885">
        <v>257.16000000000003</v>
      </c>
      <c r="U14885">
        <v>31.93</v>
      </c>
      <c r="V14885" t="str">
        <f>VLOOKUP(L14885,'[2]tabela de preços'!$A:$D,4,0)</f>
        <v>BRASILUX</v>
      </c>
      <c r="W14885" t="str">
        <f>VLOOKUP(L14885,'[2]tabela de preços'!$A:$F,6,0)</f>
        <v>EPOXI</v>
      </c>
      <c r="X14885" t="str">
        <f>VLOOKUP(L14885,'[2]tabela de preços'!$A:$G,7,0)</f>
        <v>INDUSTRIAL</v>
      </c>
    </row>
    <row r="14886" spans="1:24" x14ac:dyDescent="0.3">
      <c r="A14886" t="s">
        <v>1389</v>
      </c>
      <c r="C14886" t="s">
        <v>6935</v>
      </c>
      <c r="D14886" s="1">
        <v>46147</v>
      </c>
      <c r="E14886" t="s">
        <v>6936</v>
      </c>
      <c r="F14886">
        <v>9</v>
      </c>
      <c r="G14886">
        <v>236</v>
      </c>
      <c r="H14886" t="str">
        <f>VLOOKUP(G14886,[1]OPERADORES!$A:$B,2,0)</f>
        <v>DANIEL</v>
      </c>
      <c r="I14886" t="s">
        <v>21</v>
      </c>
      <c r="J14886" t="s">
        <v>66</v>
      </c>
      <c r="K14886" t="s">
        <v>1392</v>
      </c>
      <c r="L14886">
        <v>86935</v>
      </c>
      <c r="M14886" t="s">
        <v>1521</v>
      </c>
      <c r="O14886" t="s">
        <v>11</v>
      </c>
      <c r="P14886">
        <v>5403</v>
      </c>
      <c r="Q14886">
        <v>2</v>
      </c>
      <c r="R14886">
        <v>176.54</v>
      </c>
      <c r="S14886">
        <v>353.08</v>
      </c>
      <c r="T14886">
        <v>264.88</v>
      </c>
      <c r="U14886">
        <v>24.98</v>
      </c>
      <c r="V14886" t="str">
        <f>VLOOKUP(L14886,'[2]tabela de preços'!$A:$D,4,0)</f>
        <v>BRASILUX</v>
      </c>
      <c r="W14886" t="str">
        <f>VLOOKUP(L14886,'[2]tabela de preços'!$A:$F,6,0)</f>
        <v>EPOXI</v>
      </c>
      <c r="X14886" t="str">
        <f>VLOOKUP(L14886,'[2]tabela de preços'!$A:$G,7,0)</f>
        <v>INDUSTRIAL</v>
      </c>
    </row>
    <row r="14887" spans="1:24" x14ac:dyDescent="0.3">
      <c r="A14887" t="s">
        <v>1389</v>
      </c>
      <c r="C14887" t="s">
        <v>6935</v>
      </c>
      <c r="D14887" s="1">
        <v>46147</v>
      </c>
      <c r="E14887" t="s">
        <v>6936</v>
      </c>
      <c r="F14887">
        <v>9</v>
      </c>
      <c r="G14887">
        <v>236</v>
      </c>
      <c r="H14887" t="str">
        <f>VLOOKUP(G14887,[1]OPERADORES!$A:$B,2,0)</f>
        <v>DANIEL</v>
      </c>
      <c r="I14887" t="s">
        <v>21</v>
      </c>
      <c r="J14887" t="s">
        <v>66</v>
      </c>
      <c r="K14887" t="s">
        <v>1392</v>
      </c>
      <c r="L14887">
        <v>85292</v>
      </c>
      <c r="M14887" t="s">
        <v>1288</v>
      </c>
      <c r="O14887" t="s">
        <v>11</v>
      </c>
      <c r="P14887">
        <v>5403</v>
      </c>
      <c r="Q14887">
        <v>1</v>
      </c>
      <c r="R14887">
        <v>171.38</v>
      </c>
      <c r="S14887">
        <v>171.38</v>
      </c>
      <c r="T14887">
        <v>128.57</v>
      </c>
      <c r="U14887">
        <v>24.98</v>
      </c>
      <c r="V14887" t="str">
        <f>VLOOKUP(L14887,'[2]tabela de preços'!$A:$D,4,0)</f>
        <v>BRASILUX</v>
      </c>
      <c r="W14887" t="str">
        <f>VLOOKUP(L14887,'[2]tabela de preços'!$A:$F,6,0)</f>
        <v>EPOXI</v>
      </c>
      <c r="X14887" t="str">
        <f>VLOOKUP(L14887,'[2]tabela de preços'!$A:$G,7,0)</f>
        <v>INDUSTRIAL</v>
      </c>
    </row>
    <row r="14888" spans="1:24" x14ac:dyDescent="0.3">
      <c r="A14888" t="s">
        <v>1389</v>
      </c>
      <c r="C14888" t="s">
        <v>6935</v>
      </c>
      <c r="D14888" s="1">
        <v>46147</v>
      </c>
      <c r="E14888" t="s">
        <v>6936</v>
      </c>
      <c r="F14888">
        <v>9</v>
      </c>
      <c r="G14888">
        <v>236</v>
      </c>
      <c r="H14888" t="str">
        <f>VLOOKUP(G14888,[1]OPERADORES!$A:$B,2,0)</f>
        <v>DANIEL</v>
      </c>
      <c r="I14888" t="s">
        <v>21</v>
      </c>
      <c r="J14888" t="s">
        <v>66</v>
      </c>
      <c r="K14888" t="s">
        <v>1392</v>
      </c>
      <c r="L14888">
        <v>10117</v>
      </c>
      <c r="M14888" t="s">
        <v>1043</v>
      </c>
      <c r="O14888" t="s">
        <v>11</v>
      </c>
      <c r="P14888">
        <v>5102</v>
      </c>
      <c r="Q14888">
        <v>2</v>
      </c>
      <c r="R14888">
        <v>6.67</v>
      </c>
      <c r="S14888">
        <v>13.34</v>
      </c>
      <c r="T14888">
        <v>9.9</v>
      </c>
      <c r="U14888">
        <v>25.79</v>
      </c>
      <c r="V14888" t="str">
        <f>VLOOKUP(L14888,'[2]tabela de preços'!$A:$D,4,0)</f>
        <v>ATLAS</v>
      </c>
      <c r="W14888" t="str">
        <f>VLOOKUP(L14888,'[2]tabela de preços'!$A:$F,6,0)</f>
        <v>ROLOS / TRINCHAS / PINCÉIS / ESPÁTULAS</v>
      </c>
      <c r="X14888" t="str">
        <f>VLOOKUP(L14888,'[2]tabela de preços'!$A:$G,7,0)</f>
        <v>IMOBILIÁRIO</v>
      </c>
    </row>
    <row r="14889" spans="1:24" x14ac:dyDescent="0.3">
      <c r="A14889" t="s">
        <v>1389</v>
      </c>
      <c r="C14889" t="s">
        <v>6937</v>
      </c>
      <c r="D14889" s="1">
        <v>46148</v>
      </c>
      <c r="E14889" t="s">
        <v>6938</v>
      </c>
      <c r="F14889">
        <v>9</v>
      </c>
      <c r="G14889">
        <v>236</v>
      </c>
      <c r="H14889" t="str">
        <f>VLOOKUP(G14889,[1]OPERADORES!$A:$B,2,0)</f>
        <v>DANIEL</v>
      </c>
      <c r="I14889" t="s">
        <v>21</v>
      </c>
      <c r="J14889" t="s">
        <v>66</v>
      </c>
      <c r="K14889" t="s">
        <v>1392</v>
      </c>
      <c r="L14889">
        <v>84895</v>
      </c>
      <c r="M14889" t="s">
        <v>3545</v>
      </c>
      <c r="O14889" t="s">
        <v>11</v>
      </c>
      <c r="P14889">
        <v>5403</v>
      </c>
      <c r="Q14889">
        <v>1</v>
      </c>
      <c r="R14889">
        <v>173.47</v>
      </c>
      <c r="S14889">
        <v>173.47</v>
      </c>
      <c r="T14889">
        <v>127.18</v>
      </c>
      <c r="U14889">
        <v>26.68</v>
      </c>
      <c r="V14889" t="str">
        <f>VLOOKUP(L14889,'[2]tabela de preços'!$A:$D,4,0)</f>
        <v>BRASILUX</v>
      </c>
      <c r="W14889" t="str">
        <f>VLOOKUP(L14889,'[2]tabela de preços'!$A:$F,6,0)</f>
        <v>EPOXI</v>
      </c>
      <c r="X14889" t="str">
        <f>VLOOKUP(L14889,'[2]tabela de preços'!$A:$G,7,0)</f>
        <v>INDUSTRIAL</v>
      </c>
    </row>
    <row r="14890" spans="1:24" x14ac:dyDescent="0.3">
      <c r="A14890" t="s">
        <v>1389</v>
      </c>
      <c r="C14890" t="s">
        <v>6937</v>
      </c>
      <c r="D14890" s="1">
        <v>46148</v>
      </c>
      <c r="E14890" t="s">
        <v>6938</v>
      </c>
      <c r="F14890">
        <v>9</v>
      </c>
      <c r="G14890">
        <v>236</v>
      </c>
      <c r="H14890" t="str">
        <f>VLOOKUP(G14890,[1]OPERADORES!$A:$B,2,0)</f>
        <v>DANIEL</v>
      </c>
      <c r="I14890" t="s">
        <v>21</v>
      </c>
      <c r="J14890" t="s">
        <v>66</v>
      </c>
      <c r="K14890" t="s">
        <v>1392</v>
      </c>
      <c r="L14890">
        <v>10297</v>
      </c>
      <c r="M14890" t="s">
        <v>41</v>
      </c>
      <c r="O14890" t="s">
        <v>11</v>
      </c>
      <c r="P14890">
        <v>5102</v>
      </c>
      <c r="Q14890">
        <v>1</v>
      </c>
      <c r="R14890">
        <v>13.06</v>
      </c>
      <c r="S14890">
        <v>13.06</v>
      </c>
      <c r="T14890">
        <v>9.91</v>
      </c>
      <c r="U14890">
        <v>24.12</v>
      </c>
      <c r="V14890" t="str">
        <f>VLOOKUP(L14890,'[2]tabela de preços'!$A:$D,4,0)</f>
        <v>ANJO</v>
      </c>
      <c r="W14890" t="str">
        <f>VLOOKUP(L14890,'[2]tabela de preços'!$A:$F,6,0)</f>
        <v>THINNER DE LIMPEZA</v>
      </c>
      <c r="X14890" t="str">
        <f>VLOOKUP(L14890,'[2]tabela de preços'!$A:$G,7,0)</f>
        <v>THINNER</v>
      </c>
    </row>
    <row r="14891" spans="1:24" x14ac:dyDescent="0.3">
      <c r="A14891" t="s">
        <v>1389</v>
      </c>
      <c r="C14891" t="s">
        <v>7144</v>
      </c>
      <c r="D14891" s="1">
        <v>46153</v>
      </c>
      <c r="E14891" t="s">
        <v>7145</v>
      </c>
      <c r="F14891">
        <v>9</v>
      </c>
      <c r="G14891">
        <v>236</v>
      </c>
      <c r="H14891" t="str">
        <f>VLOOKUP(G14891,[1]OPERADORES!$A:$B,2,0)</f>
        <v>DANIEL</v>
      </c>
      <c r="I14891" t="s">
        <v>21</v>
      </c>
      <c r="J14891" t="s">
        <v>66</v>
      </c>
      <c r="K14891" t="s">
        <v>1392</v>
      </c>
      <c r="L14891">
        <v>84383</v>
      </c>
      <c r="M14891" t="s">
        <v>6789</v>
      </c>
      <c r="O14891" t="s">
        <v>11</v>
      </c>
      <c r="P14891">
        <v>5403</v>
      </c>
      <c r="Q14891">
        <v>1</v>
      </c>
      <c r="R14891">
        <v>169.45</v>
      </c>
      <c r="S14891">
        <v>169.45</v>
      </c>
      <c r="T14891">
        <v>141.06</v>
      </c>
      <c r="U14891">
        <v>16.75</v>
      </c>
      <c r="V14891" t="str">
        <f>VLOOKUP(L14891,'[2]tabela de preços'!$A:$D,4,0)</f>
        <v>BRASILUX</v>
      </c>
      <c r="W14891" t="str">
        <f>VLOOKUP(L14891,'[2]tabela de preços'!$A:$F,6,0)</f>
        <v>TINTA PARA PISO</v>
      </c>
      <c r="X14891" t="str">
        <f>VLOOKUP(L14891,'[2]tabela de preços'!$A:$G,7,0)</f>
        <v>IMOBILIÁRIO</v>
      </c>
    </row>
    <row r="14892" spans="1:24" x14ac:dyDescent="0.3">
      <c r="A14892" t="s">
        <v>1389</v>
      </c>
      <c r="C14892" t="s">
        <v>7144</v>
      </c>
      <c r="D14892" s="1">
        <v>46153</v>
      </c>
      <c r="E14892" t="s">
        <v>7145</v>
      </c>
      <c r="F14892">
        <v>9</v>
      </c>
      <c r="G14892">
        <v>236</v>
      </c>
      <c r="H14892" t="str">
        <f>VLOOKUP(G14892,[1]OPERADORES!$A:$B,2,0)</f>
        <v>DANIEL</v>
      </c>
      <c r="I14892" t="s">
        <v>21</v>
      </c>
      <c r="J14892" t="s">
        <v>66</v>
      </c>
      <c r="K14892" t="s">
        <v>1392</v>
      </c>
      <c r="L14892">
        <v>24241</v>
      </c>
      <c r="M14892" t="s">
        <v>233</v>
      </c>
      <c r="O14892" t="s">
        <v>11</v>
      </c>
      <c r="P14892">
        <v>5102</v>
      </c>
      <c r="Q14892">
        <v>2</v>
      </c>
      <c r="R14892">
        <v>12.63</v>
      </c>
      <c r="S14892">
        <v>25.26</v>
      </c>
      <c r="T14892">
        <v>18.52</v>
      </c>
      <c r="U14892">
        <v>26.68</v>
      </c>
      <c r="V14892" t="str">
        <f>VLOOKUP(L14892,'[2]tabela de preços'!$A:$D,4,0)</f>
        <v>ADERE</v>
      </c>
      <c r="W14892" t="str">
        <f>VLOOKUP(L14892,'[2]tabela de preços'!$A:$F,6,0)</f>
        <v>FITA AUTOMOTIVA</v>
      </c>
      <c r="X14892" t="str">
        <f>VLOOKUP(L14892,'[2]tabela de preços'!$A:$G,7,0)</f>
        <v>AUTOMOTIVO</v>
      </c>
    </row>
    <row r="14893" spans="1:24" x14ac:dyDescent="0.3">
      <c r="A14893" t="s">
        <v>1389</v>
      </c>
      <c r="C14893" t="s">
        <v>7144</v>
      </c>
      <c r="D14893" s="1">
        <v>46153</v>
      </c>
      <c r="E14893" t="s">
        <v>7145</v>
      </c>
      <c r="F14893">
        <v>9</v>
      </c>
      <c r="G14893">
        <v>236</v>
      </c>
      <c r="H14893" t="str">
        <f>VLOOKUP(G14893,[1]OPERADORES!$A:$B,2,0)</f>
        <v>DANIEL</v>
      </c>
      <c r="I14893" t="s">
        <v>21</v>
      </c>
      <c r="J14893" t="s">
        <v>66</v>
      </c>
      <c r="K14893" t="s">
        <v>1392</v>
      </c>
      <c r="L14893">
        <v>84895</v>
      </c>
      <c r="M14893" t="s">
        <v>3545</v>
      </c>
      <c r="O14893" t="s">
        <v>11</v>
      </c>
      <c r="P14893">
        <v>5403</v>
      </c>
      <c r="Q14893">
        <v>1</v>
      </c>
      <c r="R14893">
        <v>173.47</v>
      </c>
      <c r="S14893">
        <v>173.47</v>
      </c>
      <c r="T14893">
        <v>127.18</v>
      </c>
      <c r="U14893">
        <v>26.68</v>
      </c>
      <c r="V14893" t="str">
        <f>VLOOKUP(L14893,'[2]tabela de preços'!$A:$D,4,0)</f>
        <v>BRASILUX</v>
      </c>
      <c r="W14893" t="str">
        <f>VLOOKUP(L14893,'[2]tabela de preços'!$A:$F,6,0)</f>
        <v>EPOXI</v>
      </c>
      <c r="X14893" t="str">
        <f>VLOOKUP(L14893,'[2]tabela de preços'!$A:$G,7,0)</f>
        <v>INDUSTRIAL</v>
      </c>
    </row>
    <row r="14894" spans="1:24" x14ac:dyDescent="0.3">
      <c r="A14894" t="s">
        <v>1389</v>
      </c>
      <c r="C14894" t="s">
        <v>7144</v>
      </c>
      <c r="D14894" s="1">
        <v>46153</v>
      </c>
      <c r="E14894" t="s">
        <v>7145</v>
      </c>
      <c r="F14894">
        <v>9</v>
      </c>
      <c r="G14894">
        <v>236</v>
      </c>
      <c r="H14894" t="str">
        <f>VLOOKUP(G14894,[1]OPERADORES!$A:$B,2,0)</f>
        <v>DANIEL</v>
      </c>
      <c r="I14894" t="s">
        <v>21</v>
      </c>
      <c r="J14894" t="s">
        <v>66</v>
      </c>
      <c r="K14894" t="s">
        <v>1392</v>
      </c>
      <c r="L14894">
        <v>84424</v>
      </c>
      <c r="M14894" t="s">
        <v>567</v>
      </c>
      <c r="O14894" t="s">
        <v>11</v>
      </c>
      <c r="P14894">
        <v>5102</v>
      </c>
      <c r="Q14894">
        <v>2</v>
      </c>
      <c r="R14894">
        <v>13.29</v>
      </c>
      <c r="S14894">
        <v>26.58</v>
      </c>
      <c r="T14894">
        <v>21.7</v>
      </c>
      <c r="U14894">
        <v>18.36</v>
      </c>
      <c r="V14894" t="str">
        <f>VLOOKUP(L14894,'[2]tabela de preços'!$A:$D,4,0)</f>
        <v>ATLAS</v>
      </c>
      <c r="W14894" t="str">
        <f>VLOOKUP(L14894,'[2]tabela de preços'!$A:$F,6,0)</f>
        <v>ROLOS / TRINCHAS / PINCÉIS / ESPÁTULAS</v>
      </c>
      <c r="X14894" t="str">
        <f>VLOOKUP(L14894,'[2]tabela de preços'!$A:$G,7,0)</f>
        <v>IMOBILIÁRIO</v>
      </c>
    </row>
    <row r="14895" spans="1:24" x14ac:dyDescent="0.3">
      <c r="A14895" t="s">
        <v>1389</v>
      </c>
      <c r="C14895" t="s">
        <v>7144</v>
      </c>
      <c r="D14895" s="1">
        <v>46153</v>
      </c>
      <c r="E14895" t="s">
        <v>7145</v>
      </c>
      <c r="F14895">
        <v>9</v>
      </c>
      <c r="G14895">
        <v>236</v>
      </c>
      <c r="H14895" t="str">
        <f>VLOOKUP(G14895,[1]OPERADORES!$A:$B,2,0)</f>
        <v>DANIEL</v>
      </c>
      <c r="I14895" t="s">
        <v>21</v>
      </c>
      <c r="J14895" t="s">
        <v>66</v>
      </c>
      <c r="K14895" t="s">
        <v>1392</v>
      </c>
      <c r="L14895">
        <v>84423</v>
      </c>
      <c r="M14895" t="s">
        <v>1198</v>
      </c>
      <c r="O14895" t="s">
        <v>11</v>
      </c>
      <c r="P14895">
        <v>5102</v>
      </c>
      <c r="Q14895">
        <v>5</v>
      </c>
      <c r="R14895">
        <v>16.559999999999999</v>
      </c>
      <c r="S14895">
        <v>82.8</v>
      </c>
      <c r="T14895">
        <v>67.599999999999994</v>
      </c>
      <c r="U14895">
        <v>18.36</v>
      </c>
      <c r="V14895" t="str">
        <f>VLOOKUP(L14895,'[2]tabela de preços'!$A:$D,4,0)</f>
        <v>ATLAS</v>
      </c>
      <c r="W14895" t="str">
        <f>VLOOKUP(L14895,'[2]tabela de preços'!$A:$F,6,0)</f>
        <v>ROLOS / TRINCHAS / PINCÉIS / ESPÁTULAS</v>
      </c>
      <c r="X14895" t="str">
        <f>VLOOKUP(L14895,'[2]tabela de preços'!$A:$G,7,0)</f>
        <v>IMOBILIÁRIO</v>
      </c>
    </row>
    <row r="14896" spans="1:24" x14ac:dyDescent="0.3">
      <c r="A14896" t="s">
        <v>1389</v>
      </c>
      <c r="C14896" t="s">
        <v>7144</v>
      </c>
      <c r="D14896" s="1">
        <v>46153</v>
      </c>
      <c r="E14896" t="s">
        <v>7145</v>
      </c>
      <c r="F14896">
        <v>9</v>
      </c>
      <c r="G14896">
        <v>236</v>
      </c>
      <c r="H14896" t="str">
        <f>VLOOKUP(G14896,[1]OPERADORES!$A:$B,2,0)</f>
        <v>DANIEL</v>
      </c>
      <c r="I14896" t="s">
        <v>21</v>
      </c>
      <c r="J14896" t="s">
        <v>66</v>
      </c>
      <c r="K14896" t="s">
        <v>1392</v>
      </c>
      <c r="L14896">
        <v>10114</v>
      </c>
      <c r="M14896" t="s">
        <v>571</v>
      </c>
      <c r="O14896" t="s">
        <v>11</v>
      </c>
      <c r="P14896">
        <v>5102</v>
      </c>
      <c r="Q14896">
        <v>4</v>
      </c>
      <c r="R14896">
        <v>3.67</v>
      </c>
      <c r="S14896">
        <v>14.68</v>
      </c>
      <c r="T14896">
        <v>12</v>
      </c>
      <c r="U14896">
        <v>18.260000000000002</v>
      </c>
      <c r="V14896" t="str">
        <f>VLOOKUP(L14896,'[2]tabela de preços'!$A:$D,4,0)</f>
        <v>ATLAS</v>
      </c>
      <c r="W14896" t="str">
        <f>VLOOKUP(L14896,'[2]tabela de preços'!$A:$F,6,0)</f>
        <v>ROLOS / TRINCHAS / PINCÉIS / ESPÁTULAS</v>
      </c>
      <c r="X14896" t="str">
        <f>VLOOKUP(L14896,'[2]tabela de preços'!$A:$G,7,0)</f>
        <v>IMOBILIÁRIO</v>
      </c>
    </row>
    <row r="14897" spans="1:24" x14ac:dyDescent="0.3">
      <c r="A14897" t="s">
        <v>1389</v>
      </c>
      <c r="C14897" t="s">
        <v>7324</v>
      </c>
      <c r="D14897" s="1">
        <v>46155</v>
      </c>
      <c r="E14897" t="s">
        <v>7325</v>
      </c>
      <c r="F14897">
        <v>9</v>
      </c>
      <c r="G14897">
        <v>236</v>
      </c>
      <c r="H14897" t="str">
        <f>VLOOKUP(G14897,[1]OPERADORES!$A:$B,2,0)</f>
        <v>DANIEL</v>
      </c>
      <c r="I14897" t="s">
        <v>21</v>
      </c>
      <c r="J14897" t="s">
        <v>66</v>
      </c>
      <c r="K14897" t="s">
        <v>1392</v>
      </c>
      <c r="L14897">
        <v>86935</v>
      </c>
      <c r="M14897" t="s">
        <v>1521</v>
      </c>
      <c r="O14897" t="s">
        <v>11</v>
      </c>
      <c r="P14897">
        <v>5403</v>
      </c>
      <c r="Q14897">
        <v>1</v>
      </c>
      <c r="R14897">
        <v>176.54</v>
      </c>
      <c r="S14897">
        <v>176.54</v>
      </c>
      <c r="T14897">
        <v>132.44</v>
      </c>
      <c r="U14897">
        <v>24.98</v>
      </c>
      <c r="V14897" t="str">
        <f>VLOOKUP(L14897,'[2]tabela de preços'!$A:$D,4,0)</f>
        <v>BRASILUX</v>
      </c>
      <c r="W14897" t="str">
        <f>VLOOKUP(L14897,'[2]tabela de preços'!$A:$F,6,0)</f>
        <v>EPOXI</v>
      </c>
      <c r="X14897" t="str">
        <f>VLOOKUP(L14897,'[2]tabela de preços'!$A:$G,7,0)</f>
        <v>INDUSTRIAL</v>
      </c>
    </row>
    <row r="14898" spans="1:24" x14ac:dyDescent="0.3">
      <c r="A14898" t="s">
        <v>2835</v>
      </c>
      <c r="C14898" t="s">
        <v>7326</v>
      </c>
      <c r="D14898" s="1">
        <v>46156</v>
      </c>
      <c r="E14898" t="s">
        <v>7327</v>
      </c>
      <c r="F14898">
        <v>9</v>
      </c>
      <c r="G14898">
        <v>231</v>
      </c>
      <c r="H14898" t="str">
        <f>VLOOKUP(G14898,[1]OPERADORES!$A:$B,2,0)</f>
        <v>EDIJANE</v>
      </c>
      <c r="I14898" t="s">
        <v>21</v>
      </c>
      <c r="J14898" t="s">
        <v>104</v>
      </c>
      <c r="K14898" t="s">
        <v>2838</v>
      </c>
      <c r="L14898">
        <v>85318</v>
      </c>
      <c r="M14898" t="s">
        <v>258</v>
      </c>
      <c r="O14898" t="s">
        <v>11</v>
      </c>
      <c r="P14898">
        <v>5102</v>
      </c>
      <c r="Q14898">
        <v>1</v>
      </c>
      <c r="R14898">
        <v>852.86</v>
      </c>
      <c r="S14898">
        <v>852.86</v>
      </c>
      <c r="T14898">
        <v>608.1</v>
      </c>
      <c r="U14898">
        <v>28.7</v>
      </c>
      <c r="V14898" t="str">
        <f>VLOOKUP(L14898,'[2]tabela de preços'!$A:$D,4,0)</f>
        <v>BRASILUX</v>
      </c>
      <c r="W14898" t="str">
        <f>VLOOKUP(L14898,'[2]tabela de preços'!$A:$F,6,0)</f>
        <v>TINTA EM PÓ</v>
      </c>
      <c r="X14898" t="str">
        <f>VLOOKUP(L14898,'[2]tabela de preços'!$A:$G,7,0)</f>
        <v>INDUSTRIAL</v>
      </c>
    </row>
    <row r="14899" spans="1:24" x14ac:dyDescent="0.3">
      <c r="A14899" t="s">
        <v>2835</v>
      </c>
      <c r="C14899" t="s">
        <v>7326</v>
      </c>
      <c r="D14899" s="1">
        <v>46156</v>
      </c>
      <c r="E14899" t="s">
        <v>7327</v>
      </c>
      <c r="F14899">
        <v>9</v>
      </c>
      <c r="G14899">
        <v>231</v>
      </c>
      <c r="H14899" t="str">
        <f>VLOOKUP(G14899,[1]OPERADORES!$A:$B,2,0)</f>
        <v>EDIJANE</v>
      </c>
      <c r="I14899" t="s">
        <v>21</v>
      </c>
      <c r="J14899" t="s">
        <v>104</v>
      </c>
      <c r="K14899" t="s">
        <v>2838</v>
      </c>
      <c r="L14899">
        <v>85401</v>
      </c>
      <c r="M14899" t="s">
        <v>261</v>
      </c>
      <c r="O14899" t="s">
        <v>11</v>
      </c>
      <c r="P14899">
        <v>5102</v>
      </c>
      <c r="Q14899">
        <v>1</v>
      </c>
      <c r="R14899">
        <v>706.51</v>
      </c>
      <c r="S14899">
        <v>706.51</v>
      </c>
      <c r="T14899">
        <v>503.75</v>
      </c>
      <c r="U14899">
        <v>28.7</v>
      </c>
      <c r="V14899" t="str">
        <f>VLOOKUP(L14899,'[2]tabela de preços'!$A:$D,4,0)</f>
        <v>BRASILUX</v>
      </c>
      <c r="W14899" t="str">
        <f>VLOOKUP(L14899,'[2]tabela de preços'!$A:$F,6,0)</f>
        <v>TINTA EM PÓ</v>
      </c>
      <c r="X14899" t="str">
        <f>VLOOKUP(L14899,'[2]tabela de preços'!$A:$G,7,0)</f>
        <v>INDUSTRIAL</v>
      </c>
    </row>
    <row r="14900" spans="1:24" x14ac:dyDescent="0.3">
      <c r="A14900" t="s">
        <v>1424</v>
      </c>
      <c r="C14900" t="s">
        <v>6939</v>
      </c>
      <c r="D14900" s="1">
        <v>46146</v>
      </c>
      <c r="E14900" t="s">
        <v>6940</v>
      </c>
      <c r="F14900">
        <v>9</v>
      </c>
      <c r="G14900">
        <v>231</v>
      </c>
      <c r="H14900" t="str">
        <f>VLOOKUP(G14900,[1]OPERADORES!$A:$B,2,0)</f>
        <v>EDIJANE</v>
      </c>
      <c r="I14900" t="s">
        <v>21</v>
      </c>
      <c r="J14900" t="s">
        <v>1427</v>
      </c>
      <c r="K14900" t="s">
        <v>1428</v>
      </c>
      <c r="L14900">
        <v>84217</v>
      </c>
      <c r="M14900" t="s">
        <v>882</v>
      </c>
      <c r="O14900" t="s">
        <v>11</v>
      </c>
      <c r="P14900">
        <v>5403</v>
      </c>
      <c r="Q14900">
        <v>4</v>
      </c>
      <c r="R14900">
        <v>53.22</v>
      </c>
      <c r="S14900">
        <v>212.88</v>
      </c>
      <c r="T14900">
        <v>161.56</v>
      </c>
      <c r="U14900">
        <v>24.11</v>
      </c>
      <c r="V14900" t="str">
        <f>VLOOKUP(L14900,'[2]tabela de preços'!$A:$D,4,0)</f>
        <v>BRASILUX</v>
      </c>
      <c r="W14900" t="str">
        <f>VLOOKUP(L14900,'[2]tabela de preços'!$A:$F,6,0)</f>
        <v>ESMALTES</v>
      </c>
      <c r="X14900" t="str">
        <f>VLOOKUP(L14900,'[2]tabela de preços'!$A:$G,7,0)</f>
        <v>INDUSTRIAL</v>
      </c>
    </row>
    <row r="14901" spans="1:24" x14ac:dyDescent="0.3">
      <c r="A14901" t="s">
        <v>1424</v>
      </c>
      <c r="C14901" t="s">
        <v>6941</v>
      </c>
      <c r="D14901" s="1">
        <v>46146</v>
      </c>
      <c r="E14901" t="s">
        <v>6942</v>
      </c>
      <c r="F14901">
        <v>9</v>
      </c>
      <c r="G14901">
        <v>231</v>
      </c>
      <c r="H14901" t="str">
        <f>VLOOKUP(G14901,[1]OPERADORES!$A:$B,2,0)</f>
        <v>EDIJANE</v>
      </c>
      <c r="I14901" t="s">
        <v>21</v>
      </c>
      <c r="J14901" t="s">
        <v>1427</v>
      </c>
      <c r="K14901" t="s">
        <v>1428</v>
      </c>
      <c r="L14901">
        <v>85135</v>
      </c>
      <c r="M14901" t="s">
        <v>6943</v>
      </c>
      <c r="O14901" t="s">
        <v>11</v>
      </c>
      <c r="P14901">
        <v>5403</v>
      </c>
      <c r="Q14901">
        <v>15</v>
      </c>
      <c r="R14901">
        <v>144.88999999999999</v>
      </c>
      <c r="S14901" s="2">
        <v>2173.35</v>
      </c>
      <c r="T14901" s="2">
        <v>1317.16</v>
      </c>
      <c r="U14901">
        <v>39.39</v>
      </c>
      <c r="V14901" t="str">
        <f>VLOOKUP(L14901,'[2]tabela de preços'!$A:$D,4,0)</f>
        <v>BRASILUX</v>
      </c>
      <c r="W14901" t="str">
        <f>VLOOKUP(L14901,'[2]tabela de preços'!$A:$F,6,0)</f>
        <v>TINTA DE LABORATÓRIO</v>
      </c>
      <c r="X14901" t="str">
        <f>VLOOKUP(L14901,'[2]tabela de preços'!$A:$G,7,0)</f>
        <v>AUTOMOTIVO</v>
      </c>
    </row>
    <row r="14902" spans="1:24" x14ac:dyDescent="0.3">
      <c r="A14902" t="s">
        <v>1424</v>
      </c>
      <c r="C14902" t="s">
        <v>6941</v>
      </c>
      <c r="D14902" s="1">
        <v>46146</v>
      </c>
      <c r="E14902" t="s">
        <v>6942</v>
      </c>
      <c r="F14902">
        <v>9</v>
      </c>
      <c r="G14902">
        <v>231</v>
      </c>
      <c r="H14902" t="str">
        <f>VLOOKUP(G14902,[1]OPERADORES!$A:$B,2,0)</f>
        <v>EDIJANE</v>
      </c>
      <c r="I14902" t="s">
        <v>21</v>
      </c>
      <c r="J14902" t="s">
        <v>1427</v>
      </c>
      <c r="K14902" t="s">
        <v>1428</v>
      </c>
      <c r="L14902">
        <v>85280</v>
      </c>
      <c r="M14902" t="s">
        <v>943</v>
      </c>
      <c r="O14902" t="s">
        <v>11</v>
      </c>
      <c r="P14902">
        <v>5102</v>
      </c>
      <c r="Q14902">
        <v>15</v>
      </c>
      <c r="R14902">
        <v>58.51</v>
      </c>
      <c r="S14902">
        <v>877.65</v>
      </c>
      <c r="T14902">
        <v>666.15</v>
      </c>
      <c r="U14902">
        <v>24.1</v>
      </c>
      <c r="V14902" t="str">
        <f>VLOOKUP(L14902,'[2]tabela de preços'!$A:$D,4,0)</f>
        <v>BRASILUX</v>
      </c>
      <c r="W14902" t="str">
        <f>VLOOKUP(L14902,'[2]tabela de preços'!$A:$F,6,0)</f>
        <v>CATALISADORES INDIVIDUAIS</v>
      </c>
      <c r="X14902" t="str">
        <f>VLOOKUP(L14902,'[2]tabela de preços'!$A:$G,7,0)</f>
        <v>IMOBILIÁRIO</v>
      </c>
    </row>
    <row r="14903" spans="1:24" x14ac:dyDescent="0.3">
      <c r="A14903" t="s">
        <v>1424</v>
      </c>
      <c r="C14903" t="s">
        <v>6944</v>
      </c>
      <c r="D14903" s="1">
        <v>46147</v>
      </c>
      <c r="E14903" t="s">
        <v>6945</v>
      </c>
      <c r="F14903">
        <v>9</v>
      </c>
      <c r="G14903">
        <v>231</v>
      </c>
      <c r="H14903" t="str">
        <f>VLOOKUP(G14903,[1]OPERADORES!$A:$B,2,0)</f>
        <v>EDIJANE</v>
      </c>
      <c r="I14903" t="s">
        <v>21</v>
      </c>
      <c r="J14903" t="s">
        <v>1427</v>
      </c>
      <c r="K14903" t="s">
        <v>1428</v>
      </c>
      <c r="L14903">
        <v>84218</v>
      </c>
      <c r="M14903" t="s">
        <v>879</v>
      </c>
      <c r="O14903" t="s">
        <v>11</v>
      </c>
      <c r="P14903">
        <v>5403</v>
      </c>
      <c r="Q14903">
        <v>1</v>
      </c>
      <c r="R14903">
        <v>59.41</v>
      </c>
      <c r="S14903">
        <v>59.41</v>
      </c>
      <c r="T14903">
        <v>45.09</v>
      </c>
      <c r="U14903">
        <v>24.1</v>
      </c>
      <c r="V14903" t="str">
        <f>VLOOKUP(L14903,'[2]tabela de preços'!$A:$D,4,0)</f>
        <v>BRASILUX</v>
      </c>
      <c r="W14903" t="str">
        <f>VLOOKUP(L14903,'[2]tabela de preços'!$A:$F,6,0)</f>
        <v>ESMALTES</v>
      </c>
      <c r="X14903" t="str">
        <f>VLOOKUP(L14903,'[2]tabela de preços'!$A:$G,7,0)</f>
        <v>INDUSTRIAL</v>
      </c>
    </row>
    <row r="14904" spans="1:24" x14ac:dyDescent="0.3">
      <c r="A14904" t="s">
        <v>1424</v>
      </c>
      <c r="C14904" t="s">
        <v>6944</v>
      </c>
      <c r="D14904" s="1">
        <v>46147</v>
      </c>
      <c r="E14904" t="s">
        <v>6945</v>
      </c>
      <c r="F14904">
        <v>9</v>
      </c>
      <c r="G14904">
        <v>231</v>
      </c>
      <c r="H14904" t="str">
        <f>VLOOKUP(G14904,[1]OPERADORES!$A:$B,2,0)</f>
        <v>EDIJANE</v>
      </c>
      <c r="I14904" t="s">
        <v>21</v>
      </c>
      <c r="J14904" t="s">
        <v>1427</v>
      </c>
      <c r="K14904" t="s">
        <v>1428</v>
      </c>
      <c r="L14904">
        <v>84174</v>
      </c>
      <c r="M14904" t="s">
        <v>1532</v>
      </c>
      <c r="O14904" t="s">
        <v>11</v>
      </c>
      <c r="P14904">
        <v>5403</v>
      </c>
      <c r="Q14904">
        <v>1</v>
      </c>
      <c r="R14904">
        <v>92.33</v>
      </c>
      <c r="S14904">
        <v>92.33</v>
      </c>
      <c r="T14904">
        <v>70.08</v>
      </c>
      <c r="U14904">
        <v>24.1</v>
      </c>
      <c r="V14904" t="str">
        <f>VLOOKUP(L14904,'[2]tabela de preços'!$A:$D,4,0)</f>
        <v>BRASILUX</v>
      </c>
      <c r="W14904" t="str">
        <f>VLOOKUP(L14904,'[2]tabela de preços'!$A:$F,6,0)</f>
        <v>ESMALTES</v>
      </c>
      <c r="X14904" t="str">
        <f>VLOOKUP(L14904,'[2]tabela de preços'!$A:$G,7,0)</f>
        <v>INDUSTRIAL</v>
      </c>
    </row>
    <row r="14905" spans="1:24" x14ac:dyDescent="0.3">
      <c r="A14905" t="s">
        <v>1424</v>
      </c>
      <c r="C14905" t="s">
        <v>6946</v>
      </c>
      <c r="D14905" s="1">
        <v>46147</v>
      </c>
      <c r="E14905" t="s">
        <v>6947</v>
      </c>
      <c r="F14905">
        <v>9</v>
      </c>
      <c r="G14905">
        <v>231</v>
      </c>
      <c r="H14905" t="str">
        <f>VLOOKUP(G14905,[1]OPERADORES!$A:$B,2,0)</f>
        <v>EDIJANE</v>
      </c>
      <c r="I14905" t="s">
        <v>21</v>
      </c>
      <c r="J14905" t="s">
        <v>1427</v>
      </c>
      <c r="K14905" t="s">
        <v>1428</v>
      </c>
      <c r="L14905">
        <v>84815</v>
      </c>
      <c r="M14905" t="s">
        <v>949</v>
      </c>
      <c r="O14905" t="s">
        <v>11</v>
      </c>
      <c r="P14905">
        <v>5403</v>
      </c>
      <c r="Q14905">
        <v>3</v>
      </c>
      <c r="R14905">
        <v>32.35</v>
      </c>
      <c r="S14905">
        <v>97.05</v>
      </c>
      <c r="T14905">
        <v>73.650000000000006</v>
      </c>
      <c r="U14905">
        <v>24.11</v>
      </c>
      <c r="V14905" t="str">
        <f>VLOOKUP(L14905,'[2]tabela de preços'!$A:$D,4,0)</f>
        <v>BRASILUX</v>
      </c>
      <c r="W14905" t="str">
        <f>VLOOKUP(L14905,'[2]tabela de preços'!$A:$F,6,0)</f>
        <v>KIT BRASCORTEN</v>
      </c>
      <c r="X14905" t="str">
        <f>VLOOKUP(L14905,'[2]tabela de preços'!$A:$G,7,0)</f>
        <v>IMOBILIÁRIO</v>
      </c>
    </row>
    <row r="14906" spans="1:24" x14ac:dyDescent="0.3">
      <c r="A14906" t="s">
        <v>1424</v>
      </c>
      <c r="C14906" t="s">
        <v>6946</v>
      </c>
      <c r="D14906" s="1">
        <v>46147</v>
      </c>
      <c r="E14906" t="s">
        <v>6947</v>
      </c>
      <c r="F14906">
        <v>9</v>
      </c>
      <c r="G14906">
        <v>231</v>
      </c>
      <c r="H14906" t="str">
        <f>VLOOKUP(G14906,[1]OPERADORES!$A:$B,2,0)</f>
        <v>EDIJANE</v>
      </c>
      <c r="I14906" t="s">
        <v>21</v>
      </c>
      <c r="J14906" t="s">
        <v>1427</v>
      </c>
      <c r="K14906" t="s">
        <v>1428</v>
      </c>
      <c r="L14906">
        <v>84814</v>
      </c>
      <c r="M14906" t="s">
        <v>950</v>
      </c>
      <c r="O14906" t="s">
        <v>11</v>
      </c>
      <c r="P14906">
        <v>5403</v>
      </c>
      <c r="Q14906">
        <v>4</v>
      </c>
      <c r="R14906">
        <v>118.93</v>
      </c>
      <c r="S14906">
        <v>475.72</v>
      </c>
      <c r="T14906">
        <v>361.08</v>
      </c>
      <c r="U14906">
        <v>24.1</v>
      </c>
      <c r="V14906" t="str">
        <f>VLOOKUP(L14906,'[2]tabela de preços'!$A:$D,4,0)</f>
        <v>BRASILUX</v>
      </c>
      <c r="W14906" t="str">
        <f>VLOOKUP(L14906,'[2]tabela de preços'!$A:$F,6,0)</f>
        <v>KIT BRASCORTEN</v>
      </c>
      <c r="X14906" t="str">
        <f>VLOOKUP(L14906,'[2]tabela de preços'!$A:$G,7,0)</f>
        <v>IMOBILIÁRIO</v>
      </c>
    </row>
    <row r="14907" spans="1:24" x14ac:dyDescent="0.3">
      <c r="A14907" t="s">
        <v>1424</v>
      </c>
      <c r="C14907" t="s">
        <v>6946</v>
      </c>
      <c r="D14907" s="1">
        <v>46147</v>
      </c>
      <c r="E14907" t="s">
        <v>6947</v>
      </c>
      <c r="F14907">
        <v>9</v>
      </c>
      <c r="G14907">
        <v>231</v>
      </c>
      <c r="H14907" t="str">
        <f>VLOOKUP(G14907,[1]OPERADORES!$A:$B,2,0)</f>
        <v>EDIJANE</v>
      </c>
      <c r="I14907" t="s">
        <v>21</v>
      </c>
      <c r="J14907" t="s">
        <v>1427</v>
      </c>
      <c r="K14907" t="s">
        <v>1428</v>
      </c>
      <c r="L14907">
        <v>84896</v>
      </c>
      <c r="M14907" t="s">
        <v>1197</v>
      </c>
      <c r="O14907" t="s">
        <v>11</v>
      </c>
      <c r="P14907">
        <v>5403</v>
      </c>
      <c r="Q14907">
        <v>5</v>
      </c>
      <c r="R14907">
        <v>151.93</v>
      </c>
      <c r="S14907">
        <v>759.65</v>
      </c>
      <c r="T14907">
        <v>590.5</v>
      </c>
      <c r="U14907">
        <v>22.27</v>
      </c>
      <c r="V14907" t="str">
        <f>VLOOKUP(L14907,'[2]tabela de preços'!$A:$D,4,0)</f>
        <v>BRASILUX</v>
      </c>
      <c r="W14907" t="str">
        <f>VLOOKUP(L14907,'[2]tabela de preços'!$A:$F,6,0)</f>
        <v>EPOXI</v>
      </c>
      <c r="X14907" t="str">
        <f>VLOOKUP(L14907,'[2]tabela de preços'!$A:$G,7,0)</f>
        <v>INDUSTRIAL</v>
      </c>
    </row>
    <row r="14908" spans="1:24" x14ac:dyDescent="0.3">
      <c r="A14908" t="s">
        <v>1424</v>
      </c>
      <c r="C14908" t="s">
        <v>7328</v>
      </c>
      <c r="D14908" s="1">
        <v>46155</v>
      </c>
      <c r="E14908" t="s">
        <v>7329</v>
      </c>
      <c r="F14908">
        <v>9</v>
      </c>
      <c r="G14908">
        <v>231</v>
      </c>
      <c r="H14908" t="str">
        <f>VLOOKUP(G14908,[1]OPERADORES!$A:$B,2,0)</f>
        <v>EDIJANE</v>
      </c>
      <c r="I14908" t="s">
        <v>21</v>
      </c>
      <c r="J14908" t="s">
        <v>1427</v>
      </c>
      <c r="K14908" t="s">
        <v>1428</v>
      </c>
      <c r="L14908">
        <v>84249</v>
      </c>
      <c r="M14908" t="s">
        <v>5109</v>
      </c>
      <c r="O14908" t="s">
        <v>11</v>
      </c>
      <c r="P14908">
        <v>5403</v>
      </c>
      <c r="Q14908">
        <v>2</v>
      </c>
      <c r="R14908">
        <v>134.88999999999999</v>
      </c>
      <c r="S14908">
        <v>269.77999999999997</v>
      </c>
      <c r="T14908">
        <v>204.78</v>
      </c>
      <c r="U14908">
        <v>24.09</v>
      </c>
      <c r="V14908" t="str">
        <f>VLOOKUP(L14908,'[2]tabela de preços'!$A:$D,4,0)</f>
        <v>BRASILUX</v>
      </c>
      <c r="W14908" t="str">
        <f>VLOOKUP(L14908,'[2]tabela de preços'!$A:$F,6,0)</f>
        <v>TINTA PAREDE</v>
      </c>
      <c r="X14908" t="str">
        <f>VLOOKUP(L14908,'[2]tabela de preços'!$A:$G,7,0)</f>
        <v>IMOBILIÁRIO</v>
      </c>
    </row>
    <row r="14909" spans="1:24" x14ac:dyDescent="0.3">
      <c r="A14909" t="s">
        <v>1430</v>
      </c>
      <c r="C14909" t="s">
        <v>6948</v>
      </c>
      <c r="D14909" s="1">
        <v>46147</v>
      </c>
      <c r="E14909" t="s">
        <v>6949</v>
      </c>
      <c r="F14909">
        <v>9</v>
      </c>
      <c r="G14909">
        <v>197</v>
      </c>
      <c r="H14909" t="str">
        <f>VLOOKUP(G14909,[1]OPERADORES!$A:$B,2,0)</f>
        <v xml:space="preserve">POLIANA LORRANE DE AMORIM </v>
      </c>
      <c r="I14909" t="s">
        <v>21</v>
      </c>
      <c r="J14909" t="s">
        <v>363</v>
      </c>
      <c r="K14909" t="s">
        <v>1433</v>
      </c>
      <c r="L14909">
        <v>85401</v>
      </c>
      <c r="M14909" t="s">
        <v>261</v>
      </c>
      <c r="O14909" t="s">
        <v>11</v>
      </c>
      <c r="P14909">
        <v>5102</v>
      </c>
      <c r="Q14909">
        <v>1</v>
      </c>
      <c r="R14909">
        <v>706.51</v>
      </c>
      <c r="S14909">
        <v>706.51</v>
      </c>
      <c r="T14909">
        <v>503.75</v>
      </c>
      <c r="U14909">
        <v>28.7</v>
      </c>
      <c r="V14909" t="str">
        <f>VLOOKUP(L14909,'[2]tabela de preços'!$A:$D,4,0)</f>
        <v>BRASILUX</v>
      </c>
      <c r="W14909" t="str">
        <f>VLOOKUP(L14909,'[2]tabela de preços'!$A:$F,6,0)</f>
        <v>TINTA EM PÓ</v>
      </c>
      <c r="X14909" t="str">
        <f>VLOOKUP(L14909,'[2]tabela de preços'!$A:$G,7,0)</f>
        <v>INDUSTRIAL</v>
      </c>
    </row>
    <row r="14910" spans="1:24" x14ac:dyDescent="0.3">
      <c r="A14910" t="s">
        <v>1430</v>
      </c>
      <c r="C14910" t="s">
        <v>7330</v>
      </c>
      <c r="D14910" s="1">
        <v>46154</v>
      </c>
      <c r="E14910" t="s">
        <v>7331</v>
      </c>
      <c r="F14910">
        <v>9</v>
      </c>
      <c r="G14910">
        <v>197</v>
      </c>
      <c r="H14910" t="str">
        <f>VLOOKUP(G14910,[1]OPERADORES!$A:$B,2,0)</f>
        <v xml:space="preserve">POLIANA LORRANE DE AMORIM </v>
      </c>
      <c r="I14910" t="s">
        <v>21</v>
      </c>
      <c r="J14910" t="s">
        <v>363</v>
      </c>
      <c r="K14910" t="s">
        <v>1433</v>
      </c>
      <c r="L14910">
        <v>10298</v>
      </c>
      <c r="M14910" t="s">
        <v>85</v>
      </c>
      <c r="O14910" t="s">
        <v>11</v>
      </c>
      <c r="P14910">
        <v>5102</v>
      </c>
      <c r="Q14910">
        <v>1</v>
      </c>
      <c r="R14910">
        <v>62.9</v>
      </c>
      <c r="S14910">
        <v>62.9</v>
      </c>
      <c r="T14910">
        <v>51.17</v>
      </c>
      <c r="U14910">
        <v>18.649999999999999</v>
      </c>
      <c r="V14910" t="str">
        <f>VLOOKUP(L14910,'[2]tabela de preços'!$A:$D,4,0)</f>
        <v>ANJO</v>
      </c>
      <c r="W14910" t="str">
        <f>VLOOKUP(L14910,'[2]tabela de preços'!$A:$F,6,0)</f>
        <v>THINNER DE LIMPEZA</v>
      </c>
      <c r="X14910" t="str">
        <f>VLOOKUP(L14910,'[2]tabela de preços'!$A:$G,7,0)</f>
        <v>THINNER</v>
      </c>
    </row>
    <row r="14911" spans="1:24" x14ac:dyDescent="0.3">
      <c r="A14911" t="s">
        <v>1430</v>
      </c>
      <c r="C14911" t="s">
        <v>7330</v>
      </c>
      <c r="D14911" s="1">
        <v>46154</v>
      </c>
      <c r="E14911" t="s">
        <v>7331</v>
      </c>
      <c r="F14911">
        <v>9</v>
      </c>
      <c r="G14911">
        <v>197</v>
      </c>
      <c r="H14911" t="str">
        <f>VLOOKUP(G14911,[1]OPERADORES!$A:$B,2,0)</f>
        <v xml:space="preserve">POLIANA LORRANE DE AMORIM </v>
      </c>
      <c r="I14911" t="s">
        <v>21</v>
      </c>
      <c r="J14911" t="s">
        <v>363</v>
      </c>
      <c r="K14911" t="s">
        <v>1433</v>
      </c>
      <c r="L14911">
        <v>85318</v>
      </c>
      <c r="M14911" t="s">
        <v>258</v>
      </c>
      <c r="O14911" t="s">
        <v>11</v>
      </c>
      <c r="P14911">
        <v>5102</v>
      </c>
      <c r="Q14911">
        <v>1</v>
      </c>
      <c r="R14911">
        <v>852.86</v>
      </c>
      <c r="S14911">
        <v>852.86</v>
      </c>
      <c r="T14911">
        <v>608.1</v>
      </c>
      <c r="U14911">
        <v>28.7</v>
      </c>
      <c r="V14911" t="str">
        <f>VLOOKUP(L14911,'[2]tabela de preços'!$A:$D,4,0)</f>
        <v>BRASILUX</v>
      </c>
      <c r="W14911" t="str">
        <f>VLOOKUP(L14911,'[2]tabela de preços'!$A:$F,6,0)</f>
        <v>TINTA EM PÓ</v>
      </c>
      <c r="X14911" t="str">
        <f>VLOOKUP(L14911,'[2]tabela de preços'!$A:$G,7,0)</f>
        <v>INDUSTRIAL</v>
      </c>
    </row>
    <row r="14912" spans="1:24" x14ac:dyDescent="0.3">
      <c r="A14912" t="s">
        <v>1444</v>
      </c>
      <c r="C14912" t="s">
        <v>6950</v>
      </c>
      <c r="D14912" s="1">
        <v>46146</v>
      </c>
      <c r="E14912" t="s">
        <v>6951</v>
      </c>
      <c r="F14912">
        <v>9</v>
      </c>
      <c r="G14912">
        <v>231</v>
      </c>
      <c r="H14912" t="str">
        <f>VLOOKUP(G14912,[1]OPERADORES!$A:$B,2,0)</f>
        <v>EDIJANE</v>
      </c>
      <c r="I14912" t="s">
        <v>21</v>
      </c>
      <c r="J14912" t="s">
        <v>363</v>
      </c>
      <c r="K14912" t="s">
        <v>1447</v>
      </c>
      <c r="L14912">
        <v>85402</v>
      </c>
      <c r="M14912" t="s">
        <v>1182</v>
      </c>
      <c r="O14912" t="s">
        <v>11</v>
      </c>
      <c r="P14912">
        <v>5102</v>
      </c>
      <c r="Q14912">
        <v>1</v>
      </c>
      <c r="R14912">
        <v>551.88</v>
      </c>
      <c r="S14912">
        <v>551.88</v>
      </c>
      <c r="T14912">
        <v>393.5</v>
      </c>
      <c r="U14912">
        <v>28.7</v>
      </c>
      <c r="V14912" t="str">
        <f>VLOOKUP(L14912,'[2]tabela de preços'!$A:$D,4,0)</f>
        <v>BRASILUX</v>
      </c>
      <c r="W14912" t="str">
        <f>VLOOKUP(L14912,'[2]tabela de preços'!$A:$F,6,0)</f>
        <v>TINTA EM PÓ</v>
      </c>
      <c r="X14912" t="str">
        <f>VLOOKUP(L14912,'[2]tabela de preços'!$A:$G,7,0)</f>
        <v>INDUSTRIAL</v>
      </c>
    </row>
    <row r="14913" spans="1:24" x14ac:dyDescent="0.3">
      <c r="A14913" t="s">
        <v>1444</v>
      </c>
      <c r="C14913" t="s">
        <v>6950</v>
      </c>
      <c r="D14913" s="1">
        <v>46146</v>
      </c>
      <c r="E14913" t="s">
        <v>6951</v>
      </c>
      <c r="F14913">
        <v>9</v>
      </c>
      <c r="G14913">
        <v>231</v>
      </c>
      <c r="H14913" t="str">
        <f>VLOOKUP(G14913,[1]OPERADORES!$A:$B,2,0)</f>
        <v>EDIJANE</v>
      </c>
      <c r="I14913" t="s">
        <v>21</v>
      </c>
      <c r="J14913" t="s">
        <v>363</v>
      </c>
      <c r="K14913" t="s">
        <v>1447</v>
      </c>
      <c r="L14913">
        <v>85396</v>
      </c>
      <c r="M14913" t="s">
        <v>4250</v>
      </c>
      <c r="O14913" t="s">
        <v>11</v>
      </c>
      <c r="P14913">
        <v>5102</v>
      </c>
      <c r="Q14913">
        <v>1</v>
      </c>
      <c r="R14913">
        <v>531.45000000000005</v>
      </c>
      <c r="S14913">
        <v>531.45000000000005</v>
      </c>
      <c r="T14913">
        <v>435.26</v>
      </c>
      <c r="U14913">
        <v>18.100000000000001</v>
      </c>
      <c r="V14913" t="str">
        <f>VLOOKUP(L14913,'[2]tabela de preços'!$A:$D,4,0)</f>
        <v>BRASILUX</v>
      </c>
      <c r="W14913" t="str">
        <f>VLOOKUP(L14913,'[2]tabela de preços'!$A:$F,6,0)</f>
        <v>TINTA EM PÓ</v>
      </c>
      <c r="X14913" t="str">
        <f>VLOOKUP(L14913,'[2]tabela de preços'!$A:$G,7,0)</f>
        <v>INDUSTRIAL</v>
      </c>
    </row>
    <row r="14914" spans="1:24" x14ac:dyDescent="0.3">
      <c r="A14914" t="s">
        <v>1444</v>
      </c>
      <c r="C14914" t="s">
        <v>6952</v>
      </c>
      <c r="D14914" s="1">
        <v>46148</v>
      </c>
      <c r="E14914" t="s">
        <v>6953</v>
      </c>
      <c r="F14914">
        <v>9</v>
      </c>
      <c r="G14914">
        <v>231</v>
      </c>
      <c r="H14914" t="str">
        <f>VLOOKUP(G14914,[1]OPERADORES!$A:$B,2,0)</f>
        <v>EDIJANE</v>
      </c>
      <c r="I14914" t="s">
        <v>21</v>
      </c>
      <c r="J14914" t="s">
        <v>363</v>
      </c>
      <c r="K14914" t="s">
        <v>1447</v>
      </c>
      <c r="L14914">
        <v>85321</v>
      </c>
      <c r="M14914" t="s">
        <v>1063</v>
      </c>
      <c r="O14914" t="s">
        <v>11</v>
      </c>
      <c r="P14914">
        <v>5102</v>
      </c>
      <c r="Q14914">
        <v>1</v>
      </c>
      <c r="R14914">
        <v>675.85</v>
      </c>
      <c r="S14914">
        <v>675.85</v>
      </c>
      <c r="T14914">
        <v>481.89</v>
      </c>
      <c r="U14914">
        <v>28.7</v>
      </c>
      <c r="V14914" t="str">
        <f>VLOOKUP(L14914,'[2]tabela de preços'!$A:$D,4,0)</f>
        <v>BRASILUX</v>
      </c>
      <c r="W14914" t="str">
        <f>VLOOKUP(L14914,'[2]tabela de preços'!$A:$F,6,0)</f>
        <v>TINTA EM PÓ</v>
      </c>
      <c r="X14914" t="str">
        <f>VLOOKUP(L14914,'[2]tabela de preços'!$A:$G,7,0)</f>
        <v>INDUSTRIAL</v>
      </c>
    </row>
    <row r="14915" spans="1:24" x14ac:dyDescent="0.3">
      <c r="A14915" t="s">
        <v>6954</v>
      </c>
      <c r="C14915" t="s">
        <v>6955</v>
      </c>
      <c r="D14915" s="1">
        <v>46147</v>
      </c>
      <c r="E14915" t="s">
        <v>6956</v>
      </c>
      <c r="F14915">
        <v>9</v>
      </c>
      <c r="G14915">
        <v>145</v>
      </c>
      <c r="H14915" t="str">
        <f>VLOOKUP(G14915,[1]OPERADORES!$A:$B,2,0)</f>
        <v xml:space="preserve">FABRICIA </v>
      </c>
      <c r="I14915" t="s">
        <v>21</v>
      </c>
      <c r="J14915" t="s">
        <v>6957</v>
      </c>
      <c r="K14915" t="s">
        <v>6958</v>
      </c>
      <c r="L14915">
        <v>10316</v>
      </c>
      <c r="M14915" t="s">
        <v>582</v>
      </c>
      <c r="O14915" t="s">
        <v>11</v>
      </c>
      <c r="P14915">
        <v>5102</v>
      </c>
      <c r="Q14915">
        <v>12</v>
      </c>
      <c r="R14915">
        <v>15.33</v>
      </c>
      <c r="S14915">
        <v>183.96</v>
      </c>
      <c r="T14915">
        <v>139.56</v>
      </c>
      <c r="U14915">
        <v>24.14</v>
      </c>
      <c r="V14915" t="str">
        <f>VLOOKUP(L14915,'[2]tabela de preços'!$A:$D,4,0)</f>
        <v>ANJO</v>
      </c>
      <c r="W14915" t="str">
        <f>VLOOKUP(L14915,'[2]tabela de preços'!$A:$F,6,0)</f>
        <v xml:space="preserve">COLA  PLÁSTICA </v>
      </c>
      <c r="X14915" t="str">
        <f>VLOOKUP(L14915,'[2]tabela de preços'!$A:$G,7,0)</f>
        <v>AUTOMOTIVO</v>
      </c>
    </row>
    <row r="14916" spans="1:24" x14ac:dyDescent="0.3">
      <c r="A14916" t="s">
        <v>6954</v>
      </c>
      <c r="C14916" t="s">
        <v>6955</v>
      </c>
      <c r="D14916" s="1">
        <v>46147</v>
      </c>
      <c r="E14916" t="s">
        <v>6956</v>
      </c>
      <c r="F14916">
        <v>9</v>
      </c>
      <c r="G14916">
        <v>145</v>
      </c>
      <c r="H14916" t="str">
        <f>VLOOKUP(G14916,[1]OPERADORES!$A:$B,2,0)</f>
        <v xml:space="preserve">FABRICIA </v>
      </c>
      <c r="I14916" t="s">
        <v>21</v>
      </c>
      <c r="J14916" t="s">
        <v>6957</v>
      </c>
      <c r="K14916" t="s">
        <v>6958</v>
      </c>
      <c r="L14916">
        <v>22684</v>
      </c>
      <c r="M14916" t="s">
        <v>73</v>
      </c>
      <c r="O14916" t="s">
        <v>11</v>
      </c>
      <c r="P14916">
        <v>5102</v>
      </c>
      <c r="Q14916">
        <v>80</v>
      </c>
      <c r="R14916">
        <v>3.65</v>
      </c>
      <c r="S14916">
        <v>292</v>
      </c>
      <c r="T14916">
        <v>246.4</v>
      </c>
      <c r="U14916">
        <v>15.62</v>
      </c>
      <c r="V14916" t="str">
        <f>VLOOKUP(L14916,'[2]tabela de preços'!$A:$D,4,0)</f>
        <v>3M</v>
      </c>
      <c r="W14916" t="str">
        <f>VLOOKUP(L14916,'[2]tabela de preços'!$A:$F,6,0)</f>
        <v>FITA AUTOMOTIVA</v>
      </c>
      <c r="X14916" t="str">
        <f>VLOOKUP(L14916,'[2]tabela de preços'!$A:$G,7,0)</f>
        <v>AUTOMOTIVO</v>
      </c>
    </row>
    <row r="14917" spans="1:24" x14ac:dyDescent="0.3">
      <c r="A14917" t="s">
        <v>6954</v>
      </c>
      <c r="C14917" t="s">
        <v>6955</v>
      </c>
      <c r="D14917" s="1">
        <v>46147</v>
      </c>
      <c r="E14917" t="s">
        <v>6956</v>
      </c>
      <c r="F14917">
        <v>9</v>
      </c>
      <c r="G14917">
        <v>145</v>
      </c>
      <c r="H14917" t="str">
        <f>VLOOKUP(G14917,[1]OPERADORES!$A:$B,2,0)</f>
        <v xml:space="preserve">FABRICIA </v>
      </c>
      <c r="I14917" t="s">
        <v>21</v>
      </c>
      <c r="J14917" t="s">
        <v>6957</v>
      </c>
      <c r="K14917" t="s">
        <v>6958</v>
      </c>
      <c r="L14917">
        <v>22188</v>
      </c>
      <c r="M14917" t="s">
        <v>78</v>
      </c>
      <c r="O14917" t="s">
        <v>11</v>
      </c>
      <c r="P14917">
        <v>5102</v>
      </c>
      <c r="Q14917">
        <v>3</v>
      </c>
      <c r="R14917">
        <v>14.35</v>
      </c>
      <c r="S14917">
        <v>43.05</v>
      </c>
      <c r="T14917">
        <v>32.67</v>
      </c>
      <c r="U14917">
        <v>24.11</v>
      </c>
      <c r="V14917" t="str">
        <f>VLOOKUP(L14917,'[2]tabela de preços'!$A:$D,4,0)</f>
        <v>3M</v>
      </c>
      <c r="W14917" t="str">
        <f>VLOOKUP(L14917,'[2]tabela de preços'!$A:$F,6,0)</f>
        <v>FITA AUTOMOTIVA</v>
      </c>
      <c r="X14917" t="str">
        <f>VLOOKUP(L14917,'[2]tabela de preços'!$A:$G,7,0)</f>
        <v>AUTOMOTIVO</v>
      </c>
    </row>
    <row r="14918" spans="1:24" x14ac:dyDescent="0.3">
      <c r="A14918" t="s">
        <v>6954</v>
      </c>
      <c r="C14918" t="s">
        <v>6959</v>
      </c>
      <c r="D14918" s="1">
        <v>46148</v>
      </c>
      <c r="E14918" t="s">
        <v>6960</v>
      </c>
      <c r="F14918">
        <v>9</v>
      </c>
      <c r="G14918">
        <v>145</v>
      </c>
      <c r="H14918" t="str">
        <f>VLOOKUP(G14918,[1]OPERADORES!$A:$B,2,0)</f>
        <v xml:space="preserve">FABRICIA </v>
      </c>
      <c r="I14918" t="s">
        <v>21</v>
      </c>
      <c r="J14918" t="s">
        <v>6957</v>
      </c>
      <c r="K14918" t="s">
        <v>6958</v>
      </c>
      <c r="L14918">
        <v>5</v>
      </c>
      <c r="M14918" t="s">
        <v>147</v>
      </c>
      <c r="O14918" t="s">
        <v>11</v>
      </c>
      <c r="P14918">
        <v>5102</v>
      </c>
      <c r="Q14918">
        <v>10</v>
      </c>
      <c r="R14918">
        <v>5.3</v>
      </c>
      <c r="S14918">
        <v>53</v>
      </c>
      <c r="T14918">
        <v>40.200000000000003</v>
      </c>
      <c r="U14918">
        <v>24.15</v>
      </c>
      <c r="V14918" t="str">
        <f>VLOOKUP(L14918,'[2]tabela de preços'!$A:$D,4,0)</f>
        <v>BRILHO ESTOPA</v>
      </c>
      <c r="W14918" t="str">
        <f>VLOOKUP(L14918,'[2]tabela de preços'!$A:$F,6,0)</f>
        <v>ESTOPAS</v>
      </c>
      <c r="X14918" t="str">
        <f>VLOOKUP(L14918,'[2]tabela de preços'!$A:$G,7,0)</f>
        <v>AUTOMOTIVO</v>
      </c>
    </row>
    <row r="14919" spans="1:24" x14ac:dyDescent="0.3">
      <c r="A14919" t="s">
        <v>1468</v>
      </c>
      <c r="C14919" t="s">
        <v>7146</v>
      </c>
      <c r="D14919" s="1">
        <v>46150</v>
      </c>
      <c r="E14919" t="s">
        <v>7147</v>
      </c>
      <c r="F14919">
        <v>9</v>
      </c>
      <c r="G14919">
        <v>174</v>
      </c>
      <c r="H14919" t="str">
        <f>VLOOKUP(G14919,[1]OPERADORES!$A:$B,2,0)</f>
        <v>MIRIÃ LOBATO RODRIGUES</v>
      </c>
      <c r="I14919" t="s">
        <v>21</v>
      </c>
      <c r="J14919" t="s">
        <v>494</v>
      </c>
      <c r="K14919" t="s">
        <v>1471</v>
      </c>
      <c r="L14919">
        <v>10236</v>
      </c>
      <c r="M14919" t="s">
        <v>133</v>
      </c>
      <c r="O14919" t="s">
        <v>11</v>
      </c>
      <c r="P14919">
        <v>5102</v>
      </c>
      <c r="Q14919">
        <v>50</v>
      </c>
      <c r="R14919">
        <v>2.89</v>
      </c>
      <c r="S14919">
        <v>144.5</v>
      </c>
      <c r="T14919">
        <v>122.5</v>
      </c>
      <c r="U14919">
        <v>15.22</v>
      </c>
      <c r="V14919" t="str">
        <f>VLOOKUP(L14919,'[2]tabela de preços'!$A:$D,4,0)</f>
        <v>NORTON</v>
      </c>
      <c r="W14919" t="str">
        <f>VLOOKUP(L14919,'[2]tabela de preços'!$A:$F,6,0)</f>
        <v xml:space="preserve">DISCOS / LIXAS / ABRASIVOS </v>
      </c>
      <c r="X14919" t="str">
        <f>VLOOKUP(L14919,'[2]tabela de preços'!$A:$G,7,0)</f>
        <v>AUTOMOTIVO</v>
      </c>
    </row>
    <row r="14920" spans="1:24" x14ac:dyDescent="0.3">
      <c r="A14920" t="s">
        <v>1468</v>
      </c>
      <c r="C14920" t="s">
        <v>7146</v>
      </c>
      <c r="D14920" s="1">
        <v>46150</v>
      </c>
      <c r="E14920" t="s">
        <v>7147</v>
      </c>
      <c r="F14920">
        <v>9</v>
      </c>
      <c r="G14920">
        <v>174</v>
      </c>
      <c r="H14920" t="str">
        <f>VLOOKUP(G14920,[1]OPERADORES!$A:$B,2,0)</f>
        <v>MIRIÃ LOBATO RODRIGUES</v>
      </c>
      <c r="I14920" t="s">
        <v>21</v>
      </c>
      <c r="J14920" t="s">
        <v>494</v>
      </c>
      <c r="K14920" t="s">
        <v>1471</v>
      </c>
      <c r="L14920">
        <v>10237</v>
      </c>
      <c r="M14920" t="s">
        <v>271</v>
      </c>
      <c r="O14920" t="s">
        <v>11</v>
      </c>
      <c r="P14920">
        <v>5102</v>
      </c>
      <c r="Q14920">
        <v>50</v>
      </c>
      <c r="R14920">
        <v>2.89</v>
      </c>
      <c r="S14920">
        <v>144.5</v>
      </c>
      <c r="T14920">
        <v>115.5</v>
      </c>
      <c r="U14920">
        <v>20.07</v>
      </c>
      <c r="V14920" t="str">
        <f>VLOOKUP(L14920,'[2]tabela de preços'!$A:$D,4,0)</f>
        <v>NORTON</v>
      </c>
      <c r="W14920" t="str">
        <f>VLOOKUP(L14920,'[2]tabela de preços'!$A:$F,6,0)</f>
        <v xml:space="preserve">DISCOS / LIXAS / ABRASIVOS </v>
      </c>
      <c r="X14920" t="str">
        <f>VLOOKUP(L14920,'[2]tabela de preços'!$A:$G,7,0)</f>
        <v>AUTOMOTIVO</v>
      </c>
    </row>
    <row r="14921" spans="1:24" x14ac:dyDescent="0.3">
      <c r="A14921" t="s">
        <v>1468</v>
      </c>
      <c r="C14921" t="s">
        <v>7146</v>
      </c>
      <c r="D14921" s="1">
        <v>46150</v>
      </c>
      <c r="E14921" t="s">
        <v>7147</v>
      </c>
      <c r="F14921">
        <v>9</v>
      </c>
      <c r="G14921">
        <v>174</v>
      </c>
      <c r="H14921" t="str">
        <f>VLOOKUP(G14921,[1]OPERADORES!$A:$B,2,0)</f>
        <v>MIRIÃ LOBATO RODRIGUES</v>
      </c>
      <c r="I14921" t="s">
        <v>21</v>
      </c>
      <c r="J14921" t="s">
        <v>494</v>
      </c>
      <c r="K14921" t="s">
        <v>1471</v>
      </c>
      <c r="L14921">
        <v>10238</v>
      </c>
      <c r="M14921" t="s">
        <v>79</v>
      </c>
      <c r="O14921" t="s">
        <v>11</v>
      </c>
      <c r="P14921">
        <v>5102</v>
      </c>
      <c r="Q14921">
        <v>200</v>
      </c>
      <c r="R14921">
        <v>2.89</v>
      </c>
      <c r="S14921">
        <v>578</v>
      </c>
      <c r="T14921">
        <v>472</v>
      </c>
      <c r="U14921">
        <v>18.34</v>
      </c>
      <c r="V14921" t="str">
        <f>VLOOKUP(L14921,'[2]tabela de preços'!$A:$D,4,0)</f>
        <v>NORTON</v>
      </c>
      <c r="W14921" t="str">
        <f>VLOOKUP(L14921,'[2]tabela de preços'!$A:$F,6,0)</f>
        <v xml:space="preserve">DISCOS / LIXAS / ABRASIVOS </v>
      </c>
      <c r="X14921" t="str">
        <f>VLOOKUP(L14921,'[2]tabela de preços'!$A:$G,7,0)</f>
        <v>AUTOMOTIVO</v>
      </c>
    </row>
    <row r="14922" spans="1:24" x14ac:dyDescent="0.3">
      <c r="A14922" t="s">
        <v>1468</v>
      </c>
      <c r="C14922" t="s">
        <v>7146</v>
      </c>
      <c r="D14922" s="1">
        <v>46150</v>
      </c>
      <c r="E14922" t="s">
        <v>7147</v>
      </c>
      <c r="F14922">
        <v>9</v>
      </c>
      <c r="G14922">
        <v>174</v>
      </c>
      <c r="H14922" t="str">
        <f>VLOOKUP(G14922,[1]OPERADORES!$A:$B,2,0)</f>
        <v>MIRIÃ LOBATO RODRIGUES</v>
      </c>
      <c r="I14922" t="s">
        <v>21</v>
      </c>
      <c r="J14922" t="s">
        <v>494</v>
      </c>
      <c r="K14922" t="s">
        <v>1471</v>
      </c>
      <c r="L14922">
        <v>10242</v>
      </c>
      <c r="M14922" t="s">
        <v>82</v>
      </c>
      <c r="O14922" t="s">
        <v>11</v>
      </c>
      <c r="P14922">
        <v>5102</v>
      </c>
      <c r="Q14922">
        <v>200</v>
      </c>
      <c r="R14922">
        <v>2.89</v>
      </c>
      <c r="S14922">
        <v>578</v>
      </c>
      <c r="T14922">
        <v>472</v>
      </c>
      <c r="U14922">
        <v>18.34</v>
      </c>
      <c r="V14922" t="str">
        <f>VLOOKUP(L14922,'[2]tabela de preços'!$A:$D,4,0)</f>
        <v>NORTON</v>
      </c>
      <c r="W14922" t="str">
        <f>VLOOKUP(L14922,'[2]tabela de preços'!$A:$F,6,0)</f>
        <v xml:space="preserve">DISCOS / LIXAS / ABRASIVOS </v>
      </c>
      <c r="X14922" t="str">
        <f>VLOOKUP(L14922,'[2]tabela de preços'!$A:$G,7,0)</f>
        <v>AUTOMOTIVO</v>
      </c>
    </row>
    <row r="14923" spans="1:24" x14ac:dyDescent="0.3">
      <c r="A14923" t="s">
        <v>1468</v>
      </c>
      <c r="C14923" t="s">
        <v>7146</v>
      </c>
      <c r="D14923" s="1">
        <v>46150</v>
      </c>
      <c r="E14923" t="s">
        <v>7147</v>
      </c>
      <c r="F14923">
        <v>9</v>
      </c>
      <c r="G14923">
        <v>174</v>
      </c>
      <c r="H14923" t="str">
        <f>VLOOKUP(G14923,[1]OPERADORES!$A:$B,2,0)</f>
        <v>MIRIÃ LOBATO RODRIGUES</v>
      </c>
      <c r="I14923" t="s">
        <v>21</v>
      </c>
      <c r="J14923" t="s">
        <v>494</v>
      </c>
      <c r="K14923" t="s">
        <v>1471</v>
      </c>
      <c r="L14923">
        <v>10243</v>
      </c>
      <c r="M14923" t="s">
        <v>83</v>
      </c>
      <c r="O14923" t="s">
        <v>11</v>
      </c>
      <c r="P14923">
        <v>5102</v>
      </c>
      <c r="Q14923">
        <v>200</v>
      </c>
      <c r="R14923">
        <v>2.89</v>
      </c>
      <c r="S14923">
        <v>578</v>
      </c>
      <c r="T14923">
        <v>396</v>
      </c>
      <c r="U14923">
        <v>31.49</v>
      </c>
      <c r="V14923" t="str">
        <f>VLOOKUP(L14923,'[2]tabela de preços'!$A:$D,4,0)</f>
        <v>NORTON</v>
      </c>
      <c r="W14923" t="str">
        <f>VLOOKUP(L14923,'[2]tabela de preços'!$A:$F,6,0)</f>
        <v xml:space="preserve">DISCOS / LIXAS / ABRASIVOS </v>
      </c>
      <c r="X14923" t="str">
        <f>VLOOKUP(L14923,'[2]tabela de preços'!$A:$G,7,0)</f>
        <v>AUTOMOTIVO</v>
      </c>
    </row>
    <row r="14924" spans="1:24" x14ac:dyDescent="0.3">
      <c r="A14924" t="s">
        <v>1468</v>
      </c>
      <c r="C14924" t="s">
        <v>7146</v>
      </c>
      <c r="D14924" s="1">
        <v>46150</v>
      </c>
      <c r="E14924" t="s">
        <v>7147</v>
      </c>
      <c r="F14924">
        <v>9</v>
      </c>
      <c r="G14924">
        <v>174</v>
      </c>
      <c r="H14924" t="str">
        <f>VLOOKUP(G14924,[1]OPERADORES!$A:$B,2,0)</f>
        <v>MIRIÃ LOBATO RODRIGUES</v>
      </c>
      <c r="I14924" t="s">
        <v>21</v>
      </c>
      <c r="J14924" t="s">
        <v>494</v>
      </c>
      <c r="K14924" t="s">
        <v>1471</v>
      </c>
      <c r="L14924">
        <v>10245</v>
      </c>
      <c r="M14924" t="s">
        <v>195</v>
      </c>
      <c r="O14924" t="s">
        <v>11</v>
      </c>
      <c r="P14924">
        <v>5102</v>
      </c>
      <c r="Q14924">
        <v>100</v>
      </c>
      <c r="R14924">
        <v>2.89</v>
      </c>
      <c r="S14924">
        <v>289</v>
      </c>
      <c r="T14924">
        <v>198</v>
      </c>
      <c r="U14924">
        <v>31.49</v>
      </c>
      <c r="V14924" t="str">
        <f>VLOOKUP(L14924,'[2]tabela de preços'!$A:$D,4,0)</f>
        <v>NORTON</v>
      </c>
      <c r="W14924" t="str">
        <f>VLOOKUP(L14924,'[2]tabela de preços'!$A:$F,6,0)</f>
        <v xml:space="preserve">DISCOS / LIXAS / ABRASIVOS </v>
      </c>
      <c r="X14924" t="str">
        <f>VLOOKUP(L14924,'[2]tabela de preços'!$A:$G,7,0)</f>
        <v>AUTOMOTIVO</v>
      </c>
    </row>
    <row r="14925" spans="1:24" x14ac:dyDescent="0.3">
      <c r="A14925" t="s">
        <v>1468</v>
      </c>
      <c r="C14925" t="s">
        <v>7146</v>
      </c>
      <c r="D14925" s="1">
        <v>46150</v>
      </c>
      <c r="E14925" t="s">
        <v>7147</v>
      </c>
      <c r="F14925">
        <v>9</v>
      </c>
      <c r="G14925">
        <v>174</v>
      </c>
      <c r="H14925" t="str">
        <f>VLOOKUP(G14925,[1]OPERADORES!$A:$B,2,0)</f>
        <v>MIRIÃ LOBATO RODRIGUES</v>
      </c>
      <c r="I14925" t="s">
        <v>21</v>
      </c>
      <c r="J14925" t="s">
        <v>494</v>
      </c>
      <c r="K14925" t="s">
        <v>1471</v>
      </c>
      <c r="L14925">
        <v>10246</v>
      </c>
      <c r="M14925" t="s">
        <v>206</v>
      </c>
      <c r="O14925" t="s">
        <v>11</v>
      </c>
      <c r="P14925">
        <v>5102</v>
      </c>
      <c r="Q14925">
        <v>100</v>
      </c>
      <c r="R14925">
        <v>2.89</v>
      </c>
      <c r="S14925">
        <v>289</v>
      </c>
      <c r="T14925">
        <v>204</v>
      </c>
      <c r="U14925">
        <v>29.41</v>
      </c>
      <c r="V14925" t="str">
        <f>VLOOKUP(L14925,'[2]tabela de preços'!$A:$D,4,0)</f>
        <v>NORTON</v>
      </c>
      <c r="W14925" t="str">
        <f>VLOOKUP(L14925,'[2]tabela de preços'!$A:$F,6,0)</f>
        <v xml:space="preserve">DISCOS / LIXAS / ABRASIVOS </v>
      </c>
      <c r="X14925" t="str">
        <f>VLOOKUP(L14925,'[2]tabela de preços'!$A:$G,7,0)</f>
        <v>AUTOMOTIVO</v>
      </c>
    </row>
    <row r="14926" spans="1:24" x14ac:dyDescent="0.3">
      <c r="A14926" t="s">
        <v>1468</v>
      </c>
      <c r="C14926" t="s">
        <v>7332</v>
      </c>
      <c r="D14926" s="1">
        <v>46156</v>
      </c>
      <c r="E14926" t="s">
        <v>7333</v>
      </c>
      <c r="F14926">
        <v>9</v>
      </c>
      <c r="G14926">
        <v>174</v>
      </c>
      <c r="H14926" t="str">
        <f>VLOOKUP(G14926,[1]OPERADORES!$A:$B,2,0)</f>
        <v>MIRIÃ LOBATO RODRIGUES</v>
      </c>
      <c r="I14926" t="s">
        <v>21</v>
      </c>
      <c r="J14926" t="s">
        <v>494</v>
      </c>
      <c r="K14926" t="s">
        <v>1471</v>
      </c>
      <c r="L14926">
        <v>85616</v>
      </c>
      <c r="M14926" t="s">
        <v>471</v>
      </c>
      <c r="O14926" t="s">
        <v>11</v>
      </c>
      <c r="P14926">
        <v>5102</v>
      </c>
      <c r="Q14926">
        <v>2</v>
      </c>
      <c r="R14926">
        <v>3.36</v>
      </c>
      <c r="S14926">
        <v>6.72</v>
      </c>
      <c r="T14926">
        <v>5.7</v>
      </c>
      <c r="U14926">
        <v>15.18</v>
      </c>
      <c r="V14926" t="str">
        <f>VLOOKUP(L14926,'[2]tabela de preços'!$A:$D,4,0)</f>
        <v>ADERE</v>
      </c>
      <c r="W14926" t="str">
        <f>VLOOKUP(L14926,'[2]tabela de preços'!$A:$F,6,0)</f>
        <v xml:space="preserve">FITA DE USO GERAL </v>
      </c>
      <c r="X14926" t="str">
        <f>VLOOKUP(L14926,'[2]tabela de preços'!$A:$G,7,0)</f>
        <v>IMOBILIÁRIO</v>
      </c>
    </row>
    <row r="14927" spans="1:24" x14ac:dyDescent="0.3">
      <c r="A14927" t="s">
        <v>1468</v>
      </c>
      <c r="C14927" t="s">
        <v>7332</v>
      </c>
      <c r="D14927" s="1">
        <v>46156</v>
      </c>
      <c r="E14927" t="s">
        <v>7333</v>
      </c>
      <c r="F14927">
        <v>9</v>
      </c>
      <c r="G14927">
        <v>174</v>
      </c>
      <c r="H14927" t="str">
        <f>VLOOKUP(G14927,[1]OPERADORES!$A:$B,2,0)</f>
        <v>MIRIÃ LOBATO RODRIGUES</v>
      </c>
      <c r="I14927" t="s">
        <v>21</v>
      </c>
      <c r="J14927" t="s">
        <v>494</v>
      </c>
      <c r="K14927" t="s">
        <v>1471</v>
      </c>
      <c r="L14927">
        <v>13</v>
      </c>
      <c r="M14927" t="s">
        <v>5260</v>
      </c>
      <c r="O14927" t="s">
        <v>11</v>
      </c>
      <c r="P14927">
        <v>5102</v>
      </c>
      <c r="Q14927">
        <v>100</v>
      </c>
      <c r="R14927">
        <v>5.69</v>
      </c>
      <c r="S14927">
        <v>569</v>
      </c>
      <c r="T14927">
        <v>416</v>
      </c>
      <c r="U14927">
        <v>26.89</v>
      </c>
      <c r="V14927" t="str">
        <f>VLOOKUP(L14927,'[2]tabela de preços'!$A:$D,4,0)</f>
        <v>3M</v>
      </c>
      <c r="W14927" t="str">
        <f>VLOOKUP(L14927,'[2]tabela de preços'!$A:$F,6,0)</f>
        <v>LIXA DÁGUA</v>
      </c>
      <c r="X14927" t="str">
        <f>VLOOKUP(L14927,'[2]tabela de preços'!$A:$G,7,0)</f>
        <v>AUTOMOTIVO</v>
      </c>
    </row>
    <row r="14928" spans="1:24" x14ac:dyDescent="0.3">
      <c r="A14928" t="s">
        <v>1468</v>
      </c>
      <c r="C14928" t="s">
        <v>7332</v>
      </c>
      <c r="D14928" s="1">
        <v>46156</v>
      </c>
      <c r="E14928" t="s">
        <v>7333</v>
      </c>
      <c r="F14928">
        <v>9</v>
      </c>
      <c r="G14928">
        <v>174</v>
      </c>
      <c r="H14928" t="str">
        <f>VLOOKUP(G14928,[1]OPERADORES!$A:$B,2,0)</f>
        <v>MIRIÃ LOBATO RODRIGUES</v>
      </c>
      <c r="I14928" t="s">
        <v>21</v>
      </c>
      <c r="J14928" t="s">
        <v>494</v>
      </c>
      <c r="K14928" t="s">
        <v>1471</v>
      </c>
      <c r="L14928">
        <v>15</v>
      </c>
      <c r="M14928" t="s">
        <v>5333</v>
      </c>
      <c r="O14928" t="s">
        <v>11</v>
      </c>
      <c r="P14928">
        <v>5102</v>
      </c>
      <c r="Q14928">
        <v>50</v>
      </c>
      <c r="R14928">
        <v>5.69</v>
      </c>
      <c r="S14928">
        <v>284.5</v>
      </c>
      <c r="T14928">
        <v>208</v>
      </c>
      <c r="U14928">
        <v>26.89</v>
      </c>
      <c r="V14928" t="str">
        <f>VLOOKUP(L14928,'[2]tabela de preços'!$A:$D,4,0)</f>
        <v>3M</v>
      </c>
      <c r="W14928" t="str">
        <f>VLOOKUP(L14928,'[2]tabela de preços'!$A:$F,6,0)</f>
        <v>LIXA DÁGUA</v>
      </c>
      <c r="X14928" t="str">
        <f>VLOOKUP(L14928,'[2]tabela de preços'!$A:$G,7,0)</f>
        <v>AUTOMOTIVO</v>
      </c>
    </row>
    <row r="14929" spans="1:24" x14ac:dyDescent="0.3">
      <c r="A14929" t="s">
        <v>1468</v>
      </c>
      <c r="C14929" t="s">
        <v>7332</v>
      </c>
      <c r="D14929" s="1">
        <v>46156</v>
      </c>
      <c r="E14929" t="s">
        <v>7333</v>
      </c>
      <c r="F14929">
        <v>9</v>
      </c>
      <c r="G14929">
        <v>174</v>
      </c>
      <c r="H14929" t="str">
        <f>VLOOKUP(G14929,[1]OPERADORES!$A:$B,2,0)</f>
        <v>MIRIÃ LOBATO RODRIGUES</v>
      </c>
      <c r="I14929" t="s">
        <v>21</v>
      </c>
      <c r="J14929" t="s">
        <v>494</v>
      </c>
      <c r="K14929" t="s">
        <v>1471</v>
      </c>
      <c r="L14929">
        <v>16</v>
      </c>
      <c r="M14929" t="s">
        <v>5334</v>
      </c>
      <c r="O14929" t="s">
        <v>11</v>
      </c>
      <c r="P14929">
        <v>5102</v>
      </c>
      <c r="Q14929">
        <v>50</v>
      </c>
      <c r="R14929">
        <v>2.9</v>
      </c>
      <c r="S14929">
        <v>145</v>
      </c>
      <c r="T14929">
        <v>110</v>
      </c>
      <c r="U14929">
        <v>24.14</v>
      </c>
      <c r="V14929" t="str">
        <f>VLOOKUP(L14929,'[2]tabela de preços'!$A:$D,4,0)</f>
        <v>3M</v>
      </c>
      <c r="W14929" t="str">
        <f>VLOOKUP(L14929,'[2]tabela de preços'!$A:$F,6,0)</f>
        <v>LIXA DÁGUA</v>
      </c>
      <c r="X14929" t="str">
        <f>VLOOKUP(L14929,'[2]tabela de preços'!$A:$G,7,0)</f>
        <v>AUTOMOTIVO</v>
      </c>
    </row>
    <row r="14930" spans="1:24" x14ac:dyDescent="0.3">
      <c r="A14930" t="s">
        <v>1468</v>
      </c>
      <c r="C14930" t="s">
        <v>7332</v>
      </c>
      <c r="D14930" s="1">
        <v>46156</v>
      </c>
      <c r="E14930" t="s">
        <v>7333</v>
      </c>
      <c r="F14930">
        <v>9</v>
      </c>
      <c r="G14930">
        <v>174</v>
      </c>
      <c r="H14930" t="str">
        <f>VLOOKUP(G14930,[1]OPERADORES!$A:$B,2,0)</f>
        <v>MIRIÃ LOBATO RODRIGUES</v>
      </c>
      <c r="I14930" t="s">
        <v>21</v>
      </c>
      <c r="J14930" t="s">
        <v>494</v>
      </c>
      <c r="K14930" t="s">
        <v>1471</v>
      </c>
      <c r="L14930">
        <v>20021</v>
      </c>
      <c r="M14930" t="s">
        <v>5785</v>
      </c>
      <c r="O14930" t="s">
        <v>11</v>
      </c>
      <c r="P14930">
        <v>5102</v>
      </c>
      <c r="Q14930">
        <v>50</v>
      </c>
      <c r="R14930">
        <v>3.43</v>
      </c>
      <c r="S14930">
        <v>171.5</v>
      </c>
      <c r="T14930">
        <v>130</v>
      </c>
      <c r="U14930">
        <v>24.2</v>
      </c>
      <c r="V14930" t="str">
        <f>VLOOKUP(L14930,'[2]tabela de preços'!$A:$D,4,0)</f>
        <v>3M</v>
      </c>
      <c r="W14930" t="str">
        <f>VLOOKUP(L14930,'[2]tabela de preços'!$A:$F,6,0)</f>
        <v>LIXA DÁGUA</v>
      </c>
      <c r="X14930" t="str">
        <f>VLOOKUP(L14930,'[2]tabela de preços'!$A:$G,7,0)</f>
        <v>AUTOMOTIVO</v>
      </c>
    </row>
    <row r="14931" spans="1:24" x14ac:dyDescent="0.3">
      <c r="A14931" t="s">
        <v>1468</v>
      </c>
      <c r="C14931" t="s">
        <v>7332</v>
      </c>
      <c r="D14931" s="1">
        <v>46156</v>
      </c>
      <c r="E14931" t="s">
        <v>7333</v>
      </c>
      <c r="F14931">
        <v>9</v>
      </c>
      <c r="G14931">
        <v>174</v>
      </c>
      <c r="H14931" t="str">
        <f>VLOOKUP(G14931,[1]OPERADORES!$A:$B,2,0)</f>
        <v>MIRIÃ LOBATO RODRIGUES</v>
      </c>
      <c r="I14931" t="s">
        <v>21</v>
      </c>
      <c r="J14931" t="s">
        <v>494</v>
      </c>
      <c r="K14931" t="s">
        <v>1471</v>
      </c>
      <c r="L14931">
        <v>9764</v>
      </c>
      <c r="M14931" t="s">
        <v>173</v>
      </c>
      <c r="O14931" t="s">
        <v>11</v>
      </c>
      <c r="P14931">
        <v>5102</v>
      </c>
      <c r="Q14931">
        <v>4</v>
      </c>
      <c r="R14931">
        <v>32.200000000000003</v>
      </c>
      <c r="S14931">
        <v>128.80000000000001</v>
      </c>
      <c r="T14931">
        <v>97.76</v>
      </c>
      <c r="U14931">
        <v>24.1</v>
      </c>
      <c r="V14931" t="str">
        <f>VLOOKUP(L14931,'[2]tabela de preços'!$A:$D,4,0)</f>
        <v>SIKKENS</v>
      </c>
      <c r="W14931" t="str">
        <f>VLOOKUP(L14931,'[2]tabela de preços'!$A:$F,6,0)</f>
        <v>MASSA DE PEQUENOS REPAROS</v>
      </c>
      <c r="X14931" t="str">
        <f>VLOOKUP(L14931,'[2]tabela de preços'!$A:$G,7,0)</f>
        <v>AUTOMOTIVO</v>
      </c>
    </row>
    <row r="14932" spans="1:24" x14ac:dyDescent="0.3">
      <c r="A14932" t="s">
        <v>2666</v>
      </c>
      <c r="C14932" t="s">
        <v>6961</v>
      </c>
      <c r="D14932" s="1">
        <v>46149</v>
      </c>
      <c r="E14932" t="s">
        <v>6962</v>
      </c>
      <c r="F14932">
        <v>9</v>
      </c>
      <c r="G14932">
        <v>236</v>
      </c>
      <c r="H14932" t="str">
        <f>VLOOKUP(G14932,[1]OPERADORES!$A:$B,2,0)</f>
        <v>DANIEL</v>
      </c>
      <c r="I14932" t="s">
        <v>21</v>
      </c>
      <c r="J14932" t="s">
        <v>397</v>
      </c>
      <c r="K14932" t="s">
        <v>2669</v>
      </c>
      <c r="L14932">
        <v>84108</v>
      </c>
      <c r="M14932" t="s">
        <v>144</v>
      </c>
      <c r="O14932" t="s">
        <v>11</v>
      </c>
      <c r="P14932">
        <v>5403</v>
      </c>
      <c r="Q14932">
        <v>1</v>
      </c>
      <c r="R14932">
        <v>29.05</v>
      </c>
      <c r="S14932">
        <v>29.05</v>
      </c>
      <c r="T14932">
        <v>21.54</v>
      </c>
      <c r="U14932">
        <v>25.85</v>
      </c>
      <c r="V14932" t="str">
        <f>VLOOKUP(L14932,'[2]tabela de preços'!$A:$D,4,0)</f>
        <v>BRASILUX</v>
      </c>
      <c r="W14932" t="str">
        <f>VLOOKUP(L14932,'[2]tabela de preços'!$A:$F,6,0)</f>
        <v>TINTAS LACA</v>
      </c>
      <c r="X14932" t="str">
        <f>VLOOKUP(L14932,'[2]tabela de preços'!$A:$G,7,0)</f>
        <v>AUTOMOTIVO</v>
      </c>
    </row>
    <row r="14933" spans="1:24" x14ac:dyDescent="0.3">
      <c r="A14933" t="s">
        <v>2666</v>
      </c>
      <c r="C14933" t="s">
        <v>6961</v>
      </c>
      <c r="D14933" s="1">
        <v>46149</v>
      </c>
      <c r="E14933" t="s">
        <v>6962</v>
      </c>
      <c r="F14933">
        <v>9</v>
      </c>
      <c r="G14933">
        <v>236</v>
      </c>
      <c r="H14933" t="str">
        <f>VLOOKUP(G14933,[1]OPERADORES!$A:$B,2,0)</f>
        <v>DANIEL</v>
      </c>
      <c r="I14933" t="s">
        <v>21</v>
      </c>
      <c r="J14933" t="s">
        <v>397</v>
      </c>
      <c r="K14933" t="s">
        <v>2669</v>
      </c>
      <c r="L14933">
        <v>22684</v>
      </c>
      <c r="M14933" t="s">
        <v>73</v>
      </c>
      <c r="O14933" t="s">
        <v>11</v>
      </c>
      <c r="P14933">
        <v>5102</v>
      </c>
      <c r="Q14933">
        <v>5</v>
      </c>
      <c r="R14933">
        <v>3.88</v>
      </c>
      <c r="S14933">
        <v>19.399999999999999</v>
      </c>
      <c r="T14933">
        <v>16.45</v>
      </c>
      <c r="U14933">
        <v>15.21</v>
      </c>
      <c r="V14933" t="str">
        <f>VLOOKUP(L14933,'[2]tabela de preços'!$A:$D,4,0)</f>
        <v>3M</v>
      </c>
      <c r="W14933" t="str">
        <f>VLOOKUP(L14933,'[2]tabela de preços'!$A:$F,6,0)</f>
        <v>FITA AUTOMOTIVA</v>
      </c>
      <c r="X14933" t="str">
        <f>VLOOKUP(L14933,'[2]tabela de preços'!$A:$G,7,0)</f>
        <v>AUTOMOTIVO</v>
      </c>
    </row>
    <row r="14934" spans="1:24" x14ac:dyDescent="0.3">
      <c r="A14934" t="s">
        <v>2666</v>
      </c>
      <c r="C14934" t="s">
        <v>7148</v>
      </c>
      <c r="D14934" s="1">
        <v>46153</v>
      </c>
      <c r="E14934" t="s">
        <v>7149</v>
      </c>
      <c r="F14934">
        <v>9</v>
      </c>
      <c r="G14934">
        <v>174</v>
      </c>
      <c r="H14934" t="str">
        <f>VLOOKUP(G14934,[1]OPERADORES!$A:$B,2,0)</f>
        <v>MIRIÃ LOBATO RODRIGUES</v>
      </c>
      <c r="I14934" t="s">
        <v>21</v>
      </c>
      <c r="J14934" t="s">
        <v>397</v>
      </c>
      <c r="K14934" t="s">
        <v>2669</v>
      </c>
      <c r="L14934">
        <v>83787</v>
      </c>
      <c r="M14934" t="s">
        <v>3217</v>
      </c>
      <c r="O14934" t="s">
        <v>11</v>
      </c>
      <c r="P14934">
        <v>5102</v>
      </c>
      <c r="Q14934">
        <v>1</v>
      </c>
      <c r="R14934">
        <v>54.62</v>
      </c>
      <c r="S14934">
        <v>54.62</v>
      </c>
      <c r="T14934">
        <v>41.46</v>
      </c>
      <c r="U14934">
        <v>24.09</v>
      </c>
      <c r="V14934" t="str">
        <f>VLOOKUP(L14934,'[2]tabela de preços'!$A:$D,4,0)</f>
        <v>VONIXX</v>
      </c>
      <c r="W14934" t="str">
        <f>VLOOKUP(L14934,'[2]tabela de preços'!$A:$F,6,0)</f>
        <v>BOINAS PARA POLIMENTO</v>
      </c>
      <c r="X14934" t="str">
        <f>VLOOKUP(L14934,'[2]tabela de preços'!$A:$G,7,0)</f>
        <v>AUTOMOTIVO</v>
      </c>
    </row>
    <row r="14935" spans="1:24" x14ac:dyDescent="0.3">
      <c r="A14935" t="s">
        <v>2666</v>
      </c>
      <c r="C14935" t="s">
        <v>7334</v>
      </c>
      <c r="D14935" s="1">
        <v>46154</v>
      </c>
      <c r="E14935" t="s">
        <v>7335</v>
      </c>
      <c r="F14935">
        <v>9</v>
      </c>
      <c r="G14935">
        <v>236</v>
      </c>
      <c r="H14935" t="str">
        <f>VLOOKUP(G14935,[1]OPERADORES!$A:$B,2,0)</f>
        <v>DANIEL</v>
      </c>
      <c r="I14935" t="s">
        <v>21</v>
      </c>
      <c r="J14935" t="s">
        <v>397</v>
      </c>
      <c r="K14935" t="s">
        <v>2669</v>
      </c>
      <c r="L14935">
        <v>10236</v>
      </c>
      <c r="M14935" t="s">
        <v>133</v>
      </c>
      <c r="O14935" t="s">
        <v>11</v>
      </c>
      <c r="P14935">
        <v>5102</v>
      </c>
      <c r="Q14935">
        <v>1</v>
      </c>
      <c r="R14935">
        <v>2.89</v>
      </c>
      <c r="S14935">
        <v>2.89</v>
      </c>
      <c r="T14935">
        <v>2.4500000000000002</v>
      </c>
      <c r="U14935">
        <v>15.22</v>
      </c>
      <c r="V14935" t="str">
        <f>VLOOKUP(L14935,'[2]tabela de preços'!$A:$D,4,0)</f>
        <v>NORTON</v>
      </c>
      <c r="W14935" t="str">
        <f>VLOOKUP(L14935,'[2]tabela de preços'!$A:$F,6,0)</f>
        <v xml:space="preserve">DISCOS / LIXAS / ABRASIVOS </v>
      </c>
      <c r="X14935" t="str">
        <f>VLOOKUP(L14935,'[2]tabela de preços'!$A:$G,7,0)</f>
        <v>AUTOMOTIVO</v>
      </c>
    </row>
    <row r="14936" spans="1:24" x14ac:dyDescent="0.3">
      <c r="A14936" t="s">
        <v>2666</v>
      </c>
      <c r="C14936" t="s">
        <v>7334</v>
      </c>
      <c r="D14936" s="1">
        <v>46154</v>
      </c>
      <c r="E14936" t="s">
        <v>7335</v>
      </c>
      <c r="F14936">
        <v>9</v>
      </c>
      <c r="G14936">
        <v>236</v>
      </c>
      <c r="H14936" t="str">
        <f>VLOOKUP(G14936,[1]OPERADORES!$A:$B,2,0)</f>
        <v>DANIEL</v>
      </c>
      <c r="I14936" t="s">
        <v>21</v>
      </c>
      <c r="J14936" t="s">
        <v>397</v>
      </c>
      <c r="K14936" t="s">
        <v>2669</v>
      </c>
      <c r="L14936">
        <v>10226</v>
      </c>
      <c r="M14936" t="s">
        <v>145</v>
      </c>
      <c r="O14936" t="s">
        <v>11</v>
      </c>
      <c r="P14936">
        <v>5102</v>
      </c>
      <c r="Q14936">
        <v>1</v>
      </c>
      <c r="R14936">
        <v>2.89</v>
      </c>
      <c r="S14936">
        <v>2.89</v>
      </c>
      <c r="T14936">
        <v>2.4500000000000002</v>
      </c>
      <c r="U14936">
        <v>15.22</v>
      </c>
      <c r="V14936" t="str">
        <f>VLOOKUP(L14936,'[2]tabela de preços'!$A:$D,4,0)</f>
        <v>NORTON</v>
      </c>
      <c r="W14936" t="str">
        <f>VLOOKUP(L14936,'[2]tabela de preços'!$A:$F,6,0)</f>
        <v xml:space="preserve">DISCOS / LIXAS / ABRASIVOS </v>
      </c>
      <c r="X14936" t="str">
        <f>VLOOKUP(L14936,'[2]tabela de preços'!$A:$G,7,0)</f>
        <v>AUTOMOTIVO</v>
      </c>
    </row>
    <row r="14937" spans="1:24" x14ac:dyDescent="0.3">
      <c r="A14937" t="s">
        <v>2666</v>
      </c>
      <c r="C14937" t="s">
        <v>7334</v>
      </c>
      <c r="D14937" s="1">
        <v>46154</v>
      </c>
      <c r="E14937" t="s">
        <v>7335</v>
      </c>
      <c r="F14937">
        <v>9</v>
      </c>
      <c r="G14937">
        <v>236</v>
      </c>
      <c r="H14937" t="str">
        <f>VLOOKUP(G14937,[1]OPERADORES!$A:$B,2,0)</f>
        <v>DANIEL</v>
      </c>
      <c r="I14937" t="s">
        <v>21</v>
      </c>
      <c r="J14937" t="s">
        <v>397</v>
      </c>
      <c r="K14937" t="s">
        <v>2669</v>
      </c>
      <c r="L14937">
        <v>10230</v>
      </c>
      <c r="M14937" t="s">
        <v>193</v>
      </c>
      <c r="O14937" t="s">
        <v>11</v>
      </c>
      <c r="P14937">
        <v>5102</v>
      </c>
      <c r="Q14937">
        <v>1</v>
      </c>
      <c r="R14937">
        <v>2.89</v>
      </c>
      <c r="S14937">
        <v>2.89</v>
      </c>
      <c r="T14937">
        <v>2.39</v>
      </c>
      <c r="U14937">
        <v>17.3</v>
      </c>
      <c r="V14937" t="str">
        <f>VLOOKUP(L14937,'[2]tabela de preços'!$A:$D,4,0)</f>
        <v>NORTON</v>
      </c>
      <c r="W14937" t="str">
        <f>VLOOKUP(L14937,'[2]tabela de preços'!$A:$F,6,0)</f>
        <v xml:space="preserve">DISCOS / LIXAS / ABRASIVOS </v>
      </c>
      <c r="X14937" t="str">
        <f>VLOOKUP(L14937,'[2]tabela de preços'!$A:$G,7,0)</f>
        <v>AUTOMOTIVO</v>
      </c>
    </row>
    <row r="14938" spans="1:24" x14ac:dyDescent="0.3">
      <c r="A14938" t="s">
        <v>2666</v>
      </c>
      <c r="C14938" t="s">
        <v>7334</v>
      </c>
      <c r="D14938" s="1">
        <v>46154</v>
      </c>
      <c r="E14938" t="s">
        <v>7335</v>
      </c>
      <c r="F14938">
        <v>9</v>
      </c>
      <c r="G14938">
        <v>236</v>
      </c>
      <c r="H14938" t="str">
        <f>VLOOKUP(G14938,[1]OPERADORES!$A:$B,2,0)</f>
        <v>DANIEL</v>
      </c>
      <c r="I14938" t="s">
        <v>21</v>
      </c>
      <c r="J14938" t="s">
        <v>397</v>
      </c>
      <c r="K14938" t="s">
        <v>2669</v>
      </c>
      <c r="L14938">
        <v>10232</v>
      </c>
      <c r="M14938" t="s">
        <v>134</v>
      </c>
      <c r="O14938" t="s">
        <v>11</v>
      </c>
      <c r="P14938">
        <v>5102</v>
      </c>
      <c r="Q14938">
        <v>2</v>
      </c>
      <c r="R14938">
        <v>2.89</v>
      </c>
      <c r="S14938">
        <v>5.78</v>
      </c>
      <c r="T14938">
        <v>4.76</v>
      </c>
      <c r="U14938">
        <v>17.649999999999999</v>
      </c>
      <c r="V14938" t="str">
        <f>VLOOKUP(L14938,'[2]tabela de preços'!$A:$D,4,0)</f>
        <v>NORTON</v>
      </c>
      <c r="W14938" t="str">
        <f>VLOOKUP(L14938,'[2]tabela de preços'!$A:$F,6,0)</f>
        <v xml:space="preserve">DISCOS / LIXAS / ABRASIVOS </v>
      </c>
      <c r="X14938" t="str">
        <f>VLOOKUP(L14938,'[2]tabela de preços'!$A:$G,7,0)</f>
        <v>AUTOMOTIVO</v>
      </c>
    </row>
    <row r="14939" spans="1:24" x14ac:dyDescent="0.3">
      <c r="A14939" t="s">
        <v>2666</v>
      </c>
      <c r="C14939" t="s">
        <v>7334</v>
      </c>
      <c r="D14939" s="1">
        <v>46154</v>
      </c>
      <c r="E14939" t="s">
        <v>7335</v>
      </c>
      <c r="F14939">
        <v>9</v>
      </c>
      <c r="G14939">
        <v>236</v>
      </c>
      <c r="H14939" t="str">
        <f>VLOOKUP(G14939,[1]OPERADORES!$A:$B,2,0)</f>
        <v>DANIEL</v>
      </c>
      <c r="I14939" t="s">
        <v>21</v>
      </c>
      <c r="J14939" t="s">
        <v>397</v>
      </c>
      <c r="K14939" t="s">
        <v>2669</v>
      </c>
      <c r="L14939">
        <v>20817</v>
      </c>
      <c r="M14939" t="s">
        <v>153</v>
      </c>
      <c r="O14939" t="s">
        <v>11</v>
      </c>
      <c r="P14939">
        <v>5102</v>
      </c>
      <c r="Q14939">
        <v>1</v>
      </c>
      <c r="R14939">
        <v>24.84</v>
      </c>
      <c r="S14939">
        <v>24.84</v>
      </c>
      <c r="T14939">
        <v>18.850000000000001</v>
      </c>
      <c r="U14939">
        <v>24.11</v>
      </c>
      <c r="V14939" t="str">
        <f>VLOOKUP(L14939,'[2]tabela de preços'!$A:$D,4,0)</f>
        <v>AUTO AMERICA</v>
      </c>
      <c r="W14939" t="str">
        <f>VLOOKUP(L14939,'[2]tabela de preços'!$A:$F,6,0)</f>
        <v>MASSA DE POLIR</v>
      </c>
      <c r="X14939" t="str">
        <f>VLOOKUP(L14939,'[2]tabela de preços'!$A:$G,7,0)</f>
        <v>AUTOMOTIVO</v>
      </c>
    </row>
    <row r="14940" spans="1:24" x14ac:dyDescent="0.3">
      <c r="A14940" t="s">
        <v>2666</v>
      </c>
      <c r="C14940" t="s">
        <v>7336</v>
      </c>
      <c r="D14940" s="1">
        <v>46154</v>
      </c>
      <c r="E14940" t="s">
        <v>7337</v>
      </c>
      <c r="F14940">
        <v>9</v>
      </c>
      <c r="G14940">
        <v>236</v>
      </c>
      <c r="H14940" t="str">
        <f>VLOOKUP(G14940,[1]OPERADORES!$A:$B,2,0)</f>
        <v>DANIEL</v>
      </c>
      <c r="I14940" t="s">
        <v>21</v>
      </c>
      <c r="J14940" t="s">
        <v>397</v>
      </c>
      <c r="K14940" t="s">
        <v>2669</v>
      </c>
      <c r="L14940">
        <v>85619</v>
      </c>
      <c r="M14940" t="s">
        <v>4239</v>
      </c>
      <c r="O14940" t="s">
        <v>11</v>
      </c>
      <c r="P14940">
        <v>5102</v>
      </c>
      <c r="Q14940">
        <v>1</v>
      </c>
      <c r="R14940">
        <v>7.98</v>
      </c>
      <c r="S14940">
        <v>7.98</v>
      </c>
      <c r="T14940">
        <v>5.72</v>
      </c>
      <c r="U14940">
        <v>28.32</v>
      </c>
      <c r="V14940" t="str">
        <f>VLOOKUP(L14940,'[2]tabela de preços'!$A:$D,4,0)</f>
        <v>ADERE</v>
      </c>
      <c r="W14940" t="str">
        <f>VLOOKUP(L14940,'[2]tabela de preços'!$A:$F,6,0)</f>
        <v xml:space="preserve">FITA DE USO GERAL </v>
      </c>
      <c r="X14940" t="str">
        <f>VLOOKUP(L14940,'[2]tabela de preços'!$A:$G,7,0)</f>
        <v>IMOBILIÁRIO</v>
      </c>
    </row>
    <row r="14941" spans="1:24" x14ac:dyDescent="0.3">
      <c r="A14941" t="s">
        <v>2666</v>
      </c>
      <c r="C14941" t="s">
        <v>7338</v>
      </c>
      <c r="D14941" s="1">
        <v>46154</v>
      </c>
      <c r="E14941" t="s">
        <v>7339</v>
      </c>
      <c r="F14941">
        <v>9</v>
      </c>
      <c r="G14941">
        <v>236</v>
      </c>
      <c r="H14941" t="str">
        <f>VLOOKUP(G14941,[1]OPERADORES!$A:$B,2,0)</f>
        <v>DANIEL</v>
      </c>
      <c r="I14941" t="s">
        <v>21</v>
      </c>
      <c r="J14941" t="s">
        <v>397</v>
      </c>
      <c r="K14941" t="s">
        <v>2669</v>
      </c>
      <c r="L14941">
        <v>20464</v>
      </c>
      <c r="M14941" t="s">
        <v>7152</v>
      </c>
      <c r="O14941" t="s">
        <v>11</v>
      </c>
      <c r="P14941">
        <v>5102</v>
      </c>
      <c r="Q14941">
        <v>1</v>
      </c>
      <c r="R14941">
        <v>14.91</v>
      </c>
      <c r="S14941">
        <v>14.91</v>
      </c>
      <c r="T14941">
        <v>9.6199999999999992</v>
      </c>
      <c r="U14941">
        <v>35.479999999999997</v>
      </c>
      <c r="V14941" t="str">
        <f>VLOOKUP(L14941,'[2]tabela de preços'!$A:$D,4,0)</f>
        <v>SHERWIN WILLIAMS</v>
      </c>
      <c r="W14941" t="str">
        <f>VLOOKUP(L14941,'[2]tabela de preços'!$A:$F,6,0)</f>
        <v>PRETO FOSCO VINÍLICO</v>
      </c>
      <c r="X14941" t="str">
        <f>VLOOKUP(L14941,'[2]tabela de preços'!$A:$G,7,0)</f>
        <v>AUTOMOTIVO</v>
      </c>
    </row>
    <row r="14942" spans="1:24" x14ac:dyDescent="0.3">
      <c r="A14942" t="s">
        <v>2666</v>
      </c>
      <c r="C14942" t="s">
        <v>7338</v>
      </c>
      <c r="D14942" s="1">
        <v>46154</v>
      </c>
      <c r="E14942" t="s">
        <v>7339</v>
      </c>
      <c r="F14942">
        <v>9</v>
      </c>
      <c r="G14942">
        <v>236</v>
      </c>
      <c r="H14942" t="str">
        <f>VLOOKUP(G14942,[1]OPERADORES!$A:$B,2,0)</f>
        <v>DANIEL</v>
      </c>
      <c r="I14942" t="s">
        <v>21</v>
      </c>
      <c r="J14942" t="s">
        <v>397</v>
      </c>
      <c r="K14942" t="s">
        <v>2669</v>
      </c>
      <c r="L14942">
        <v>22188</v>
      </c>
      <c r="M14942" t="s">
        <v>78</v>
      </c>
      <c r="O14942" t="s">
        <v>11</v>
      </c>
      <c r="P14942">
        <v>5102</v>
      </c>
      <c r="Q14942">
        <v>1</v>
      </c>
      <c r="R14942">
        <v>15.3</v>
      </c>
      <c r="S14942">
        <v>15.3</v>
      </c>
      <c r="T14942">
        <v>11.61</v>
      </c>
      <c r="U14942">
        <v>24.12</v>
      </c>
      <c r="V14942" t="str">
        <f>VLOOKUP(L14942,'[2]tabela de preços'!$A:$D,4,0)</f>
        <v>3M</v>
      </c>
      <c r="W14942" t="str">
        <f>VLOOKUP(L14942,'[2]tabela de preços'!$A:$F,6,0)</f>
        <v>FITA AUTOMOTIVA</v>
      </c>
      <c r="X14942" t="str">
        <f>VLOOKUP(L14942,'[2]tabela de preços'!$A:$G,7,0)</f>
        <v>AUTOMOTIVO</v>
      </c>
    </row>
    <row r="14943" spans="1:24" x14ac:dyDescent="0.3">
      <c r="A14943" t="s">
        <v>2666</v>
      </c>
      <c r="C14943" t="s">
        <v>7338</v>
      </c>
      <c r="D14943" s="1">
        <v>46154</v>
      </c>
      <c r="E14943" t="s">
        <v>7339</v>
      </c>
      <c r="F14943">
        <v>9</v>
      </c>
      <c r="G14943">
        <v>236</v>
      </c>
      <c r="H14943" t="str">
        <f>VLOOKUP(G14943,[1]OPERADORES!$A:$B,2,0)</f>
        <v>DANIEL</v>
      </c>
      <c r="I14943" t="s">
        <v>21</v>
      </c>
      <c r="J14943" t="s">
        <v>397</v>
      </c>
      <c r="K14943" t="s">
        <v>2669</v>
      </c>
      <c r="L14943">
        <v>21039</v>
      </c>
      <c r="M14943" t="s">
        <v>6967</v>
      </c>
      <c r="O14943" t="s">
        <v>11</v>
      </c>
      <c r="P14943">
        <v>5403</v>
      </c>
      <c r="Q14943">
        <v>1</v>
      </c>
      <c r="R14943">
        <v>34.119999999999997</v>
      </c>
      <c r="S14943">
        <v>34.119999999999997</v>
      </c>
      <c r="T14943">
        <v>22.01</v>
      </c>
      <c r="U14943">
        <v>35.49</v>
      </c>
      <c r="V14943" t="str">
        <f>VLOOKUP(L14943,'[2]tabela de preços'!$A:$D,4,0)</f>
        <v>SHERWIN WILLIAMS</v>
      </c>
      <c r="W14943" t="str">
        <f>VLOOKUP(L14943,'[2]tabela de preços'!$A:$F,6,0)</f>
        <v>PRETO FOSCO VINÍLICO</v>
      </c>
      <c r="X14943" t="str">
        <f>VLOOKUP(L14943,'[2]tabela de preços'!$A:$G,7,0)</f>
        <v>AUTOMOTIVO</v>
      </c>
    </row>
    <row r="14944" spans="1:24" x14ac:dyDescent="0.3">
      <c r="A14944" t="s">
        <v>2666</v>
      </c>
      <c r="C14944" t="s">
        <v>7440</v>
      </c>
      <c r="D14944" s="1">
        <v>46157</v>
      </c>
      <c r="E14944" t="s">
        <v>7441</v>
      </c>
      <c r="F14944">
        <v>9</v>
      </c>
      <c r="G14944">
        <v>236</v>
      </c>
      <c r="H14944" t="str">
        <f>VLOOKUP(G14944,[1]OPERADORES!$A:$B,2,0)</f>
        <v>DANIEL</v>
      </c>
      <c r="I14944" t="s">
        <v>21</v>
      </c>
      <c r="J14944" t="s">
        <v>397</v>
      </c>
      <c r="K14944" t="s">
        <v>2669</v>
      </c>
      <c r="L14944">
        <v>83787</v>
      </c>
      <c r="M14944" t="s">
        <v>3217</v>
      </c>
      <c r="O14944" t="s">
        <v>11</v>
      </c>
      <c r="P14944">
        <v>5102</v>
      </c>
      <c r="Q14944">
        <v>1</v>
      </c>
      <c r="R14944">
        <v>54.62</v>
      </c>
      <c r="S14944">
        <v>54.62</v>
      </c>
      <c r="T14944">
        <v>41.46</v>
      </c>
      <c r="U14944">
        <v>24.09</v>
      </c>
      <c r="V14944" t="str">
        <f>VLOOKUP(L14944,'[2]tabela de preços'!$A:$D,4,0)</f>
        <v>VONIXX</v>
      </c>
      <c r="W14944" t="str">
        <f>VLOOKUP(L14944,'[2]tabela de preços'!$A:$F,6,0)</f>
        <v>BOINAS PARA POLIMENTO</v>
      </c>
      <c r="X14944" t="str">
        <f>VLOOKUP(L14944,'[2]tabela de preços'!$A:$G,7,0)</f>
        <v>AUTOMOTIVO</v>
      </c>
    </row>
    <row r="14945" spans="1:24" x14ac:dyDescent="0.3">
      <c r="A14945" t="s">
        <v>2666</v>
      </c>
      <c r="C14945" t="s">
        <v>7440</v>
      </c>
      <c r="D14945" s="1">
        <v>46157</v>
      </c>
      <c r="E14945" t="s">
        <v>7441</v>
      </c>
      <c r="F14945">
        <v>9</v>
      </c>
      <c r="G14945">
        <v>236</v>
      </c>
      <c r="H14945" t="str">
        <f>VLOOKUP(G14945,[1]OPERADORES!$A:$B,2,0)</f>
        <v>DANIEL</v>
      </c>
      <c r="I14945" t="s">
        <v>21</v>
      </c>
      <c r="J14945" t="s">
        <v>397</v>
      </c>
      <c r="K14945" t="s">
        <v>2669</v>
      </c>
      <c r="L14945">
        <v>22188</v>
      </c>
      <c r="M14945" t="s">
        <v>78</v>
      </c>
      <c r="O14945" t="s">
        <v>11</v>
      </c>
      <c r="P14945">
        <v>5102</v>
      </c>
      <c r="Q14945">
        <v>1</v>
      </c>
      <c r="R14945">
        <v>15.3</v>
      </c>
      <c r="S14945">
        <v>15.3</v>
      </c>
      <c r="T14945">
        <v>11.61</v>
      </c>
      <c r="U14945">
        <v>24.12</v>
      </c>
      <c r="V14945" t="str">
        <f>VLOOKUP(L14945,'[2]tabela de preços'!$A:$D,4,0)</f>
        <v>3M</v>
      </c>
      <c r="W14945" t="str">
        <f>VLOOKUP(L14945,'[2]tabela de preços'!$A:$F,6,0)</f>
        <v>FITA AUTOMOTIVA</v>
      </c>
      <c r="X14945" t="str">
        <f>VLOOKUP(L14945,'[2]tabela de preços'!$A:$G,7,0)</f>
        <v>AUTOMOTIVO</v>
      </c>
    </row>
    <row r="14946" spans="1:24" x14ac:dyDescent="0.3">
      <c r="A14946" t="s">
        <v>2666</v>
      </c>
      <c r="C14946" t="s">
        <v>7440</v>
      </c>
      <c r="D14946" s="1">
        <v>46157</v>
      </c>
      <c r="E14946" t="s">
        <v>7441</v>
      </c>
      <c r="F14946">
        <v>9</v>
      </c>
      <c r="G14946">
        <v>236</v>
      </c>
      <c r="H14946" t="str">
        <f>VLOOKUP(G14946,[1]OPERADORES!$A:$B,2,0)</f>
        <v>DANIEL</v>
      </c>
      <c r="I14946" t="s">
        <v>21</v>
      </c>
      <c r="J14946" t="s">
        <v>397</v>
      </c>
      <c r="K14946" t="s">
        <v>2669</v>
      </c>
      <c r="L14946">
        <v>87184</v>
      </c>
      <c r="M14946" t="s">
        <v>3799</v>
      </c>
      <c r="O14946" t="s">
        <v>11</v>
      </c>
      <c r="P14946">
        <v>5102</v>
      </c>
      <c r="Q14946">
        <v>10</v>
      </c>
      <c r="R14946">
        <v>6.37</v>
      </c>
      <c r="S14946">
        <v>63.7</v>
      </c>
      <c r="T14946">
        <v>48.3</v>
      </c>
      <c r="U14946">
        <v>24.18</v>
      </c>
      <c r="V14946" t="str">
        <f>VLOOKUP(L14946,'[2]tabela de preços'!$A:$D,4,0)</f>
        <v>KERS</v>
      </c>
      <c r="W14946" t="str">
        <f>VLOOKUP(L14946,'[2]tabela de preços'!$A:$F,6,0)</f>
        <v>FLANELAS / PANOS</v>
      </c>
      <c r="X14946" t="str">
        <f>VLOOKUP(L14946,'[2]tabela de preços'!$A:$G,7,0)</f>
        <v>AUTOMOTIVO</v>
      </c>
    </row>
    <row r="14947" spans="1:24" x14ac:dyDescent="0.3">
      <c r="A14947" t="s">
        <v>2666</v>
      </c>
      <c r="C14947" t="s">
        <v>7440</v>
      </c>
      <c r="D14947" s="1">
        <v>46157</v>
      </c>
      <c r="E14947" t="s">
        <v>7441</v>
      </c>
      <c r="F14947">
        <v>9</v>
      </c>
      <c r="G14947">
        <v>236</v>
      </c>
      <c r="H14947" t="str">
        <f>VLOOKUP(G14947,[1]OPERADORES!$A:$B,2,0)</f>
        <v>DANIEL</v>
      </c>
      <c r="I14947" t="s">
        <v>21</v>
      </c>
      <c r="J14947" t="s">
        <v>397</v>
      </c>
      <c r="K14947" t="s">
        <v>2669</v>
      </c>
      <c r="L14947">
        <v>24299</v>
      </c>
      <c r="M14947" t="s">
        <v>1075</v>
      </c>
      <c r="O14947" t="s">
        <v>11</v>
      </c>
      <c r="P14947">
        <v>5102</v>
      </c>
      <c r="Q14947">
        <v>1</v>
      </c>
      <c r="R14947">
        <v>53.71</v>
      </c>
      <c r="S14947">
        <v>53.71</v>
      </c>
      <c r="T14947">
        <v>40.770000000000003</v>
      </c>
      <c r="U14947">
        <v>24.09</v>
      </c>
      <c r="V14947" t="str">
        <f>VLOOKUP(L14947,'[2]tabela de preços'!$A:$D,4,0)</f>
        <v>VONIXX</v>
      </c>
      <c r="W14947" t="str">
        <f>VLOOKUP(L14947,'[2]tabela de preços'!$A:$F,6,0)</f>
        <v>LINHA DE HIGENIZAÇÃO E ESTÉTICA  AUTOMOTIVA</v>
      </c>
      <c r="X14947" t="str">
        <f>VLOOKUP(L14947,'[2]tabela de preços'!$A:$G,7,0)</f>
        <v>AUTOMOTIVO</v>
      </c>
    </row>
    <row r="14948" spans="1:24" x14ac:dyDescent="0.3">
      <c r="A14948" t="s">
        <v>2666</v>
      </c>
      <c r="C14948" t="s">
        <v>7440</v>
      </c>
      <c r="D14948" s="1">
        <v>46157</v>
      </c>
      <c r="E14948" t="s">
        <v>7441</v>
      </c>
      <c r="F14948">
        <v>9</v>
      </c>
      <c r="G14948">
        <v>236</v>
      </c>
      <c r="H14948" t="str">
        <f>VLOOKUP(G14948,[1]OPERADORES!$A:$B,2,0)</f>
        <v>DANIEL</v>
      </c>
      <c r="I14948" t="s">
        <v>21</v>
      </c>
      <c r="J14948" t="s">
        <v>397</v>
      </c>
      <c r="K14948" t="s">
        <v>2669</v>
      </c>
      <c r="L14948">
        <v>24233</v>
      </c>
      <c r="M14948" t="s">
        <v>4715</v>
      </c>
      <c r="O14948" t="s">
        <v>11</v>
      </c>
      <c r="P14948">
        <v>5102</v>
      </c>
      <c r="Q14948">
        <v>1</v>
      </c>
      <c r="R14948">
        <v>81.87</v>
      </c>
      <c r="S14948">
        <v>81.87</v>
      </c>
      <c r="T14948">
        <v>62.14</v>
      </c>
      <c r="U14948">
        <v>24.1</v>
      </c>
      <c r="V14948" t="str">
        <f>VLOOKUP(L14948,'[2]tabela de preços'!$A:$D,4,0)</f>
        <v>VONIXX</v>
      </c>
      <c r="W14948" t="str">
        <f>VLOOKUP(L14948,'[2]tabela de preços'!$A:$F,6,0)</f>
        <v>LINHA DE HIGENIZAÇÃO E ESTÉTICA  AUTOMOTIVA</v>
      </c>
      <c r="X14948" t="str">
        <f>VLOOKUP(L14948,'[2]tabela de preços'!$A:$G,7,0)</f>
        <v>AUTOMOTIVO</v>
      </c>
    </row>
    <row r="14949" spans="1:24" x14ac:dyDescent="0.3">
      <c r="A14949" t="s">
        <v>1486</v>
      </c>
      <c r="C14949" t="s">
        <v>7150</v>
      </c>
      <c r="D14949" s="1">
        <v>46153</v>
      </c>
      <c r="E14949" t="s">
        <v>7151</v>
      </c>
      <c r="F14949">
        <v>9</v>
      </c>
      <c r="G14949">
        <v>236</v>
      </c>
      <c r="H14949" t="str">
        <f>VLOOKUP(G14949,[1]OPERADORES!$A:$B,2,0)</f>
        <v>DANIEL</v>
      </c>
      <c r="I14949" t="s">
        <v>1489</v>
      </c>
      <c r="J14949" t="s">
        <v>1490</v>
      </c>
      <c r="K14949" t="s">
        <v>1491</v>
      </c>
      <c r="L14949">
        <v>20464</v>
      </c>
      <c r="M14949" t="s">
        <v>7152</v>
      </c>
      <c r="O14949" t="s">
        <v>11</v>
      </c>
      <c r="P14949">
        <v>6102</v>
      </c>
      <c r="Q14949">
        <v>12</v>
      </c>
      <c r="R14949">
        <v>12.67</v>
      </c>
      <c r="S14949">
        <v>152.04</v>
      </c>
      <c r="T14949">
        <v>115.44</v>
      </c>
      <c r="U14949">
        <v>24.07</v>
      </c>
      <c r="V14949" t="str">
        <f>VLOOKUP(L14949,'[2]tabela de preços'!$A:$D,4,0)</f>
        <v>SHERWIN WILLIAMS</v>
      </c>
      <c r="W14949" t="str">
        <f>VLOOKUP(L14949,'[2]tabela de preços'!$A:$F,6,0)</f>
        <v>PRETO FOSCO VINÍLICO</v>
      </c>
      <c r="X14949" t="str">
        <f>VLOOKUP(L14949,'[2]tabela de preços'!$A:$G,7,0)</f>
        <v>AUTOMOTIVO</v>
      </c>
    </row>
    <row r="14950" spans="1:24" x14ac:dyDescent="0.3">
      <c r="A14950" t="s">
        <v>1486</v>
      </c>
      <c r="C14950" t="s">
        <v>7150</v>
      </c>
      <c r="D14950" s="1">
        <v>46153</v>
      </c>
      <c r="E14950" t="s">
        <v>7153</v>
      </c>
      <c r="F14950">
        <v>9</v>
      </c>
      <c r="G14950">
        <v>236</v>
      </c>
      <c r="H14950" t="str">
        <f>VLOOKUP(G14950,[1]OPERADORES!$A:$B,2,0)</f>
        <v>DANIEL</v>
      </c>
      <c r="I14950" t="s">
        <v>1489</v>
      </c>
      <c r="J14950" t="s">
        <v>1490</v>
      </c>
      <c r="K14950" t="s">
        <v>1491</v>
      </c>
      <c r="L14950">
        <v>21037</v>
      </c>
      <c r="M14950" t="s">
        <v>3781</v>
      </c>
      <c r="O14950" t="s">
        <v>11</v>
      </c>
      <c r="P14950">
        <v>6102</v>
      </c>
      <c r="Q14950">
        <v>12</v>
      </c>
      <c r="R14950">
        <v>18.690000000000001</v>
      </c>
      <c r="S14950">
        <v>224.28</v>
      </c>
      <c r="T14950">
        <v>170.28</v>
      </c>
      <c r="U14950">
        <v>24.08</v>
      </c>
      <c r="V14950" t="str">
        <f>VLOOKUP(L14950,'[2]tabela de preços'!$A:$D,4,0)</f>
        <v>SHERWIN WILLIAMS</v>
      </c>
      <c r="W14950" t="str">
        <f>VLOOKUP(L14950,'[2]tabela de preços'!$A:$F,6,0)</f>
        <v>CATALISADORES INDIVIDUAS</v>
      </c>
      <c r="X14950" t="str">
        <f>VLOOKUP(L14950,'[2]tabela de preços'!$A:$G,7,0)</f>
        <v>AUTOMOTIVO</v>
      </c>
    </row>
    <row r="14951" spans="1:24" x14ac:dyDescent="0.3">
      <c r="A14951" t="s">
        <v>1486</v>
      </c>
      <c r="C14951" t="s">
        <v>7150</v>
      </c>
      <c r="D14951" s="1">
        <v>46153</v>
      </c>
      <c r="E14951" t="s">
        <v>7153</v>
      </c>
      <c r="F14951">
        <v>9</v>
      </c>
      <c r="G14951">
        <v>236</v>
      </c>
      <c r="H14951" t="str">
        <f>VLOOKUP(G14951,[1]OPERADORES!$A:$B,2,0)</f>
        <v>DANIEL</v>
      </c>
      <c r="I14951" t="s">
        <v>1489</v>
      </c>
      <c r="J14951" t="s">
        <v>1490</v>
      </c>
      <c r="K14951" t="s">
        <v>1491</v>
      </c>
      <c r="L14951">
        <v>22594</v>
      </c>
      <c r="M14951" t="s">
        <v>7154</v>
      </c>
      <c r="O14951" t="s">
        <v>11</v>
      </c>
      <c r="P14951">
        <v>6403</v>
      </c>
      <c r="Q14951">
        <v>12</v>
      </c>
      <c r="R14951">
        <v>37.299999999999997</v>
      </c>
      <c r="S14951">
        <v>447.6</v>
      </c>
      <c r="T14951">
        <v>339.72</v>
      </c>
      <c r="U14951">
        <v>24.1</v>
      </c>
      <c r="V14951" t="str">
        <f>VLOOKUP(L14951,'[2]tabela de preços'!$A:$D,4,0)</f>
        <v>SHERWIN WILLIAMS</v>
      </c>
      <c r="W14951" t="str">
        <f>VLOOKUP(L14951,'[2]tabela de preços'!$A:$F,6,0)</f>
        <v>TINTAS PU</v>
      </c>
      <c r="X14951" t="str">
        <f>VLOOKUP(L14951,'[2]tabela de preços'!$A:$G,7,0)</f>
        <v>AUTOMOTIVO</v>
      </c>
    </row>
    <row r="14952" spans="1:24" x14ac:dyDescent="0.3">
      <c r="A14952" t="s">
        <v>1486</v>
      </c>
      <c r="C14952" t="s">
        <v>7150</v>
      </c>
      <c r="D14952" s="1">
        <v>46153</v>
      </c>
      <c r="E14952" t="s">
        <v>7155</v>
      </c>
      <c r="F14952">
        <v>9</v>
      </c>
      <c r="G14952">
        <v>236</v>
      </c>
      <c r="H14952" t="str">
        <f>VLOOKUP(G14952,[1]OPERADORES!$A:$B,2,0)</f>
        <v>DANIEL</v>
      </c>
      <c r="I14952" t="s">
        <v>1489</v>
      </c>
      <c r="J14952" t="s">
        <v>1490</v>
      </c>
      <c r="K14952" t="s">
        <v>1491</v>
      </c>
      <c r="L14952">
        <v>23096</v>
      </c>
      <c r="M14952" t="s">
        <v>656</v>
      </c>
      <c r="O14952" t="s">
        <v>411</v>
      </c>
      <c r="P14952">
        <v>6102</v>
      </c>
      <c r="Q14952">
        <v>150</v>
      </c>
      <c r="R14952">
        <v>2.35</v>
      </c>
      <c r="S14952">
        <v>352.5</v>
      </c>
      <c r="T14952">
        <v>262.5</v>
      </c>
      <c r="U14952">
        <v>25.53</v>
      </c>
      <c r="V14952" t="str">
        <f>VLOOKUP(L14952,'[2]tabela de preços'!$A:$D,4,0)</f>
        <v>3M</v>
      </c>
      <c r="W14952" t="str">
        <f>VLOOKUP(L14952,'[2]tabela de preços'!$A:$F,6,0)</f>
        <v xml:space="preserve">DISCOS / LIXAS / ABRASIVOS </v>
      </c>
      <c r="X14952" t="str">
        <f>VLOOKUP(L14952,'[2]tabela de preços'!$A:$G,7,0)</f>
        <v>AUTOMOTIVO</v>
      </c>
    </row>
    <row r="14953" spans="1:24" x14ac:dyDescent="0.3">
      <c r="A14953" t="s">
        <v>1486</v>
      </c>
      <c r="C14953" t="s">
        <v>7150</v>
      </c>
      <c r="D14953" s="1">
        <v>46153</v>
      </c>
      <c r="E14953" t="s">
        <v>7151</v>
      </c>
      <c r="F14953">
        <v>9</v>
      </c>
      <c r="G14953">
        <v>236</v>
      </c>
      <c r="H14953" t="str">
        <f>VLOOKUP(G14953,[1]OPERADORES!$A:$B,2,0)</f>
        <v>DANIEL</v>
      </c>
      <c r="I14953" t="s">
        <v>1489</v>
      </c>
      <c r="J14953" t="s">
        <v>1490</v>
      </c>
      <c r="K14953" t="s">
        <v>1491</v>
      </c>
      <c r="L14953">
        <v>21039</v>
      </c>
      <c r="M14953" t="s">
        <v>6967</v>
      </c>
      <c r="O14953" t="s">
        <v>11</v>
      </c>
      <c r="P14953">
        <v>6403</v>
      </c>
      <c r="Q14953">
        <v>12</v>
      </c>
      <c r="R14953">
        <v>29</v>
      </c>
      <c r="S14953">
        <v>348</v>
      </c>
      <c r="T14953">
        <v>264.12</v>
      </c>
      <c r="U14953">
        <v>24.1</v>
      </c>
      <c r="V14953" t="str">
        <f>VLOOKUP(L14953,'[2]tabela de preços'!$A:$D,4,0)</f>
        <v>SHERWIN WILLIAMS</v>
      </c>
      <c r="W14953" t="str">
        <f>VLOOKUP(L14953,'[2]tabela de preços'!$A:$F,6,0)</f>
        <v>PRETO FOSCO VINÍLICO</v>
      </c>
      <c r="X14953" t="str">
        <f>VLOOKUP(L14953,'[2]tabela de preços'!$A:$G,7,0)</f>
        <v>AUTOMOTIVO</v>
      </c>
    </row>
    <row r="14954" spans="1:24" x14ac:dyDescent="0.3">
      <c r="A14954" t="s">
        <v>1486</v>
      </c>
      <c r="C14954" t="s">
        <v>7150</v>
      </c>
      <c r="D14954" s="1">
        <v>46153</v>
      </c>
      <c r="E14954" t="s">
        <v>7151</v>
      </c>
      <c r="F14954">
        <v>9</v>
      </c>
      <c r="G14954">
        <v>236</v>
      </c>
      <c r="H14954" t="str">
        <f>VLOOKUP(G14954,[1]OPERADORES!$A:$B,2,0)</f>
        <v>DANIEL</v>
      </c>
      <c r="I14954" t="s">
        <v>1489</v>
      </c>
      <c r="J14954" t="s">
        <v>1490</v>
      </c>
      <c r="K14954" t="s">
        <v>1491</v>
      </c>
      <c r="L14954">
        <v>21067</v>
      </c>
      <c r="M14954" t="s">
        <v>640</v>
      </c>
      <c r="O14954" t="s">
        <v>11</v>
      </c>
      <c r="P14954">
        <v>6102</v>
      </c>
      <c r="Q14954">
        <v>6</v>
      </c>
      <c r="R14954">
        <v>36.07</v>
      </c>
      <c r="S14954">
        <v>216.42</v>
      </c>
      <c r="T14954">
        <v>164.28</v>
      </c>
      <c r="U14954">
        <v>24.09</v>
      </c>
      <c r="V14954" t="str">
        <f>VLOOKUP(L14954,'[2]tabela de preços'!$A:$D,4,0)</f>
        <v>SIKKENS</v>
      </c>
      <c r="W14954" t="str">
        <f>VLOOKUP(L14954,'[2]tabela de preços'!$A:$F,6,0)</f>
        <v>DILUENTE</v>
      </c>
      <c r="X14954" t="str">
        <f>VLOOKUP(L14954,'[2]tabela de preços'!$A:$G,7,0)</f>
        <v>AUTOMOTIVO</v>
      </c>
    </row>
    <row r="14955" spans="1:24" x14ac:dyDescent="0.3">
      <c r="A14955" t="s">
        <v>1486</v>
      </c>
      <c r="C14955" t="s">
        <v>7150</v>
      </c>
      <c r="D14955" s="1">
        <v>46153</v>
      </c>
      <c r="E14955" t="s">
        <v>7151</v>
      </c>
      <c r="F14955">
        <v>9</v>
      </c>
      <c r="G14955">
        <v>236</v>
      </c>
      <c r="H14955" t="str">
        <f>VLOOKUP(G14955,[1]OPERADORES!$A:$B,2,0)</f>
        <v>DANIEL</v>
      </c>
      <c r="I14955" t="s">
        <v>1489</v>
      </c>
      <c r="J14955" t="s">
        <v>1490</v>
      </c>
      <c r="K14955" t="s">
        <v>1491</v>
      </c>
      <c r="L14955">
        <v>21755</v>
      </c>
      <c r="M14955" t="s">
        <v>2257</v>
      </c>
      <c r="O14955" t="s">
        <v>11</v>
      </c>
      <c r="P14955">
        <v>6403</v>
      </c>
      <c r="Q14955">
        <v>30</v>
      </c>
      <c r="R14955">
        <v>18.53</v>
      </c>
      <c r="S14955">
        <v>555.9</v>
      </c>
      <c r="T14955">
        <v>396.3</v>
      </c>
      <c r="U14955">
        <v>28.71</v>
      </c>
      <c r="V14955" t="str">
        <f>VLOOKUP(L14955,'[2]tabela de preços'!$A:$D,4,0)</f>
        <v>SHERWIN WILLIAMS</v>
      </c>
      <c r="W14955" t="str">
        <f>VLOOKUP(L14955,'[2]tabela de preços'!$A:$F,6,0)</f>
        <v xml:space="preserve">SPRAYS </v>
      </c>
      <c r="X14955" t="str">
        <f>VLOOKUP(L14955,'[2]tabela de preços'!$A:$G,7,0)</f>
        <v>AUTOMOTIVO</v>
      </c>
    </row>
    <row r="14956" spans="1:24" x14ac:dyDescent="0.3">
      <c r="A14956" t="s">
        <v>1486</v>
      </c>
      <c r="C14956" t="s">
        <v>7150</v>
      </c>
      <c r="D14956" s="1">
        <v>46153</v>
      </c>
      <c r="E14956" t="s">
        <v>7151</v>
      </c>
      <c r="F14956">
        <v>9</v>
      </c>
      <c r="G14956">
        <v>236</v>
      </c>
      <c r="H14956" t="str">
        <f>VLOOKUP(G14956,[1]OPERADORES!$A:$B,2,0)</f>
        <v>DANIEL</v>
      </c>
      <c r="I14956" t="s">
        <v>1489</v>
      </c>
      <c r="J14956" t="s">
        <v>1490</v>
      </c>
      <c r="K14956" t="s">
        <v>1491</v>
      </c>
      <c r="L14956">
        <v>21321</v>
      </c>
      <c r="M14956" t="s">
        <v>272</v>
      </c>
      <c r="O14956" t="s">
        <v>11</v>
      </c>
      <c r="P14956">
        <v>6102</v>
      </c>
      <c r="Q14956">
        <v>40</v>
      </c>
      <c r="R14956">
        <v>20.239999999999998</v>
      </c>
      <c r="S14956">
        <v>809.6</v>
      </c>
      <c r="T14956">
        <v>614.4</v>
      </c>
      <c r="U14956">
        <v>24.11</v>
      </c>
      <c r="V14956" t="str">
        <f>VLOOKUP(L14956,'[2]tabela de preços'!$A:$D,4,0)</f>
        <v>AUTO AMERICA</v>
      </c>
      <c r="W14956" t="str">
        <f>VLOOKUP(L14956,'[2]tabela de preços'!$A:$F,6,0)</f>
        <v>CERA  / LIMPEZA /  POLIMENTO VEICULAR</v>
      </c>
      <c r="X14956" t="str">
        <f>VLOOKUP(L14956,'[2]tabela de preços'!$A:$G,7,0)</f>
        <v>AUTOMOTIVO</v>
      </c>
    </row>
    <row r="14957" spans="1:24" x14ac:dyDescent="0.3">
      <c r="A14957" t="s">
        <v>1486</v>
      </c>
      <c r="C14957" t="s">
        <v>7340</v>
      </c>
      <c r="D14957" s="1">
        <v>46155</v>
      </c>
      <c r="E14957" t="s">
        <v>7341</v>
      </c>
      <c r="F14957">
        <v>9</v>
      </c>
      <c r="G14957">
        <v>236</v>
      </c>
      <c r="H14957" t="str">
        <f>VLOOKUP(G14957,[1]OPERADORES!$A:$B,2,0)</f>
        <v>DANIEL</v>
      </c>
      <c r="I14957" t="s">
        <v>1489</v>
      </c>
      <c r="J14957" t="s">
        <v>1490</v>
      </c>
      <c r="K14957" t="s">
        <v>1491</v>
      </c>
      <c r="L14957">
        <v>84382</v>
      </c>
      <c r="M14957" t="s">
        <v>7109</v>
      </c>
      <c r="O14957" t="s">
        <v>11</v>
      </c>
      <c r="P14957">
        <v>6403</v>
      </c>
      <c r="Q14957">
        <v>1</v>
      </c>
      <c r="R14957">
        <v>181.31</v>
      </c>
      <c r="S14957">
        <v>181.31</v>
      </c>
      <c r="T14957">
        <v>141.06</v>
      </c>
      <c r="U14957">
        <v>22.2</v>
      </c>
      <c r="V14957" t="str">
        <f>VLOOKUP(L14957,'[2]tabela de preços'!$A:$D,4,0)</f>
        <v>BRASILUX</v>
      </c>
      <c r="W14957" t="str">
        <f>VLOOKUP(L14957,'[2]tabela de preços'!$A:$F,6,0)</f>
        <v>TINTA PARA PISO</v>
      </c>
      <c r="X14957" t="str">
        <f>VLOOKUP(L14957,'[2]tabela de preços'!$A:$G,7,0)</f>
        <v>IMOBILIÁRIO</v>
      </c>
    </row>
    <row r="14958" spans="1:24" x14ac:dyDescent="0.3">
      <c r="A14958" t="s">
        <v>1486</v>
      </c>
      <c r="C14958" t="s">
        <v>7340</v>
      </c>
      <c r="D14958" s="1">
        <v>46155</v>
      </c>
      <c r="E14958" t="s">
        <v>7341</v>
      </c>
      <c r="F14958">
        <v>9</v>
      </c>
      <c r="G14958">
        <v>236</v>
      </c>
      <c r="H14958" t="str">
        <f>VLOOKUP(G14958,[1]OPERADORES!$A:$B,2,0)</f>
        <v>DANIEL</v>
      </c>
      <c r="I14958" t="s">
        <v>1489</v>
      </c>
      <c r="J14958" t="s">
        <v>1490</v>
      </c>
      <c r="K14958" t="s">
        <v>1491</v>
      </c>
      <c r="L14958">
        <v>85006</v>
      </c>
      <c r="M14958" t="s">
        <v>6799</v>
      </c>
      <c r="O14958" t="s">
        <v>11</v>
      </c>
      <c r="P14958">
        <v>6403</v>
      </c>
      <c r="Q14958">
        <v>1</v>
      </c>
      <c r="R14958">
        <v>181.31</v>
      </c>
      <c r="S14958">
        <v>181.31</v>
      </c>
      <c r="T14958">
        <v>141.06</v>
      </c>
      <c r="U14958">
        <v>22.2</v>
      </c>
      <c r="V14958" t="str">
        <f>VLOOKUP(L14958,'[2]tabela de preços'!$A:$D,4,0)</f>
        <v>BRASILUX</v>
      </c>
      <c r="W14958" t="str">
        <f>VLOOKUP(L14958,'[2]tabela de preços'!$A:$F,6,0)</f>
        <v>TINTA PARA PISO</v>
      </c>
      <c r="X14958" t="str">
        <f>VLOOKUP(L14958,'[2]tabela de preços'!$A:$G,7,0)</f>
        <v>IMOBILIÁRIO</v>
      </c>
    </row>
    <row r="14959" spans="1:24" x14ac:dyDescent="0.3">
      <c r="A14959" t="s">
        <v>1486</v>
      </c>
      <c r="C14959" t="s">
        <v>7340</v>
      </c>
      <c r="D14959" s="1">
        <v>46155</v>
      </c>
      <c r="E14959" t="s">
        <v>7341</v>
      </c>
      <c r="F14959">
        <v>9</v>
      </c>
      <c r="G14959">
        <v>236</v>
      </c>
      <c r="H14959" t="str">
        <f>VLOOKUP(G14959,[1]OPERADORES!$A:$B,2,0)</f>
        <v>DANIEL</v>
      </c>
      <c r="I14959" t="s">
        <v>1489</v>
      </c>
      <c r="J14959" t="s">
        <v>1490</v>
      </c>
      <c r="K14959" t="s">
        <v>1491</v>
      </c>
      <c r="L14959">
        <v>20067</v>
      </c>
      <c r="M14959" t="s">
        <v>3608</v>
      </c>
      <c r="O14959" t="s">
        <v>11</v>
      </c>
      <c r="P14959">
        <v>6102</v>
      </c>
      <c r="Q14959">
        <v>7</v>
      </c>
      <c r="R14959">
        <v>19.38</v>
      </c>
      <c r="S14959">
        <v>135.66</v>
      </c>
      <c r="T14959">
        <v>102.97</v>
      </c>
      <c r="U14959">
        <v>24.1</v>
      </c>
      <c r="V14959" t="str">
        <f>VLOOKUP(L14959,'[2]tabela de preços'!$A:$D,4,0)</f>
        <v>MAXI RUBBER</v>
      </c>
      <c r="W14959" t="str">
        <f>VLOOKUP(L14959,'[2]tabela de preços'!$A:$F,6,0)</f>
        <v>MASSA POLIÉSTER</v>
      </c>
      <c r="X14959" t="str">
        <f>VLOOKUP(L14959,'[2]tabela de preços'!$A:$G,7,0)</f>
        <v>AUTOMOTIVO</v>
      </c>
    </row>
    <row r="14960" spans="1:24" x14ac:dyDescent="0.3">
      <c r="A14960" t="s">
        <v>1486</v>
      </c>
      <c r="C14960" t="s">
        <v>7340</v>
      </c>
      <c r="D14960" s="1">
        <v>46155</v>
      </c>
      <c r="E14960" t="s">
        <v>7341</v>
      </c>
      <c r="F14960">
        <v>9</v>
      </c>
      <c r="G14960">
        <v>236</v>
      </c>
      <c r="H14960" t="str">
        <f>VLOOKUP(G14960,[1]OPERADORES!$A:$B,2,0)</f>
        <v>DANIEL</v>
      </c>
      <c r="I14960" t="s">
        <v>1489</v>
      </c>
      <c r="J14960" t="s">
        <v>1490</v>
      </c>
      <c r="K14960" t="s">
        <v>1491</v>
      </c>
      <c r="L14960">
        <v>20212</v>
      </c>
      <c r="M14960" t="s">
        <v>198</v>
      </c>
      <c r="O14960" t="s">
        <v>11</v>
      </c>
      <c r="P14960">
        <v>6403</v>
      </c>
      <c r="Q14960">
        <v>30</v>
      </c>
      <c r="R14960">
        <v>33.31</v>
      </c>
      <c r="S14960">
        <v>999.3</v>
      </c>
      <c r="T14960">
        <v>712.5</v>
      </c>
      <c r="U14960">
        <v>28.7</v>
      </c>
      <c r="V14960" t="str">
        <f>VLOOKUP(L14960,'[2]tabela de preços'!$A:$D,4,0)</f>
        <v>MAXI RUBBER</v>
      </c>
      <c r="W14960" t="str">
        <f>VLOOKUP(L14960,'[2]tabela de preços'!$A:$F,6,0)</f>
        <v>SELADORA P/ PLASTICO</v>
      </c>
      <c r="X14960" t="str">
        <f>VLOOKUP(L14960,'[2]tabela de preços'!$A:$G,7,0)</f>
        <v>AUTOMOTIVO</v>
      </c>
    </row>
    <row r="14961" spans="1:24" x14ac:dyDescent="0.3">
      <c r="A14961" t="s">
        <v>1486</v>
      </c>
      <c r="C14961" t="s">
        <v>7342</v>
      </c>
      <c r="D14961" s="1">
        <v>46156</v>
      </c>
      <c r="E14961" t="s">
        <v>7343</v>
      </c>
      <c r="F14961">
        <v>9</v>
      </c>
      <c r="G14961">
        <v>236</v>
      </c>
      <c r="H14961" t="str">
        <f>VLOOKUP(G14961,[1]OPERADORES!$A:$B,2,0)</f>
        <v>DANIEL</v>
      </c>
      <c r="I14961" t="s">
        <v>1489</v>
      </c>
      <c r="J14961" t="s">
        <v>1490</v>
      </c>
      <c r="K14961" t="s">
        <v>1491</v>
      </c>
      <c r="L14961">
        <v>23007</v>
      </c>
      <c r="M14961" t="s">
        <v>7344</v>
      </c>
      <c r="O14961" t="s">
        <v>11</v>
      </c>
      <c r="P14961">
        <v>6403</v>
      </c>
      <c r="Q14961">
        <v>1</v>
      </c>
      <c r="R14961">
        <v>423.1</v>
      </c>
      <c r="S14961">
        <v>423.1</v>
      </c>
      <c r="T14961">
        <v>301.67</v>
      </c>
      <c r="U14961">
        <v>28.7</v>
      </c>
      <c r="V14961" t="str">
        <f>VLOOKUP(L14961,'[2]tabela de preços'!$A:$D,4,0)</f>
        <v>WANDA</v>
      </c>
      <c r="W14961" t="str">
        <f>VLOOKUP(L14961,'[2]tabela de preços'!$A:$F,6,0)</f>
        <v>BASES PU</v>
      </c>
      <c r="X14961" t="str">
        <f>VLOOKUP(L14961,'[2]tabela de preços'!$A:$G,7,0)</f>
        <v>AUTOMOTIVO</v>
      </c>
    </row>
    <row r="14962" spans="1:24" x14ac:dyDescent="0.3">
      <c r="A14962" t="s">
        <v>1486</v>
      </c>
      <c r="C14962" t="s">
        <v>7342</v>
      </c>
      <c r="D14962" s="1">
        <v>46156</v>
      </c>
      <c r="E14962" t="s">
        <v>7343</v>
      </c>
      <c r="F14962">
        <v>9</v>
      </c>
      <c r="G14962">
        <v>236</v>
      </c>
      <c r="H14962" t="str">
        <f>VLOOKUP(G14962,[1]OPERADORES!$A:$B,2,0)</f>
        <v>DANIEL</v>
      </c>
      <c r="I14962" t="s">
        <v>1489</v>
      </c>
      <c r="J14962" t="s">
        <v>1490</v>
      </c>
      <c r="K14962" t="s">
        <v>1491</v>
      </c>
      <c r="L14962">
        <v>23016</v>
      </c>
      <c r="M14962" t="s">
        <v>1515</v>
      </c>
      <c r="O14962" t="s">
        <v>11</v>
      </c>
      <c r="P14962">
        <v>6403</v>
      </c>
      <c r="Q14962">
        <v>1</v>
      </c>
      <c r="R14962">
        <v>891.77</v>
      </c>
      <c r="S14962">
        <v>891.77</v>
      </c>
      <c r="T14962">
        <v>635.84</v>
      </c>
      <c r="U14962">
        <v>28.7</v>
      </c>
      <c r="V14962" t="str">
        <f>VLOOKUP(L14962,'[2]tabela de preços'!$A:$D,4,0)</f>
        <v>WANDA</v>
      </c>
      <c r="W14962" t="str">
        <f>VLOOKUP(L14962,'[2]tabela de preços'!$A:$F,6,0)</f>
        <v>BASES PU</v>
      </c>
      <c r="X14962" t="str">
        <f>VLOOKUP(L14962,'[2]tabela de preços'!$A:$G,7,0)</f>
        <v>AUTOMOTIVO</v>
      </c>
    </row>
    <row r="14963" spans="1:24" x14ac:dyDescent="0.3">
      <c r="A14963" t="s">
        <v>1486</v>
      </c>
      <c r="C14963" t="s">
        <v>7342</v>
      </c>
      <c r="D14963" s="1">
        <v>46156</v>
      </c>
      <c r="E14963" t="s">
        <v>7343</v>
      </c>
      <c r="F14963">
        <v>9</v>
      </c>
      <c r="G14963">
        <v>236</v>
      </c>
      <c r="H14963" t="str">
        <f>VLOOKUP(G14963,[1]OPERADORES!$A:$B,2,0)</f>
        <v>DANIEL</v>
      </c>
      <c r="I14963" t="s">
        <v>1489</v>
      </c>
      <c r="J14963" t="s">
        <v>1490</v>
      </c>
      <c r="K14963" t="s">
        <v>1491</v>
      </c>
      <c r="L14963">
        <v>84226</v>
      </c>
      <c r="M14963" t="s">
        <v>3662</v>
      </c>
      <c r="O14963" t="s">
        <v>11</v>
      </c>
      <c r="P14963">
        <v>6403</v>
      </c>
      <c r="Q14963">
        <v>6</v>
      </c>
      <c r="R14963">
        <v>23.77</v>
      </c>
      <c r="S14963">
        <v>142.62</v>
      </c>
      <c r="T14963">
        <v>101.7</v>
      </c>
      <c r="U14963">
        <v>28.69</v>
      </c>
      <c r="V14963" t="str">
        <f>VLOOKUP(L14963,'[2]tabela de preços'!$A:$D,4,0)</f>
        <v>BRASILUX</v>
      </c>
      <c r="W14963" t="str">
        <f>VLOOKUP(L14963,'[2]tabela de preços'!$A:$F,6,0)</f>
        <v>LINHA MOVELEIRA</v>
      </c>
      <c r="X14963" t="str">
        <f>VLOOKUP(L14963,'[2]tabela de preços'!$A:$G,7,0)</f>
        <v>MOVELEIRA</v>
      </c>
    </row>
    <row r="14964" spans="1:24" x14ac:dyDescent="0.3">
      <c r="A14964" t="s">
        <v>1486</v>
      </c>
      <c r="C14964" t="s">
        <v>7342</v>
      </c>
      <c r="D14964" s="1">
        <v>46156</v>
      </c>
      <c r="E14964" t="s">
        <v>7343</v>
      </c>
      <c r="F14964">
        <v>9</v>
      </c>
      <c r="G14964">
        <v>236</v>
      </c>
      <c r="H14964" t="str">
        <f>VLOOKUP(G14964,[1]OPERADORES!$A:$B,2,0)</f>
        <v>DANIEL</v>
      </c>
      <c r="I14964" t="s">
        <v>1489</v>
      </c>
      <c r="J14964" t="s">
        <v>1490</v>
      </c>
      <c r="K14964" t="s">
        <v>1491</v>
      </c>
      <c r="L14964">
        <v>21254</v>
      </c>
      <c r="M14964" t="s">
        <v>2212</v>
      </c>
      <c r="O14964" t="s">
        <v>11</v>
      </c>
      <c r="P14964">
        <v>6403</v>
      </c>
      <c r="Q14964">
        <v>1</v>
      </c>
      <c r="R14964">
        <v>305.16000000000003</v>
      </c>
      <c r="S14964">
        <v>305.16000000000003</v>
      </c>
      <c r="T14964">
        <v>217.58</v>
      </c>
      <c r="U14964">
        <v>28.7</v>
      </c>
      <c r="V14964" t="str">
        <f>VLOOKUP(L14964,'[2]tabela de preços'!$A:$D,4,0)</f>
        <v>WANDA</v>
      </c>
      <c r="W14964" t="str">
        <f>VLOOKUP(L14964,'[2]tabela de preços'!$A:$F,6,0)</f>
        <v>BASES POLIÉSTER</v>
      </c>
      <c r="X14964" t="str">
        <f>VLOOKUP(L14964,'[2]tabela de preços'!$A:$G,7,0)</f>
        <v>AUTOMOTIVO</v>
      </c>
    </row>
    <row r="14965" spans="1:24" x14ac:dyDescent="0.3">
      <c r="A14965" t="s">
        <v>1486</v>
      </c>
      <c r="C14965" t="s">
        <v>7342</v>
      </c>
      <c r="D14965" s="1">
        <v>46156</v>
      </c>
      <c r="E14965" t="s">
        <v>7343</v>
      </c>
      <c r="F14965">
        <v>9</v>
      </c>
      <c r="G14965">
        <v>236</v>
      </c>
      <c r="H14965" t="str">
        <f>VLOOKUP(G14965,[1]OPERADORES!$A:$B,2,0)</f>
        <v>DANIEL</v>
      </c>
      <c r="I14965" t="s">
        <v>1489</v>
      </c>
      <c r="J14965" t="s">
        <v>1490</v>
      </c>
      <c r="K14965" t="s">
        <v>1491</v>
      </c>
      <c r="L14965">
        <v>9894</v>
      </c>
      <c r="M14965" t="s">
        <v>1495</v>
      </c>
      <c r="O14965" t="s">
        <v>11</v>
      </c>
      <c r="P14965">
        <v>6403</v>
      </c>
      <c r="Q14965">
        <v>1</v>
      </c>
      <c r="R14965">
        <v>311.85000000000002</v>
      </c>
      <c r="S14965">
        <v>311.85000000000002</v>
      </c>
      <c r="T14965">
        <v>222.35</v>
      </c>
      <c r="U14965">
        <v>28.7</v>
      </c>
      <c r="V14965" t="str">
        <f>VLOOKUP(L14965,'[2]tabela de preços'!$A:$D,4,0)</f>
        <v>WANDA</v>
      </c>
      <c r="W14965" t="str">
        <f>VLOOKUP(L14965,'[2]tabela de preços'!$A:$F,6,0)</f>
        <v>BASES POLIÉSTER</v>
      </c>
      <c r="X14965" t="str">
        <f>VLOOKUP(L14965,'[2]tabela de preços'!$A:$G,7,0)</f>
        <v>AUTOMOTIVO</v>
      </c>
    </row>
    <row r="14966" spans="1:24" x14ac:dyDescent="0.3">
      <c r="A14966" t="s">
        <v>1486</v>
      </c>
      <c r="C14966" t="s">
        <v>7342</v>
      </c>
      <c r="D14966" s="1">
        <v>46156</v>
      </c>
      <c r="E14966" t="s">
        <v>7343</v>
      </c>
      <c r="F14966">
        <v>9</v>
      </c>
      <c r="G14966">
        <v>236</v>
      </c>
      <c r="H14966" t="str">
        <f>VLOOKUP(G14966,[1]OPERADORES!$A:$B,2,0)</f>
        <v>DANIEL</v>
      </c>
      <c r="I14966" t="s">
        <v>1489</v>
      </c>
      <c r="J14966" t="s">
        <v>1490</v>
      </c>
      <c r="K14966" t="s">
        <v>1491</v>
      </c>
      <c r="L14966">
        <v>9907</v>
      </c>
      <c r="M14966" t="s">
        <v>3225</v>
      </c>
      <c r="O14966" t="s">
        <v>11</v>
      </c>
      <c r="P14966">
        <v>6403</v>
      </c>
      <c r="Q14966">
        <v>1</v>
      </c>
      <c r="R14966">
        <v>195.03</v>
      </c>
      <c r="S14966">
        <v>195.03</v>
      </c>
      <c r="T14966">
        <v>139.06</v>
      </c>
      <c r="U14966">
        <v>28.7</v>
      </c>
      <c r="V14966" t="str">
        <f>VLOOKUP(L14966,'[2]tabela de preços'!$A:$D,4,0)</f>
        <v>WANDA</v>
      </c>
      <c r="W14966" t="str">
        <f>VLOOKUP(L14966,'[2]tabela de preços'!$A:$F,6,0)</f>
        <v>BASES POLIÉSTER</v>
      </c>
      <c r="X14966" t="str">
        <f>VLOOKUP(L14966,'[2]tabela de preços'!$A:$G,7,0)</f>
        <v>AUTOMOTIVO</v>
      </c>
    </row>
    <row r="14967" spans="1:24" x14ac:dyDescent="0.3">
      <c r="A14967" t="s">
        <v>1524</v>
      </c>
      <c r="B14967" t="s">
        <v>1525</v>
      </c>
      <c r="C14967" t="s">
        <v>6963</v>
      </c>
      <c r="D14967" s="1">
        <v>46146</v>
      </c>
      <c r="E14967" t="s">
        <v>6964</v>
      </c>
      <c r="F14967">
        <v>9</v>
      </c>
      <c r="G14967">
        <v>236</v>
      </c>
      <c r="H14967" t="str">
        <f>VLOOKUP(G14967,[1]OPERADORES!$A:$B,2,0)</f>
        <v>DANIEL</v>
      </c>
      <c r="I14967" t="s">
        <v>21</v>
      </c>
      <c r="J14967" t="s">
        <v>762</v>
      </c>
      <c r="K14967" t="s">
        <v>1528</v>
      </c>
      <c r="L14967">
        <v>84385</v>
      </c>
      <c r="M14967" t="s">
        <v>6790</v>
      </c>
      <c r="O14967" t="s">
        <v>11</v>
      </c>
      <c r="P14967">
        <v>5403</v>
      </c>
      <c r="Q14967">
        <v>2</v>
      </c>
      <c r="R14967">
        <v>169.9</v>
      </c>
      <c r="S14967">
        <v>339.8</v>
      </c>
      <c r="T14967">
        <v>282.12</v>
      </c>
      <c r="U14967">
        <v>16.97</v>
      </c>
      <c r="V14967" t="str">
        <f>VLOOKUP(L14967,'[2]tabela de preços'!$A:$D,4,0)</f>
        <v>BRASILUX</v>
      </c>
      <c r="W14967" t="str">
        <f>VLOOKUP(L14967,'[2]tabela de preços'!$A:$F,6,0)</f>
        <v>TINTA PARA PISO</v>
      </c>
      <c r="X14967" t="str">
        <f>VLOOKUP(L14967,'[2]tabela de preços'!$A:$G,7,0)</f>
        <v>IMOBILIÁRIO</v>
      </c>
    </row>
    <row r="14968" spans="1:24" x14ac:dyDescent="0.3">
      <c r="A14968" t="s">
        <v>1524</v>
      </c>
      <c r="B14968" t="s">
        <v>1525</v>
      </c>
      <c r="C14968" t="s">
        <v>6963</v>
      </c>
      <c r="D14968" s="1">
        <v>46146</v>
      </c>
      <c r="E14968" t="s">
        <v>6964</v>
      </c>
      <c r="F14968">
        <v>9</v>
      </c>
      <c r="G14968">
        <v>236</v>
      </c>
      <c r="H14968" t="str">
        <f>VLOOKUP(G14968,[1]OPERADORES!$A:$B,2,0)</f>
        <v>DANIEL</v>
      </c>
      <c r="I14968" t="s">
        <v>21</v>
      </c>
      <c r="J14968" t="s">
        <v>762</v>
      </c>
      <c r="K14968" t="s">
        <v>1528</v>
      </c>
      <c r="L14968">
        <v>84111</v>
      </c>
      <c r="M14968" t="s">
        <v>1393</v>
      </c>
      <c r="O14968" t="s">
        <v>11</v>
      </c>
      <c r="P14968">
        <v>5403</v>
      </c>
      <c r="Q14968">
        <v>2</v>
      </c>
      <c r="R14968">
        <v>158.61000000000001</v>
      </c>
      <c r="S14968">
        <v>317.22000000000003</v>
      </c>
      <c r="T14968">
        <v>240.78</v>
      </c>
      <c r="U14968">
        <v>24.1</v>
      </c>
      <c r="V14968" t="str">
        <f>VLOOKUP(L14968,'[2]tabela de preços'!$A:$D,4,0)</f>
        <v>BRASILUX</v>
      </c>
      <c r="W14968" t="str">
        <f>VLOOKUP(L14968,'[2]tabela de preços'!$A:$F,6,0)</f>
        <v>EPOXI</v>
      </c>
      <c r="X14968" t="str">
        <f>VLOOKUP(L14968,'[2]tabela de preços'!$A:$G,7,0)</f>
        <v>INDUSTRIAL</v>
      </c>
    </row>
    <row r="14969" spans="1:24" x14ac:dyDescent="0.3">
      <c r="A14969" t="s">
        <v>1524</v>
      </c>
      <c r="B14969" t="s">
        <v>1525</v>
      </c>
      <c r="C14969" t="s">
        <v>7156</v>
      </c>
      <c r="D14969" s="1">
        <v>46150</v>
      </c>
      <c r="E14969" t="s">
        <v>7157</v>
      </c>
      <c r="F14969">
        <v>9</v>
      </c>
      <c r="G14969">
        <v>236</v>
      </c>
      <c r="H14969" t="str">
        <f>VLOOKUP(G14969,[1]OPERADORES!$A:$B,2,0)</f>
        <v>DANIEL</v>
      </c>
      <c r="I14969" t="s">
        <v>21</v>
      </c>
      <c r="J14969" t="s">
        <v>762</v>
      </c>
      <c r="K14969" t="s">
        <v>1528</v>
      </c>
      <c r="L14969">
        <v>87175</v>
      </c>
      <c r="M14969" t="s">
        <v>1560</v>
      </c>
      <c r="O14969" t="s">
        <v>11</v>
      </c>
      <c r="P14969">
        <v>5403</v>
      </c>
      <c r="Q14969">
        <v>4</v>
      </c>
      <c r="R14969">
        <v>88.51</v>
      </c>
      <c r="S14969">
        <v>354.04</v>
      </c>
      <c r="T14969">
        <v>268.68</v>
      </c>
      <c r="U14969">
        <v>24.11</v>
      </c>
      <c r="V14969" t="str">
        <f>VLOOKUP(L14969,'[2]tabela de preços'!$A:$D,4,0)</f>
        <v>BRASILUX</v>
      </c>
      <c r="W14969" t="str">
        <f>VLOOKUP(L14969,'[2]tabela de preços'!$A:$F,6,0)</f>
        <v>ESMALTES</v>
      </c>
      <c r="X14969" t="str">
        <f>VLOOKUP(L14969,'[2]tabela de preços'!$A:$G,7,0)</f>
        <v>INDUSTRIAL</v>
      </c>
    </row>
    <row r="14970" spans="1:24" x14ac:dyDescent="0.3">
      <c r="A14970" t="s">
        <v>1524</v>
      </c>
      <c r="B14970" t="s">
        <v>1525</v>
      </c>
      <c r="C14970" t="s">
        <v>7156</v>
      </c>
      <c r="D14970" s="1">
        <v>46150</v>
      </c>
      <c r="E14970" t="s">
        <v>7157</v>
      </c>
      <c r="F14970">
        <v>9</v>
      </c>
      <c r="G14970">
        <v>236</v>
      </c>
      <c r="H14970" t="str">
        <f>VLOOKUP(G14970,[1]OPERADORES!$A:$B,2,0)</f>
        <v>DANIEL</v>
      </c>
      <c r="I14970" t="s">
        <v>21</v>
      </c>
      <c r="J14970" t="s">
        <v>762</v>
      </c>
      <c r="K14970" t="s">
        <v>1528</v>
      </c>
      <c r="L14970">
        <v>84385</v>
      </c>
      <c r="M14970" t="s">
        <v>6790</v>
      </c>
      <c r="O14970" t="s">
        <v>11</v>
      </c>
      <c r="P14970">
        <v>5403</v>
      </c>
      <c r="Q14970">
        <v>2</v>
      </c>
      <c r="R14970">
        <v>169.45</v>
      </c>
      <c r="S14970">
        <v>338.9</v>
      </c>
      <c r="T14970">
        <v>282.12</v>
      </c>
      <c r="U14970">
        <v>16.75</v>
      </c>
      <c r="V14970" t="str">
        <f>VLOOKUP(L14970,'[2]tabela de preços'!$A:$D,4,0)</f>
        <v>BRASILUX</v>
      </c>
      <c r="W14970" t="str">
        <f>VLOOKUP(L14970,'[2]tabela de preços'!$A:$F,6,0)</f>
        <v>TINTA PARA PISO</v>
      </c>
      <c r="X14970" t="str">
        <f>VLOOKUP(L14970,'[2]tabela de preços'!$A:$G,7,0)</f>
        <v>IMOBILIÁRIO</v>
      </c>
    </row>
    <row r="14971" spans="1:24" x14ac:dyDescent="0.3">
      <c r="A14971" t="s">
        <v>1524</v>
      </c>
      <c r="B14971" t="s">
        <v>1525</v>
      </c>
      <c r="C14971" t="s">
        <v>7156</v>
      </c>
      <c r="D14971" s="1">
        <v>46150</v>
      </c>
      <c r="E14971" t="s">
        <v>7157</v>
      </c>
      <c r="F14971">
        <v>9</v>
      </c>
      <c r="G14971">
        <v>236</v>
      </c>
      <c r="H14971" t="str">
        <f>VLOOKUP(G14971,[1]OPERADORES!$A:$B,2,0)</f>
        <v>DANIEL</v>
      </c>
      <c r="I14971" t="s">
        <v>21</v>
      </c>
      <c r="J14971" t="s">
        <v>762</v>
      </c>
      <c r="K14971" t="s">
        <v>1528</v>
      </c>
      <c r="L14971">
        <v>85164</v>
      </c>
      <c r="M14971" t="s">
        <v>278</v>
      </c>
      <c r="O14971" t="s">
        <v>11</v>
      </c>
      <c r="P14971">
        <v>5102</v>
      </c>
      <c r="Q14971">
        <v>12</v>
      </c>
      <c r="R14971">
        <v>13.49</v>
      </c>
      <c r="S14971">
        <v>161.88</v>
      </c>
      <c r="T14971">
        <v>122.88</v>
      </c>
      <c r="U14971">
        <v>24.09</v>
      </c>
      <c r="V14971" t="str">
        <f>VLOOKUP(L14971,'[2]tabela de preços'!$A:$D,4,0)</f>
        <v>BRASILUX</v>
      </c>
      <c r="W14971" t="str">
        <f>VLOOKUP(L14971,'[2]tabela de preços'!$A:$F,6,0)</f>
        <v>QUEROSENE</v>
      </c>
      <c r="X14971" t="str">
        <f>VLOOKUP(L14971,'[2]tabela de preços'!$A:$G,7,0)</f>
        <v>AUTOMOTIVO</v>
      </c>
    </row>
    <row r="14972" spans="1:24" x14ac:dyDescent="0.3">
      <c r="A14972" t="s">
        <v>1524</v>
      </c>
      <c r="B14972" t="s">
        <v>1525</v>
      </c>
      <c r="C14972" t="s">
        <v>7345</v>
      </c>
      <c r="D14972" s="1">
        <v>46154</v>
      </c>
      <c r="E14972" t="s">
        <v>7346</v>
      </c>
      <c r="F14972">
        <v>9</v>
      </c>
      <c r="G14972">
        <v>236</v>
      </c>
      <c r="H14972" t="str">
        <f>VLOOKUP(G14972,[1]OPERADORES!$A:$B,2,0)</f>
        <v>DANIEL</v>
      </c>
      <c r="I14972" t="s">
        <v>21</v>
      </c>
      <c r="J14972" t="s">
        <v>762</v>
      </c>
      <c r="K14972" t="s">
        <v>1528</v>
      </c>
      <c r="L14972">
        <v>84188</v>
      </c>
      <c r="M14972" t="s">
        <v>1557</v>
      </c>
      <c r="O14972" t="s">
        <v>11</v>
      </c>
      <c r="P14972">
        <v>5403</v>
      </c>
      <c r="Q14972">
        <v>4</v>
      </c>
      <c r="R14972">
        <v>87.39</v>
      </c>
      <c r="S14972">
        <v>349.56</v>
      </c>
      <c r="T14972">
        <v>265.32</v>
      </c>
      <c r="U14972">
        <v>24.1</v>
      </c>
      <c r="V14972" t="str">
        <f>VLOOKUP(L14972,'[2]tabela de preços'!$A:$D,4,0)</f>
        <v>BRASILUX</v>
      </c>
      <c r="W14972" t="str">
        <f>VLOOKUP(L14972,'[2]tabela de preços'!$A:$F,6,0)</f>
        <v>LINHA MOVELEIRA</v>
      </c>
      <c r="X14972" t="str">
        <f>VLOOKUP(L14972,'[2]tabela de preços'!$A:$G,7,0)</f>
        <v>MOVELEIRA</v>
      </c>
    </row>
    <row r="14973" spans="1:24" x14ac:dyDescent="0.3">
      <c r="A14973" t="s">
        <v>1524</v>
      </c>
      <c r="B14973" t="s">
        <v>1525</v>
      </c>
      <c r="C14973" t="s">
        <v>7345</v>
      </c>
      <c r="D14973" s="1">
        <v>46154</v>
      </c>
      <c r="E14973" t="s">
        <v>7346</v>
      </c>
      <c r="F14973">
        <v>9</v>
      </c>
      <c r="G14973">
        <v>236</v>
      </c>
      <c r="H14973" t="str">
        <f>VLOOKUP(G14973,[1]OPERADORES!$A:$B,2,0)</f>
        <v>DANIEL</v>
      </c>
      <c r="I14973" t="s">
        <v>21</v>
      </c>
      <c r="J14973" t="s">
        <v>762</v>
      </c>
      <c r="K14973" t="s">
        <v>1528</v>
      </c>
      <c r="L14973">
        <v>84190</v>
      </c>
      <c r="M14973" t="s">
        <v>1558</v>
      </c>
      <c r="O14973" t="s">
        <v>11</v>
      </c>
      <c r="P14973">
        <v>5403</v>
      </c>
      <c r="Q14973">
        <v>2</v>
      </c>
      <c r="R14973">
        <v>84.85</v>
      </c>
      <c r="S14973">
        <v>169.7</v>
      </c>
      <c r="T14973">
        <v>128.80000000000001</v>
      </c>
      <c r="U14973">
        <v>24.1</v>
      </c>
      <c r="V14973" t="str">
        <f>VLOOKUP(L14973,'[2]tabela de preços'!$A:$D,4,0)</f>
        <v>BRASILUX</v>
      </c>
      <c r="W14973" t="str">
        <f>VLOOKUP(L14973,'[2]tabela de preços'!$A:$F,6,0)</f>
        <v>LINHA MOVELEIRA</v>
      </c>
      <c r="X14973" t="str">
        <f>VLOOKUP(L14973,'[2]tabela de preços'!$A:$G,7,0)</f>
        <v>MOVELEIRA</v>
      </c>
    </row>
    <row r="14974" spans="1:24" x14ac:dyDescent="0.3">
      <c r="A14974" t="s">
        <v>1524</v>
      </c>
      <c r="B14974" t="s">
        <v>1525</v>
      </c>
      <c r="C14974" t="s">
        <v>7345</v>
      </c>
      <c r="D14974" s="1">
        <v>46154</v>
      </c>
      <c r="E14974" t="s">
        <v>7346</v>
      </c>
      <c r="F14974">
        <v>9</v>
      </c>
      <c r="G14974">
        <v>236</v>
      </c>
      <c r="H14974" t="str">
        <f>VLOOKUP(G14974,[1]OPERADORES!$A:$B,2,0)</f>
        <v>DANIEL</v>
      </c>
      <c r="I14974" t="s">
        <v>21</v>
      </c>
      <c r="J14974" t="s">
        <v>762</v>
      </c>
      <c r="K14974" t="s">
        <v>1528</v>
      </c>
      <c r="L14974">
        <v>85006</v>
      </c>
      <c r="M14974" t="s">
        <v>6799</v>
      </c>
      <c r="O14974" t="s">
        <v>11</v>
      </c>
      <c r="P14974">
        <v>5403</v>
      </c>
      <c r="Q14974">
        <v>5</v>
      </c>
      <c r="R14974">
        <v>169.45</v>
      </c>
      <c r="S14974">
        <v>847.25</v>
      </c>
      <c r="T14974">
        <v>705.3</v>
      </c>
      <c r="U14974">
        <v>16.75</v>
      </c>
      <c r="V14974" t="str">
        <f>VLOOKUP(L14974,'[2]tabela de preços'!$A:$D,4,0)</f>
        <v>BRASILUX</v>
      </c>
      <c r="W14974" t="str">
        <f>VLOOKUP(L14974,'[2]tabela de preços'!$A:$F,6,0)</f>
        <v>TINTA PARA PISO</v>
      </c>
      <c r="X14974" t="str">
        <f>VLOOKUP(L14974,'[2]tabela de preços'!$A:$G,7,0)</f>
        <v>IMOBILIÁRIO</v>
      </c>
    </row>
    <row r="14975" spans="1:24" x14ac:dyDescent="0.3">
      <c r="A14975" t="s">
        <v>1524</v>
      </c>
      <c r="B14975" t="s">
        <v>1525</v>
      </c>
      <c r="C14975" t="s">
        <v>7442</v>
      </c>
      <c r="D14975" s="1">
        <v>46157</v>
      </c>
      <c r="E14975" t="s">
        <v>7443</v>
      </c>
      <c r="F14975">
        <v>9</v>
      </c>
      <c r="G14975">
        <v>236</v>
      </c>
      <c r="H14975" t="str">
        <f>VLOOKUP(G14975,[1]OPERADORES!$A:$B,2,0)</f>
        <v>DANIEL</v>
      </c>
      <c r="I14975" t="s">
        <v>21</v>
      </c>
      <c r="J14975" t="s">
        <v>762</v>
      </c>
      <c r="K14975" t="s">
        <v>1528</v>
      </c>
      <c r="L14975">
        <v>84139</v>
      </c>
      <c r="M14975" t="s">
        <v>590</v>
      </c>
      <c r="O14975" t="s">
        <v>11</v>
      </c>
      <c r="P14975">
        <v>5403</v>
      </c>
      <c r="Q14975">
        <v>6</v>
      </c>
      <c r="R14975">
        <v>8.1300000000000008</v>
      </c>
      <c r="S14975">
        <v>48.78</v>
      </c>
      <c r="T14975">
        <v>37.08</v>
      </c>
      <c r="U14975">
        <v>23.99</v>
      </c>
      <c r="V14975" t="str">
        <f>VLOOKUP(L14975,'[2]tabela de preços'!$A:$D,4,0)</f>
        <v>BRASILUX</v>
      </c>
      <c r="W14975" t="str">
        <f>VLOOKUP(L14975,'[2]tabela de preços'!$A:$F,6,0)</f>
        <v>ESMALTES</v>
      </c>
      <c r="X14975" t="str">
        <f>VLOOKUP(L14975,'[2]tabela de preços'!$A:$G,7,0)</f>
        <v>INDUSTRIAL</v>
      </c>
    </row>
    <row r="14976" spans="1:24" x14ac:dyDescent="0.3">
      <c r="A14976" t="s">
        <v>1524</v>
      </c>
      <c r="B14976" t="s">
        <v>1525</v>
      </c>
      <c r="C14976" t="s">
        <v>7442</v>
      </c>
      <c r="D14976" s="1">
        <v>46157</v>
      </c>
      <c r="E14976" t="s">
        <v>7443</v>
      </c>
      <c r="F14976">
        <v>9</v>
      </c>
      <c r="G14976">
        <v>236</v>
      </c>
      <c r="H14976" t="str">
        <f>VLOOKUP(G14976,[1]OPERADORES!$A:$B,2,0)</f>
        <v>DANIEL</v>
      </c>
      <c r="I14976" t="s">
        <v>21</v>
      </c>
      <c r="J14976" t="s">
        <v>762</v>
      </c>
      <c r="K14976" t="s">
        <v>1528</v>
      </c>
      <c r="L14976">
        <v>87175</v>
      </c>
      <c r="M14976" t="s">
        <v>1560</v>
      </c>
      <c r="O14976" t="s">
        <v>11</v>
      </c>
      <c r="P14976">
        <v>5403</v>
      </c>
      <c r="Q14976">
        <v>4</v>
      </c>
      <c r="R14976">
        <v>88.51</v>
      </c>
      <c r="S14976">
        <v>354.04</v>
      </c>
      <c r="T14976">
        <v>268.68</v>
      </c>
      <c r="U14976">
        <v>24.11</v>
      </c>
      <c r="V14976" t="str">
        <f>VLOOKUP(L14976,'[2]tabela de preços'!$A:$D,4,0)</f>
        <v>BRASILUX</v>
      </c>
      <c r="W14976" t="str">
        <f>VLOOKUP(L14976,'[2]tabela de preços'!$A:$F,6,0)</f>
        <v>ESMALTES</v>
      </c>
      <c r="X14976" t="str">
        <f>VLOOKUP(L14976,'[2]tabela de preços'!$A:$G,7,0)</f>
        <v>INDUSTRIAL</v>
      </c>
    </row>
    <row r="14977" spans="1:24" x14ac:dyDescent="0.3">
      <c r="A14977" t="s">
        <v>1524</v>
      </c>
      <c r="B14977" t="s">
        <v>1525</v>
      </c>
      <c r="C14977" t="s">
        <v>7442</v>
      </c>
      <c r="D14977" s="1">
        <v>46157</v>
      </c>
      <c r="E14977" t="s">
        <v>7443</v>
      </c>
      <c r="F14977">
        <v>9</v>
      </c>
      <c r="G14977">
        <v>236</v>
      </c>
      <c r="H14977" t="str">
        <f>VLOOKUP(G14977,[1]OPERADORES!$A:$B,2,0)</f>
        <v>DANIEL</v>
      </c>
      <c r="I14977" t="s">
        <v>21</v>
      </c>
      <c r="J14977" t="s">
        <v>762</v>
      </c>
      <c r="K14977" t="s">
        <v>1528</v>
      </c>
      <c r="L14977">
        <v>84209</v>
      </c>
      <c r="M14977" t="s">
        <v>1037</v>
      </c>
      <c r="O14977" t="s">
        <v>11</v>
      </c>
      <c r="P14977">
        <v>5403</v>
      </c>
      <c r="Q14977">
        <v>6</v>
      </c>
      <c r="R14977">
        <v>100.64</v>
      </c>
      <c r="S14977">
        <v>603.84</v>
      </c>
      <c r="T14977">
        <v>458.34</v>
      </c>
      <c r="U14977">
        <v>24.1</v>
      </c>
      <c r="V14977" t="str">
        <f>VLOOKUP(L14977,'[2]tabela de preços'!$A:$D,4,0)</f>
        <v>BRASILUX</v>
      </c>
      <c r="W14977" t="str">
        <f>VLOOKUP(L14977,'[2]tabela de preços'!$A:$F,6,0)</f>
        <v>ESMALTES</v>
      </c>
      <c r="X14977" t="str">
        <f>VLOOKUP(L14977,'[2]tabela de preços'!$A:$G,7,0)</f>
        <v>INDUSTRIAL</v>
      </c>
    </row>
    <row r="14978" spans="1:24" x14ac:dyDescent="0.3">
      <c r="A14978" t="s">
        <v>1524</v>
      </c>
      <c r="B14978" t="s">
        <v>1525</v>
      </c>
      <c r="C14978" t="s">
        <v>7442</v>
      </c>
      <c r="D14978" s="1">
        <v>46157</v>
      </c>
      <c r="E14978" t="s">
        <v>7443</v>
      </c>
      <c r="F14978">
        <v>9</v>
      </c>
      <c r="G14978">
        <v>236</v>
      </c>
      <c r="H14978" t="str">
        <f>VLOOKUP(G14978,[1]OPERADORES!$A:$B,2,0)</f>
        <v>DANIEL</v>
      </c>
      <c r="I14978" t="s">
        <v>21</v>
      </c>
      <c r="J14978" t="s">
        <v>762</v>
      </c>
      <c r="K14978" t="s">
        <v>1528</v>
      </c>
      <c r="L14978">
        <v>84211</v>
      </c>
      <c r="M14978" t="s">
        <v>5073</v>
      </c>
      <c r="O14978" t="s">
        <v>11</v>
      </c>
      <c r="P14978">
        <v>5403</v>
      </c>
      <c r="Q14978">
        <v>6</v>
      </c>
      <c r="R14978">
        <v>27.13</v>
      </c>
      <c r="S14978">
        <v>162.78</v>
      </c>
      <c r="T14978">
        <v>123.54</v>
      </c>
      <c r="U14978">
        <v>24.11</v>
      </c>
      <c r="V14978" t="str">
        <f>VLOOKUP(L14978,'[2]tabela de preços'!$A:$D,4,0)</f>
        <v>BRASILUX</v>
      </c>
      <c r="W14978" t="str">
        <f>VLOOKUP(L14978,'[2]tabela de preços'!$A:$F,6,0)</f>
        <v>ESMALTES</v>
      </c>
      <c r="X14978" t="str">
        <f>VLOOKUP(L14978,'[2]tabela de preços'!$A:$G,7,0)</f>
        <v>INDUSTRIAL</v>
      </c>
    </row>
    <row r="14979" spans="1:24" x14ac:dyDescent="0.3">
      <c r="A14979" t="s">
        <v>5064</v>
      </c>
      <c r="C14979" t="s">
        <v>6965</v>
      </c>
      <c r="D14979" s="1">
        <v>46148</v>
      </c>
      <c r="E14979" t="s">
        <v>6966</v>
      </c>
      <c r="F14979">
        <v>9</v>
      </c>
      <c r="G14979">
        <v>236</v>
      </c>
      <c r="H14979" t="str">
        <f>VLOOKUP(G14979,[1]OPERADORES!$A:$B,2,0)</f>
        <v>DANIEL</v>
      </c>
      <c r="I14979" t="s">
        <v>21</v>
      </c>
      <c r="J14979" t="s">
        <v>339</v>
      </c>
      <c r="K14979" t="s">
        <v>5067</v>
      </c>
      <c r="L14979">
        <v>20464</v>
      </c>
      <c r="M14979" t="s">
        <v>3168</v>
      </c>
      <c r="O14979" t="s">
        <v>11</v>
      </c>
      <c r="P14979">
        <v>5102</v>
      </c>
      <c r="Q14979">
        <v>6</v>
      </c>
      <c r="R14979">
        <v>13.12</v>
      </c>
      <c r="S14979">
        <v>78.72</v>
      </c>
      <c r="T14979">
        <v>57.72</v>
      </c>
      <c r="U14979">
        <v>26.68</v>
      </c>
      <c r="V14979" t="str">
        <f>VLOOKUP(L14979,'[2]tabela de preços'!$A:$D,4,0)</f>
        <v>SHERWIN WILLIAMS</v>
      </c>
      <c r="W14979" t="str">
        <f>VLOOKUP(L14979,'[2]tabela de preços'!$A:$F,6,0)</f>
        <v>PRETO FOSCO VINÍLICO</v>
      </c>
      <c r="X14979" t="str">
        <f>VLOOKUP(L14979,'[2]tabela de preços'!$A:$G,7,0)</f>
        <v>AUTOMOTIVO</v>
      </c>
    </row>
    <row r="14980" spans="1:24" x14ac:dyDescent="0.3">
      <c r="A14980" t="s">
        <v>5064</v>
      </c>
      <c r="C14980" t="s">
        <v>6965</v>
      </c>
      <c r="D14980" s="1">
        <v>46148</v>
      </c>
      <c r="E14980" t="s">
        <v>6966</v>
      </c>
      <c r="F14980">
        <v>9</v>
      </c>
      <c r="G14980">
        <v>236</v>
      </c>
      <c r="H14980" t="str">
        <f>VLOOKUP(G14980,[1]OPERADORES!$A:$B,2,0)</f>
        <v>DANIEL</v>
      </c>
      <c r="I14980" t="s">
        <v>21</v>
      </c>
      <c r="J14980" t="s">
        <v>339</v>
      </c>
      <c r="K14980" t="s">
        <v>5067</v>
      </c>
      <c r="L14980">
        <v>20026</v>
      </c>
      <c r="M14980" t="s">
        <v>229</v>
      </c>
      <c r="O14980" t="s">
        <v>11</v>
      </c>
      <c r="P14980">
        <v>5102</v>
      </c>
      <c r="Q14980">
        <v>6</v>
      </c>
      <c r="R14980">
        <v>14.13</v>
      </c>
      <c r="S14980">
        <v>84.78</v>
      </c>
      <c r="T14980">
        <v>62.16</v>
      </c>
      <c r="U14980">
        <v>26.68</v>
      </c>
      <c r="V14980" t="str">
        <f>VLOOKUP(L14980,'[2]tabela de preços'!$A:$D,4,0)</f>
        <v>ANJO</v>
      </c>
      <c r="W14980" t="str">
        <f>VLOOKUP(L14980,'[2]tabela de preços'!$A:$F,6,0)</f>
        <v>PRETO FOSCO VINÍLICO</v>
      </c>
      <c r="X14980" t="str">
        <f>VLOOKUP(L14980,'[2]tabela de preços'!$A:$G,7,0)</f>
        <v>AUTOMOTIVO</v>
      </c>
    </row>
    <row r="14981" spans="1:24" x14ac:dyDescent="0.3">
      <c r="A14981" t="s">
        <v>5064</v>
      </c>
      <c r="C14981" t="s">
        <v>6965</v>
      </c>
      <c r="D14981" s="1">
        <v>46148</v>
      </c>
      <c r="E14981" t="s">
        <v>6966</v>
      </c>
      <c r="F14981">
        <v>9</v>
      </c>
      <c r="G14981">
        <v>236</v>
      </c>
      <c r="H14981" t="str">
        <f>VLOOKUP(G14981,[1]OPERADORES!$A:$B,2,0)</f>
        <v>DANIEL</v>
      </c>
      <c r="I14981" t="s">
        <v>21</v>
      </c>
      <c r="J14981" t="s">
        <v>339</v>
      </c>
      <c r="K14981" t="s">
        <v>5067</v>
      </c>
      <c r="L14981">
        <v>85188</v>
      </c>
      <c r="M14981" t="s">
        <v>1662</v>
      </c>
      <c r="O14981" t="s">
        <v>11</v>
      </c>
      <c r="P14981">
        <v>5102</v>
      </c>
      <c r="Q14981">
        <v>1</v>
      </c>
      <c r="R14981">
        <v>169.85</v>
      </c>
      <c r="S14981">
        <v>169.85</v>
      </c>
      <c r="T14981">
        <v>124.52</v>
      </c>
      <c r="U14981">
        <v>26.69</v>
      </c>
      <c r="V14981" t="str">
        <f>VLOOKUP(L14981,'[2]tabela de preços'!$A:$D,4,0)</f>
        <v>BRASILUX</v>
      </c>
      <c r="W14981" t="str">
        <f>VLOOKUP(L14981,'[2]tabela de preços'!$A:$F,6,0)</f>
        <v>EPOXI</v>
      </c>
      <c r="X14981" t="str">
        <f>VLOOKUP(L14981,'[2]tabela de preços'!$A:$G,7,0)</f>
        <v>INDUSTRIAL</v>
      </c>
    </row>
    <row r="14982" spans="1:24" x14ac:dyDescent="0.3">
      <c r="A14982" t="s">
        <v>5064</v>
      </c>
      <c r="C14982" t="s">
        <v>6965</v>
      </c>
      <c r="D14982" s="1">
        <v>46148</v>
      </c>
      <c r="E14982" t="s">
        <v>6966</v>
      </c>
      <c r="F14982">
        <v>9</v>
      </c>
      <c r="G14982">
        <v>236</v>
      </c>
      <c r="H14982" t="str">
        <f>VLOOKUP(G14982,[1]OPERADORES!$A:$B,2,0)</f>
        <v>DANIEL</v>
      </c>
      <c r="I14982" t="s">
        <v>21</v>
      </c>
      <c r="J14982" t="s">
        <v>339</v>
      </c>
      <c r="K14982" t="s">
        <v>5067</v>
      </c>
      <c r="L14982">
        <v>21039</v>
      </c>
      <c r="M14982" t="s">
        <v>6967</v>
      </c>
      <c r="O14982" t="s">
        <v>11</v>
      </c>
      <c r="P14982">
        <v>5403</v>
      </c>
      <c r="Q14982">
        <v>6</v>
      </c>
      <c r="R14982">
        <v>30.03</v>
      </c>
      <c r="S14982">
        <v>180.18</v>
      </c>
      <c r="T14982">
        <v>132.06</v>
      </c>
      <c r="U14982">
        <v>26.71</v>
      </c>
      <c r="V14982" t="str">
        <f>VLOOKUP(L14982,'[2]tabela de preços'!$A:$D,4,0)</f>
        <v>SHERWIN WILLIAMS</v>
      </c>
      <c r="W14982" t="str">
        <f>VLOOKUP(L14982,'[2]tabela de preços'!$A:$F,6,0)</f>
        <v>PRETO FOSCO VINÍLICO</v>
      </c>
      <c r="X14982" t="str">
        <f>VLOOKUP(L14982,'[2]tabela de preços'!$A:$G,7,0)</f>
        <v>AUTOMOTIVO</v>
      </c>
    </row>
    <row r="14983" spans="1:24" x14ac:dyDescent="0.3">
      <c r="A14983" t="s">
        <v>5064</v>
      </c>
      <c r="C14983" t="s">
        <v>6965</v>
      </c>
      <c r="D14983" s="1">
        <v>46148</v>
      </c>
      <c r="E14983" t="s">
        <v>6966</v>
      </c>
      <c r="F14983">
        <v>9</v>
      </c>
      <c r="G14983">
        <v>236</v>
      </c>
      <c r="H14983" t="str">
        <f>VLOOKUP(G14983,[1]OPERADORES!$A:$B,2,0)</f>
        <v>DANIEL</v>
      </c>
      <c r="I14983" t="s">
        <v>21</v>
      </c>
      <c r="J14983" t="s">
        <v>339</v>
      </c>
      <c r="K14983" t="s">
        <v>5067</v>
      </c>
      <c r="L14983">
        <v>20025</v>
      </c>
      <c r="M14983" t="s">
        <v>6968</v>
      </c>
      <c r="O14983" t="s">
        <v>11</v>
      </c>
      <c r="P14983">
        <v>5403</v>
      </c>
      <c r="Q14983">
        <v>6</v>
      </c>
      <c r="R14983">
        <v>23.84</v>
      </c>
      <c r="S14983">
        <v>143.04</v>
      </c>
      <c r="T14983">
        <v>104.88</v>
      </c>
      <c r="U14983">
        <v>26.68</v>
      </c>
      <c r="V14983" t="str">
        <f>VLOOKUP(L14983,'[2]tabela de preços'!$A:$D,4,0)</f>
        <v>ANJO</v>
      </c>
      <c r="W14983" t="str">
        <f>VLOOKUP(L14983,'[2]tabela de preços'!$A:$F,6,0)</f>
        <v>PRIMER AUTOMOTIVO</v>
      </c>
      <c r="X14983" t="str">
        <f>VLOOKUP(L14983,'[2]tabela de preços'!$A:$G,7,0)</f>
        <v>AUTOMOTIVO</v>
      </c>
    </row>
    <row r="14984" spans="1:24" x14ac:dyDescent="0.3">
      <c r="A14984" t="s">
        <v>5064</v>
      </c>
      <c r="C14984" t="s">
        <v>6969</v>
      </c>
      <c r="D14984" s="1">
        <v>46149</v>
      </c>
      <c r="E14984" t="s">
        <v>6970</v>
      </c>
      <c r="F14984">
        <v>9</v>
      </c>
      <c r="G14984">
        <v>236</v>
      </c>
      <c r="H14984" t="str">
        <f>VLOOKUP(G14984,[1]OPERADORES!$A:$B,2,0)</f>
        <v>DANIEL</v>
      </c>
      <c r="I14984" t="s">
        <v>21</v>
      </c>
      <c r="J14984" t="s">
        <v>339</v>
      </c>
      <c r="K14984" t="s">
        <v>5067</v>
      </c>
      <c r="L14984">
        <v>84815</v>
      </c>
      <c r="M14984" t="s">
        <v>949</v>
      </c>
      <c r="O14984" t="s">
        <v>11</v>
      </c>
      <c r="P14984">
        <v>5403</v>
      </c>
      <c r="Q14984">
        <v>2</v>
      </c>
      <c r="R14984">
        <v>32.35</v>
      </c>
      <c r="S14984">
        <v>64.7</v>
      </c>
      <c r="T14984">
        <v>49.1</v>
      </c>
      <c r="U14984">
        <v>24.11</v>
      </c>
      <c r="V14984" t="str">
        <f>VLOOKUP(L14984,'[2]tabela de preços'!$A:$D,4,0)</f>
        <v>BRASILUX</v>
      </c>
      <c r="W14984" t="str">
        <f>VLOOKUP(L14984,'[2]tabela de preços'!$A:$F,6,0)</f>
        <v>KIT BRASCORTEN</v>
      </c>
      <c r="X14984" t="str">
        <f>VLOOKUP(L14984,'[2]tabela de preços'!$A:$G,7,0)</f>
        <v>IMOBILIÁRIO</v>
      </c>
    </row>
    <row r="14985" spans="1:24" x14ac:dyDescent="0.3">
      <c r="A14985" t="s">
        <v>5064</v>
      </c>
      <c r="C14985" t="s">
        <v>6969</v>
      </c>
      <c r="D14985" s="1">
        <v>46149</v>
      </c>
      <c r="E14985" t="s">
        <v>6970</v>
      </c>
      <c r="F14985">
        <v>9</v>
      </c>
      <c r="G14985">
        <v>236</v>
      </c>
      <c r="H14985" t="str">
        <f>VLOOKUP(G14985,[1]OPERADORES!$A:$B,2,0)</f>
        <v>DANIEL</v>
      </c>
      <c r="I14985" t="s">
        <v>21</v>
      </c>
      <c r="J14985" t="s">
        <v>339</v>
      </c>
      <c r="K14985" t="s">
        <v>5067</v>
      </c>
      <c r="L14985">
        <v>84814</v>
      </c>
      <c r="M14985" t="s">
        <v>950</v>
      </c>
      <c r="O14985" t="s">
        <v>11</v>
      </c>
      <c r="P14985">
        <v>5403</v>
      </c>
      <c r="Q14985">
        <v>2</v>
      </c>
      <c r="R14985">
        <v>118.93</v>
      </c>
      <c r="S14985">
        <v>237.86</v>
      </c>
      <c r="T14985">
        <v>180.54</v>
      </c>
      <c r="U14985">
        <v>24.1</v>
      </c>
      <c r="V14985" t="str">
        <f>VLOOKUP(L14985,'[2]tabela de preços'!$A:$D,4,0)</f>
        <v>BRASILUX</v>
      </c>
      <c r="W14985" t="str">
        <f>VLOOKUP(L14985,'[2]tabela de preços'!$A:$F,6,0)</f>
        <v>KIT BRASCORTEN</v>
      </c>
      <c r="X14985" t="str">
        <f>VLOOKUP(L14985,'[2]tabela de preços'!$A:$G,7,0)</f>
        <v>IMOBILIÁRIO</v>
      </c>
    </row>
    <row r="14986" spans="1:24" x14ac:dyDescent="0.3">
      <c r="A14986" t="s">
        <v>5064</v>
      </c>
      <c r="C14986" t="s">
        <v>6969</v>
      </c>
      <c r="D14986" s="1">
        <v>46149</v>
      </c>
      <c r="E14986" t="s">
        <v>6970</v>
      </c>
      <c r="F14986">
        <v>9</v>
      </c>
      <c r="G14986">
        <v>236</v>
      </c>
      <c r="H14986" t="str">
        <f>VLOOKUP(G14986,[1]OPERADORES!$A:$B,2,0)</f>
        <v>DANIEL</v>
      </c>
      <c r="I14986" t="s">
        <v>21</v>
      </c>
      <c r="J14986" t="s">
        <v>339</v>
      </c>
      <c r="K14986" t="s">
        <v>5067</v>
      </c>
      <c r="L14986">
        <v>84113</v>
      </c>
      <c r="M14986" t="s">
        <v>737</v>
      </c>
      <c r="O14986" t="s">
        <v>11</v>
      </c>
      <c r="P14986">
        <v>5403</v>
      </c>
      <c r="Q14986">
        <v>2</v>
      </c>
      <c r="R14986">
        <v>162.34</v>
      </c>
      <c r="S14986">
        <v>324.68</v>
      </c>
      <c r="T14986">
        <v>240.78</v>
      </c>
      <c r="U14986">
        <v>25.84</v>
      </c>
      <c r="V14986" t="str">
        <f>VLOOKUP(L14986,'[2]tabela de preços'!$A:$D,4,0)</f>
        <v>BRASILUX</v>
      </c>
      <c r="W14986" t="str">
        <f>VLOOKUP(L14986,'[2]tabela de preços'!$A:$F,6,0)</f>
        <v>EPOXI</v>
      </c>
      <c r="X14986" t="str">
        <f>VLOOKUP(L14986,'[2]tabela de preços'!$A:$G,7,0)</f>
        <v>INDUSTRIAL</v>
      </c>
    </row>
    <row r="14987" spans="1:24" x14ac:dyDescent="0.3">
      <c r="A14987" t="s">
        <v>5064</v>
      </c>
      <c r="C14987" t="s">
        <v>6969</v>
      </c>
      <c r="D14987" s="1">
        <v>46149</v>
      </c>
      <c r="E14987" t="s">
        <v>6970</v>
      </c>
      <c r="F14987">
        <v>9</v>
      </c>
      <c r="G14987">
        <v>236</v>
      </c>
      <c r="H14987" t="str">
        <f>VLOOKUP(G14987,[1]OPERADORES!$A:$B,2,0)</f>
        <v>DANIEL</v>
      </c>
      <c r="I14987" t="s">
        <v>21</v>
      </c>
      <c r="J14987" t="s">
        <v>339</v>
      </c>
      <c r="K14987" t="s">
        <v>5067</v>
      </c>
      <c r="L14987">
        <v>84401</v>
      </c>
      <c r="M14987" t="s">
        <v>1318</v>
      </c>
      <c r="O14987" t="s">
        <v>11</v>
      </c>
      <c r="P14987">
        <v>5102</v>
      </c>
      <c r="Q14987">
        <v>1</v>
      </c>
      <c r="R14987">
        <v>77.72</v>
      </c>
      <c r="S14987">
        <v>77.72</v>
      </c>
      <c r="T14987">
        <v>58.99</v>
      </c>
      <c r="U14987">
        <v>24.1</v>
      </c>
      <c r="V14987" t="str">
        <f>VLOOKUP(L14987,'[2]tabela de preços'!$A:$D,4,0)</f>
        <v>VONIXX</v>
      </c>
      <c r="W14987" t="str">
        <f>VLOOKUP(L14987,'[2]tabela de preços'!$A:$F,6,0)</f>
        <v>LINHA DE HIGENIZAÇÃO E ESTÉTICA  AUTOMOTIVA</v>
      </c>
      <c r="X14987" t="str">
        <f>VLOOKUP(L14987,'[2]tabela de preços'!$A:$G,7,0)</f>
        <v>AUTOMOTIVO</v>
      </c>
    </row>
    <row r="14988" spans="1:24" x14ac:dyDescent="0.3">
      <c r="A14988" t="s">
        <v>5064</v>
      </c>
      <c r="C14988" t="s">
        <v>6971</v>
      </c>
      <c r="D14988" s="1">
        <v>46149</v>
      </c>
      <c r="E14988" t="s">
        <v>6972</v>
      </c>
      <c r="F14988">
        <v>9</v>
      </c>
      <c r="G14988">
        <v>236</v>
      </c>
      <c r="H14988" t="str">
        <f>VLOOKUP(G14988,[1]OPERADORES!$A:$B,2,0)</f>
        <v>DANIEL</v>
      </c>
      <c r="I14988" t="s">
        <v>21</v>
      </c>
      <c r="J14988" t="s">
        <v>339</v>
      </c>
      <c r="K14988" t="s">
        <v>5067</v>
      </c>
      <c r="L14988">
        <v>23364</v>
      </c>
      <c r="M14988" t="s">
        <v>3548</v>
      </c>
      <c r="O14988" t="s">
        <v>11</v>
      </c>
      <c r="P14988">
        <v>5102</v>
      </c>
      <c r="Q14988">
        <v>20</v>
      </c>
      <c r="R14988">
        <v>7.23</v>
      </c>
      <c r="S14988">
        <v>144.6</v>
      </c>
      <c r="T14988">
        <v>98.2</v>
      </c>
      <c r="U14988">
        <v>32.090000000000003</v>
      </c>
      <c r="V14988" t="str">
        <f>VLOOKUP(L14988,'[2]tabela de preços'!$A:$D,4,0)</f>
        <v>AUTO AMERICA</v>
      </c>
      <c r="W14988" t="str">
        <f>VLOOKUP(L14988,'[2]tabela de preços'!$A:$F,6,0)</f>
        <v>FLANELAS / PANOS</v>
      </c>
      <c r="X14988" t="str">
        <f>VLOOKUP(L14988,'[2]tabela de preços'!$A:$G,7,0)</f>
        <v>AUTOMOTIVO</v>
      </c>
    </row>
    <row r="14989" spans="1:24" x14ac:dyDescent="0.3">
      <c r="A14989" t="s">
        <v>5064</v>
      </c>
      <c r="C14989" t="s">
        <v>6971</v>
      </c>
      <c r="D14989" s="1">
        <v>46149</v>
      </c>
      <c r="E14989" t="s">
        <v>6972</v>
      </c>
      <c r="F14989">
        <v>9</v>
      </c>
      <c r="G14989">
        <v>236</v>
      </c>
      <c r="H14989" t="str">
        <f>VLOOKUP(G14989,[1]OPERADORES!$A:$B,2,0)</f>
        <v>DANIEL</v>
      </c>
      <c r="I14989" t="s">
        <v>21</v>
      </c>
      <c r="J14989" t="s">
        <v>339</v>
      </c>
      <c r="K14989" t="s">
        <v>5067</v>
      </c>
      <c r="L14989">
        <v>21321</v>
      </c>
      <c r="M14989" t="s">
        <v>272</v>
      </c>
      <c r="O14989" t="s">
        <v>11</v>
      </c>
      <c r="P14989">
        <v>5102</v>
      </c>
      <c r="Q14989">
        <v>2</v>
      </c>
      <c r="R14989">
        <v>20.239999999999998</v>
      </c>
      <c r="S14989">
        <v>40.479999999999997</v>
      </c>
      <c r="T14989">
        <v>30.72</v>
      </c>
      <c r="U14989">
        <v>24.11</v>
      </c>
      <c r="V14989" t="str">
        <f>VLOOKUP(L14989,'[2]tabela de preços'!$A:$D,4,0)</f>
        <v>AUTO AMERICA</v>
      </c>
      <c r="W14989" t="str">
        <f>VLOOKUP(L14989,'[2]tabela de preços'!$A:$F,6,0)</f>
        <v>CERA  / LIMPEZA /  POLIMENTO VEICULAR</v>
      </c>
      <c r="X14989" t="str">
        <f>VLOOKUP(L14989,'[2]tabela de preços'!$A:$G,7,0)</f>
        <v>AUTOMOTIVO</v>
      </c>
    </row>
    <row r="14990" spans="1:24" x14ac:dyDescent="0.3">
      <c r="A14990" t="s">
        <v>5064</v>
      </c>
      <c r="C14990" t="s">
        <v>7158</v>
      </c>
      <c r="D14990" s="1">
        <v>46150</v>
      </c>
      <c r="E14990" t="s">
        <v>7159</v>
      </c>
      <c r="F14990">
        <v>9</v>
      </c>
      <c r="G14990">
        <v>236</v>
      </c>
      <c r="H14990" t="str">
        <f>VLOOKUP(G14990,[1]OPERADORES!$A:$B,2,0)</f>
        <v>DANIEL</v>
      </c>
      <c r="I14990" t="s">
        <v>21</v>
      </c>
      <c r="J14990" t="s">
        <v>339</v>
      </c>
      <c r="K14990" t="s">
        <v>5067</v>
      </c>
      <c r="L14990">
        <v>85188</v>
      </c>
      <c r="M14990" t="s">
        <v>1662</v>
      </c>
      <c r="O14990" t="s">
        <v>11</v>
      </c>
      <c r="P14990">
        <v>5102</v>
      </c>
      <c r="Q14990">
        <v>2</v>
      </c>
      <c r="R14990">
        <v>169.85</v>
      </c>
      <c r="S14990">
        <v>339.7</v>
      </c>
      <c r="T14990">
        <v>249.04</v>
      </c>
      <c r="U14990">
        <v>26.69</v>
      </c>
      <c r="V14990" t="str">
        <f>VLOOKUP(L14990,'[2]tabela de preços'!$A:$D,4,0)</f>
        <v>BRASILUX</v>
      </c>
      <c r="W14990" t="str">
        <f>VLOOKUP(L14990,'[2]tabela de preços'!$A:$F,6,0)</f>
        <v>EPOXI</v>
      </c>
      <c r="X14990" t="str">
        <f>VLOOKUP(L14990,'[2]tabela de preços'!$A:$G,7,0)</f>
        <v>INDUSTRIAL</v>
      </c>
    </row>
    <row r="14991" spans="1:24" x14ac:dyDescent="0.3">
      <c r="A14991" t="s">
        <v>4676</v>
      </c>
      <c r="C14991" t="s">
        <v>7347</v>
      </c>
      <c r="D14991" s="1">
        <v>46154</v>
      </c>
      <c r="E14991" t="s">
        <v>7348</v>
      </c>
      <c r="F14991">
        <v>9</v>
      </c>
      <c r="G14991">
        <v>236</v>
      </c>
      <c r="H14991" t="str">
        <f>VLOOKUP(G14991,[1]OPERADORES!$A:$B,2,0)</f>
        <v>DANIEL</v>
      </c>
      <c r="I14991" t="s">
        <v>21</v>
      </c>
      <c r="J14991" t="s">
        <v>372</v>
      </c>
      <c r="K14991" t="s">
        <v>4679</v>
      </c>
      <c r="L14991">
        <v>10067</v>
      </c>
      <c r="M14991" t="s">
        <v>177</v>
      </c>
      <c r="O14991" t="s">
        <v>11</v>
      </c>
      <c r="P14991">
        <v>5102</v>
      </c>
      <c r="Q14991">
        <v>1</v>
      </c>
      <c r="R14991">
        <v>95</v>
      </c>
      <c r="S14991">
        <v>95</v>
      </c>
      <c r="T14991">
        <v>69.349999999999994</v>
      </c>
      <c r="U14991">
        <v>27</v>
      </c>
      <c r="V14991" t="str">
        <f>VLOOKUP(L14991,'[2]tabela de preços'!$A:$D,4,0)</f>
        <v>3M</v>
      </c>
      <c r="W14991" t="str">
        <f>VLOOKUP(L14991,'[2]tabela de preços'!$A:$F,6,0)</f>
        <v>BOINAS PARA POLIMENTO</v>
      </c>
      <c r="X14991" t="str">
        <f>VLOOKUP(L14991,'[2]tabela de preços'!$A:$G,7,0)</f>
        <v>AUTOMOTIVO</v>
      </c>
    </row>
    <row r="14992" spans="1:24" x14ac:dyDescent="0.3">
      <c r="A14992" t="s">
        <v>1623</v>
      </c>
      <c r="C14992" t="s">
        <v>6973</v>
      </c>
      <c r="D14992" s="1">
        <v>46146</v>
      </c>
      <c r="E14992" t="s">
        <v>6974</v>
      </c>
      <c r="F14992">
        <v>9</v>
      </c>
      <c r="G14992">
        <v>231</v>
      </c>
      <c r="H14992" t="str">
        <f>VLOOKUP(G14992,[1]OPERADORES!$A:$B,2,0)</f>
        <v>EDIJANE</v>
      </c>
      <c r="I14992" t="s">
        <v>21</v>
      </c>
      <c r="J14992" t="s">
        <v>531</v>
      </c>
      <c r="K14992" t="s">
        <v>1626</v>
      </c>
      <c r="L14992">
        <v>85401</v>
      </c>
      <c r="M14992" t="s">
        <v>261</v>
      </c>
      <c r="O14992" t="s">
        <v>11</v>
      </c>
      <c r="P14992">
        <v>5102</v>
      </c>
      <c r="Q14992">
        <v>4</v>
      </c>
      <c r="R14992">
        <v>706.51</v>
      </c>
      <c r="S14992" s="2">
        <v>2826.04</v>
      </c>
      <c r="T14992" s="2">
        <v>2015</v>
      </c>
      <c r="U14992">
        <v>28.7</v>
      </c>
      <c r="V14992" t="str">
        <f>VLOOKUP(L14992,'[2]tabela de preços'!$A:$D,4,0)</f>
        <v>BRASILUX</v>
      </c>
      <c r="W14992" t="str">
        <f>VLOOKUP(L14992,'[2]tabela de preços'!$A:$F,6,0)</f>
        <v>TINTA EM PÓ</v>
      </c>
      <c r="X14992" t="str">
        <f>VLOOKUP(L14992,'[2]tabela de preços'!$A:$G,7,0)</f>
        <v>INDUSTRIAL</v>
      </c>
    </row>
    <row r="14993" spans="1:24" x14ac:dyDescent="0.3">
      <c r="A14993" t="s">
        <v>1630</v>
      </c>
      <c r="C14993" t="s">
        <v>7349</v>
      </c>
      <c r="D14993" s="1">
        <v>46156</v>
      </c>
      <c r="E14993" t="s">
        <v>7350</v>
      </c>
      <c r="F14993">
        <v>9</v>
      </c>
      <c r="G14993">
        <v>174</v>
      </c>
      <c r="H14993" t="str">
        <f>VLOOKUP(G14993,[1]OPERADORES!$A:$B,2,0)</f>
        <v>MIRIÃ LOBATO RODRIGUES</v>
      </c>
      <c r="I14993" t="s">
        <v>21</v>
      </c>
      <c r="J14993" t="s">
        <v>762</v>
      </c>
      <c r="K14993" t="s">
        <v>1633</v>
      </c>
      <c r="L14993">
        <v>9764</v>
      </c>
      <c r="M14993" t="s">
        <v>173</v>
      </c>
      <c r="O14993" t="s">
        <v>11</v>
      </c>
      <c r="P14993">
        <v>5102</v>
      </c>
      <c r="Q14993">
        <v>12</v>
      </c>
      <c r="R14993">
        <v>32.200000000000003</v>
      </c>
      <c r="S14993">
        <v>386.4</v>
      </c>
      <c r="T14993">
        <v>293.27999999999997</v>
      </c>
      <c r="U14993">
        <v>24.1</v>
      </c>
      <c r="V14993" t="str">
        <f>VLOOKUP(L14993,'[2]tabela de preços'!$A:$D,4,0)</f>
        <v>SIKKENS</v>
      </c>
      <c r="W14993" t="str">
        <f>VLOOKUP(L14993,'[2]tabela de preços'!$A:$F,6,0)</f>
        <v>MASSA DE PEQUENOS REPAROS</v>
      </c>
      <c r="X14993" t="str">
        <f>VLOOKUP(L14993,'[2]tabela de preços'!$A:$G,7,0)</f>
        <v>AUTOMOTIVO</v>
      </c>
    </row>
    <row r="14994" spans="1:24" x14ac:dyDescent="0.3">
      <c r="A14994" t="s">
        <v>1630</v>
      </c>
      <c r="C14994" t="s">
        <v>7349</v>
      </c>
      <c r="D14994" s="1">
        <v>46156</v>
      </c>
      <c r="E14994" t="s">
        <v>7350</v>
      </c>
      <c r="F14994">
        <v>9</v>
      </c>
      <c r="G14994">
        <v>174</v>
      </c>
      <c r="H14994" t="str">
        <f>VLOOKUP(G14994,[1]OPERADORES!$A:$B,2,0)</f>
        <v>MIRIÃ LOBATO RODRIGUES</v>
      </c>
      <c r="I14994" t="s">
        <v>21</v>
      </c>
      <c r="J14994" t="s">
        <v>762</v>
      </c>
      <c r="K14994" t="s">
        <v>1633</v>
      </c>
      <c r="L14994">
        <v>21067</v>
      </c>
      <c r="M14994" t="s">
        <v>640</v>
      </c>
      <c r="O14994" t="s">
        <v>11</v>
      </c>
      <c r="P14994">
        <v>5102</v>
      </c>
      <c r="Q14994">
        <v>6</v>
      </c>
      <c r="R14994">
        <v>36.07</v>
      </c>
      <c r="S14994">
        <v>216.42</v>
      </c>
      <c r="T14994">
        <v>164.28</v>
      </c>
      <c r="U14994">
        <v>24.09</v>
      </c>
      <c r="V14994" t="str">
        <f>VLOOKUP(L14994,'[2]tabela de preços'!$A:$D,4,0)</f>
        <v>SIKKENS</v>
      </c>
      <c r="W14994" t="str">
        <f>VLOOKUP(L14994,'[2]tabela de preços'!$A:$F,6,0)</f>
        <v>DILUENTE</v>
      </c>
      <c r="X14994" t="str">
        <f>VLOOKUP(L14994,'[2]tabela de preços'!$A:$G,7,0)</f>
        <v>AUTOMOTIVO</v>
      </c>
    </row>
    <row r="14995" spans="1:24" x14ac:dyDescent="0.3">
      <c r="A14995" t="s">
        <v>1649</v>
      </c>
      <c r="B14995" t="s">
        <v>1650</v>
      </c>
      <c r="C14995" t="s">
        <v>6975</v>
      </c>
      <c r="D14995" s="1">
        <v>46148</v>
      </c>
      <c r="E14995" t="s">
        <v>6976</v>
      </c>
      <c r="F14995">
        <v>9</v>
      </c>
      <c r="G14995">
        <v>236</v>
      </c>
      <c r="H14995" t="str">
        <f>VLOOKUP(G14995,[1]OPERADORES!$A:$B,2,0)</f>
        <v>DANIEL</v>
      </c>
      <c r="I14995" t="s">
        <v>21</v>
      </c>
      <c r="J14995" t="s">
        <v>1653</v>
      </c>
      <c r="K14995" t="s">
        <v>1654</v>
      </c>
      <c r="L14995">
        <v>21437</v>
      </c>
      <c r="M14995" t="s">
        <v>1832</v>
      </c>
      <c r="O14995" t="s">
        <v>11</v>
      </c>
      <c r="P14995">
        <v>5102</v>
      </c>
      <c r="Q14995">
        <v>48</v>
      </c>
      <c r="R14995">
        <v>9.17</v>
      </c>
      <c r="S14995">
        <v>440.16</v>
      </c>
      <c r="T14995">
        <v>334.08</v>
      </c>
      <c r="U14995">
        <v>24.1</v>
      </c>
      <c r="V14995" t="str">
        <f>VLOOKUP(L14995,'[2]tabela de preços'!$A:$D,4,0)</f>
        <v>ROBERLO</v>
      </c>
      <c r="W14995" t="str">
        <f>VLOOKUP(L14995,'[2]tabela de preços'!$A:$F,6,0)</f>
        <v>PRIMER AUTOMOTIVO</v>
      </c>
      <c r="X14995" t="str">
        <f>VLOOKUP(L14995,'[2]tabela de preços'!$A:$G,7,0)</f>
        <v>AUTOMOTIVO</v>
      </c>
    </row>
    <row r="14996" spans="1:24" x14ac:dyDescent="0.3">
      <c r="A14996" t="s">
        <v>1649</v>
      </c>
      <c r="B14996" t="s">
        <v>1650</v>
      </c>
      <c r="C14996" t="s">
        <v>6975</v>
      </c>
      <c r="D14996" s="1">
        <v>46148</v>
      </c>
      <c r="E14996" t="s">
        <v>6976</v>
      </c>
      <c r="F14996">
        <v>9</v>
      </c>
      <c r="G14996">
        <v>236</v>
      </c>
      <c r="H14996" t="str">
        <f>VLOOKUP(G14996,[1]OPERADORES!$A:$B,2,0)</f>
        <v>DANIEL</v>
      </c>
      <c r="I14996" t="s">
        <v>21</v>
      </c>
      <c r="J14996" t="s">
        <v>1653</v>
      </c>
      <c r="K14996" t="s">
        <v>1654</v>
      </c>
      <c r="L14996">
        <v>21436</v>
      </c>
      <c r="M14996" t="s">
        <v>1833</v>
      </c>
      <c r="O14996" t="s">
        <v>11</v>
      </c>
      <c r="P14996">
        <v>5102</v>
      </c>
      <c r="Q14996">
        <v>48</v>
      </c>
      <c r="R14996">
        <v>27.81</v>
      </c>
      <c r="S14996" s="2">
        <v>1334.88</v>
      </c>
      <c r="T14996" s="2">
        <v>1013.28</v>
      </c>
      <c r="U14996">
        <v>24.09</v>
      </c>
      <c r="V14996" t="str">
        <f>VLOOKUP(L14996,'[2]tabela de preços'!$A:$D,4,0)</f>
        <v>ROBERLO</v>
      </c>
      <c r="W14996" t="str">
        <f>VLOOKUP(L14996,'[2]tabela de preços'!$A:$F,6,0)</f>
        <v>PRIMER AUTOMOTIVO</v>
      </c>
      <c r="X14996" t="str">
        <f>VLOOKUP(L14996,'[2]tabela de preços'!$A:$G,7,0)</f>
        <v>AUTOMOTIVO</v>
      </c>
    </row>
    <row r="14997" spans="1:24" x14ac:dyDescent="0.3">
      <c r="A14997" t="s">
        <v>1649</v>
      </c>
      <c r="B14997" t="s">
        <v>1650</v>
      </c>
      <c r="C14997" t="s">
        <v>6975</v>
      </c>
      <c r="D14997" s="1">
        <v>46148</v>
      </c>
      <c r="E14997" t="s">
        <v>6976</v>
      </c>
      <c r="F14997">
        <v>9</v>
      </c>
      <c r="G14997">
        <v>236</v>
      </c>
      <c r="H14997" t="str">
        <f>VLOOKUP(G14997,[1]OPERADORES!$A:$B,2,0)</f>
        <v>DANIEL</v>
      </c>
      <c r="I14997" t="s">
        <v>21</v>
      </c>
      <c r="J14997" t="s">
        <v>1653</v>
      </c>
      <c r="K14997" t="s">
        <v>1654</v>
      </c>
      <c r="L14997">
        <v>23585</v>
      </c>
      <c r="M14997" t="s">
        <v>6977</v>
      </c>
      <c r="O14997" t="s">
        <v>11</v>
      </c>
      <c r="P14997">
        <v>5102</v>
      </c>
      <c r="Q14997">
        <v>6</v>
      </c>
      <c r="R14997">
        <v>22.6</v>
      </c>
      <c r="S14997">
        <v>135.6</v>
      </c>
      <c r="T14997">
        <v>100.56</v>
      </c>
      <c r="U14997">
        <v>25.84</v>
      </c>
      <c r="V14997" t="str">
        <f>VLOOKUP(L14997,'[2]tabela de preços'!$A:$D,4,0)</f>
        <v>ROBERLO</v>
      </c>
      <c r="W14997" t="str">
        <f>VLOOKUP(L14997,'[2]tabela de preços'!$A:$F,6,0)</f>
        <v>LAMINAÇÃO / PROTEÇÃO</v>
      </c>
      <c r="X14997" t="str">
        <f>VLOOKUP(L14997,'[2]tabela de preços'!$A:$G,7,0)</f>
        <v>AUTOMOTIVO</v>
      </c>
    </row>
    <row r="14998" spans="1:24" x14ac:dyDescent="0.3">
      <c r="A14998" t="s">
        <v>1649</v>
      </c>
      <c r="B14998" t="s">
        <v>1650</v>
      </c>
      <c r="C14998" t="s">
        <v>7160</v>
      </c>
      <c r="D14998" s="1">
        <v>46150</v>
      </c>
      <c r="E14998" t="s">
        <v>6978</v>
      </c>
      <c r="F14998">
        <v>9</v>
      </c>
      <c r="G14998">
        <v>236</v>
      </c>
      <c r="H14998" t="str">
        <f>VLOOKUP(G14998,[1]OPERADORES!$A:$B,2,0)</f>
        <v>DANIEL</v>
      </c>
      <c r="I14998" t="s">
        <v>21</v>
      </c>
      <c r="J14998" t="s">
        <v>1653</v>
      </c>
      <c r="K14998" t="s">
        <v>1654</v>
      </c>
      <c r="L14998">
        <v>23110</v>
      </c>
      <c r="M14998" t="s">
        <v>409</v>
      </c>
      <c r="O14998" t="s">
        <v>11</v>
      </c>
      <c r="P14998">
        <v>5102</v>
      </c>
      <c r="Q14998">
        <v>50</v>
      </c>
      <c r="R14998">
        <v>2.35</v>
      </c>
      <c r="S14998">
        <v>117.5</v>
      </c>
      <c r="T14998">
        <v>97</v>
      </c>
      <c r="U14998">
        <v>17.45</v>
      </c>
      <c r="V14998" t="str">
        <f>VLOOKUP(L14998,'[2]tabela de preços'!$A:$D,4,0)</f>
        <v>3M</v>
      </c>
      <c r="W14998" t="str">
        <f>VLOOKUP(L14998,'[2]tabela de preços'!$A:$F,6,0)</f>
        <v xml:space="preserve">DISCOS / LIXAS / ABRASIVOS </v>
      </c>
      <c r="X14998" t="str">
        <f>VLOOKUP(L14998,'[2]tabela de preços'!$A:$G,7,0)</f>
        <v>AUTOMOTIVO</v>
      </c>
    </row>
    <row r="14999" spans="1:24" x14ac:dyDescent="0.3">
      <c r="A14999" t="s">
        <v>1649</v>
      </c>
      <c r="B14999" t="s">
        <v>1650</v>
      </c>
      <c r="C14999" t="s">
        <v>7160</v>
      </c>
      <c r="D14999" s="1">
        <v>46150</v>
      </c>
      <c r="E14999" t="s">
        <v>6978</v>
      </c>
      <c r="F14999">
        <v>9</v>
      </c>
      <c r="G14999">
        <v>236</v>
      </c>
      <c r="H14999" t="str">
        <f>VLOOKUP(G14999,[1]OPERADORES!$A:$B,2,0)</f>
        <v>DANIEL</v>
      </c>
      <c r="I14999" t="s">
        <v>21</v>
      </c>
      <c r="J14999" t="s">
        <v>1653</v>
      </c>
      <c r="K14999" t="s">
        <v>1654</v>
      </c>
      <c r="L14999">
        <v>23104</v>
      </c>
      <c r="M14999" t="s">
        <v>1336</v>
      </c>
      <c r="O14999" t="s">
        <v>11</v>
      </c>
      <c r="P14999">
        <v>5102</v>
      </c>
      <c r="Q14999">
        <v>50</v>
      </c>
      <c r="R14999">
        <v>2.35</v>
      </c>
      <c r="S14999">
        <v>117.5</v>
      </c>
      <c r="T14999">
        <v>92.5</v>
      </c>
      <c r="U14999">
        <v>21.28</v>
      </c>
      <c r="V14999" t="str">
        <f>VLOOKUP(L14999,'[2]tabela de preços'!$A:$D,4,0)</f>
        <v>3M</v>
      </c>
      <c r="W14999" t="str">
        <f>VLOOKUP(L14999,'[2]tabela de preços'!$A:$F,6,0)</f>
        <v xml:space="preserve">DISCOS / LIXAS / ABRASIVOS </v>
      </c>
      <c r="X14999" t="str">
        <f>VLOOKUP(L14999,'[2]tabela de preços'!$A:$G,7,0)</f>
        <v>AUTOMOTIVO</v>
      </c>
    </row>
    <row r="15000" spans="1:24" x14ac:dyDescent="0.3">
      <c r="A15000" t="s">
        <v>1649</v>
      </c>
      <c r="B15000" t="s">
        <v>1650</v>
      </c>
      <c r="C15000" t="s">
        <v>7160</v>
      </c>
      <c r="D15000" s="1">
        <v>46150</v>
      </c>
      <c r="E15000" t="s">
        <v>6978</v>
      </c>
      <c r="F15000">
        <v>9</v>
      </c>
      <c r="G15000">
        <v>236</v>
      </c>
      <c r="H15000" t="str">
        <f>VLOOKUP(G15000,[1]OPERADORES!$A:$B,2,0)</f>
        <v>DANIEL</v>
      </c>
      <c r="I15000" t="s">
        <v>21</v>
      </c>
      <c r="J15000" t="s">
        <v>1653</v>
      </c>
      <c r="K15000" t="s">
        <v>1654</v>
      </c>
      <c r="L15000">
        <v>23105</v>
      </c>
      <c r="M15000" t="s">
        <v>402</v>
      </c>
      <c r="O15000" t="s">
        <v>11</v>
      </c>
      <c r="P15000">
        <v>5102</v>
      </c>
      <c r="Q15000">
        <v>50</v>
      </c>
      <c r="R15000">
        <v>2.35</v>
      </c>
      <c r="S15000">
        <v>117.5</v>
      </c>
      <c r="T15000">
        <v>100</v>
      </c>
      <c r="U15000">
        <v>14.89</v>
      </c>
      <c r="V15000" t="str">
        <f>VLOOKUP(L15000,'[2]tabela de preços'!$A:$D,4,0)</f>
        <v>3M</v>
      </c>
      <c r="W15000" t="str">
        <f>VLOOKUP(L15000,'[2]tabela de preços'!$A:$F,6,0)</f>
        <v xml:space="preserve">DISCOS / LIXAS / ABRASIVOS </v>
      </c>
      <c r="X15000" t="str">
        <f>VLOOKUP(L15000,'[2]tabela de preços'!$A:$G,7,0)</f>
        <v>AUTOMOTIVO</v>
      </c>
    </row>
    <row r="15001" spans="1:24" x14ac:dyDescent="0.3">
      <c r="A15001" t="s">
        <v>1649</v>
      </c>
      <c r="B15001" t="s">
        <v>1650</v>
      </c>
      <c r="C15001" t="s">
        <v>7160</v>
      </c>
      <c r="D15001" s="1">
        <v>46150</v>
      </c>
      <c r="E15001" t="s">
        <v>6978</v>
      </c>
      <c r="F15001">
        <v>9</v>
      </c>
      <c r="G15001">
        <v>236</v>
      </c>
      <c r="H15001" t="str">
        <f>VLOOKUP(G15001,[1]OPERADORES!$A:$B,2,0)</f>
        <v>DANIEL</v>
      </c>
      <c r="I15001" t="s">
        <v>21</v>
      </c>
      <c r="J15001" t="s">
        <v>1653</v>
      </c>
      <c r="K15001" t="s">
        <v>1654</v>
      </c>
      <c r="L15001">
        <v>23106</v>
      </c>
      <c r="M15001" t="s">
        <v>403</v>
      </c>
      <c r="O15001" t="s">
        <v>11</v>
      </c>
      <c r="P15001">
        <v>5102</v>
      </c>
      <c r="Q15001">
        <v>50</v>
      </c>
      <c r="R15001">
        <v>2.35</v>
      </c>
      <c r="S15001">
        <v>117.5</v>
      </c>
      <c r="T15001">
        <v>100</v>
      </c>
      <c r="U15001">
        <v>14.89</v>
      </c>
      <c r="V15001" t="str">
        <f>VLOOKUP(L15001,'[2]tabela de preços'!$A:$D,4,0)</f>
        <v>3M</v>
      </c>
      <c r="W15001" t="str">
        <f>VLOOKUP(L15001,'[2]tabela de preços'!$A:$F,6,0)</f>
        <v xml:space="preserve">DISCOS / LIXAS / ABRASIVOS </v>
      </c>
      <c r="X15001" t="str">
        <f>VLOOKUP(L15001,'[2]tabela de preços'!$A:$G,7,0)</f>
        <v>AUTOMOTIVO</v>
      </c>
    </row>
    <row r="15002" spans="1:24" x14ac:dyDescent="0.3">
      <c r="A15002" t="s">
        <v>1649</v>
      </c>
      <c r="B15002" t="s">
        <v>1650</v>
      </c>
      <c r="C15002" t="s">
        <v>7160</v>
      </c>
      <c r="D15002" s="1">
        <v>46150</v>
      </c>
      <c r="E15002" t="s">
        <v>6978</v>
      </c>
      <c r="F15002">
        <v>9</v>
      </c>
      <c r="G15002">
        <v>236</v>
      </c>
      <c r="H15002" t="str">
        <f>VLOOKUP(G15002,[1]OPERADORES!$A:$B,2,0)</f>
        <v>DANIEL</v>
      </c>
      <c r="I15002" t="s">
        <v>21</v>
      </c>
      <c r="J15002" t="s">
        <v>1653</v>
      </c>
      <c r="K15002" t="s">
        <v>1654</v>
      </c>
      <c r="L15002">
        <v>23107</v>
      </c>
      <c r="M15002" t="s">
        <v>247</v>
      </c>
      <c r="O15002" t="s">
        <v>11</v>
      </c>
      <c r="P15002">
        <v>5102</v>
      </c>
      <c r="Q15002">
        <v>100</v>
      </c>
      <c r="R15002">
        <v>2.35</v>
      </c>
      <c r="S15002">
        <v>235</v>
      </c>
      <c r="T15002">
        <v>194</v>
      </c>
      <c r="U15002">
        <v>17.45</v>
      </c>
      <c r="V15002" t="str">
        <f>VLOOKUP(L15002,'[2]tabela de preços'!$A:$D,4,0)</f>
        <v>3M</v>
      </c>
      <c r="W15002" t="str">
        <f>VLOOKUP(L15002,'[2]tabela de preços'!$A:$F,6,0)</f>
        <v xml:space="preserve">DISCOS / LIXAS / ABRASIVOS </v>
      </c>
      <c r="X15002" t="str">
        <f>VLOOKUP(L15002,'[2]tabela de preços'!$A:$G,7,0)</f>
        <v>AUTOMOTIVO</v>
      </c>
    </row>
    <row r="15003" spans="1:24" x14ac:dyDescent="0.3">
      <c r="A15003" t="s">
        <v>1649</v>
      </c>
      <c r="B15003" t="s">
        <v>1650</v>
      </c>
      <c r="C15003" t="s">
        <v>7160</v>
      </c>
      <c r="D15003" s="1">
        <v>46150</v>
      </c>
      <c r="E15003" t="s">
        <v>6978</v>
      </c>
      <c r="F15003">
        <v>9</v>
      </c>
      <c r="G15003">
        <v>236</v>
      </c>
      <c r="H15003" t="str">
        <f>VLOOKUP(G15003,[1]OPERADORES!$A:$B,2,0)</f>
        <v>DANIEL</v>
      </c>
      <c r="I15003" t="s">
        <v>21</v>
      </c>
      <c r="J15003" t="s">
        <v>1653</v>
      </c>
      <c r="K15003" t="s">
        <v>1654</v>
      </c>
      <c r="L15003">
        <v>23108</v>
      </c>
      <c r="M15003" t="s">
        <v>248</v>
      </c>
      <c r="O15003" t="s">
        <v>11</v>
      </c>
      <c r="P15003">
        <v>5102</v>
      </c>
      <c r="Q15003">
        <v>50</v>
      </c>
      <c r="R15003">
        <v>2.35</v>
      </c>
      <c r="S15003">
        <v>117.5</v>
      </c>
      <c r="T15003">
        <v>97</v>
      </c>
      <c r="U15003">
        <v>17.45</v>
      </c>
      <c r="V15003" t="str">
        <f>VLOOKUP(L15003,'[2]tabela de preços'!$A:$D,4,0)</f>
        <v>3M</v>
      </c>
      <c r="W15003" t="str">
        <f>VLOOKUP(L15003,'[2]tabela de preços'!$A:$F,6,0)</f>
        <v xml:space="preserve">DISCOS / LIXAS / ABRASIVOS </v>
      </c>
      <c r="X15003" t="str">
        <f>VLOOKUP(L15003,'[2]tabela de preços'!$A:$G,7,0)</f>
        <v>AUTOMOTIVO</v>
      </c>
    </row>
    <row r="15004" spans="1:24" x14ac:dyDescent="0.3">
      <c r="A15004" t="s">
        <v>1649</v>
      </c>
      <c r="B15004" t="s">
        <v>1650</v>
      </c>
      <c r="C15004" t="s">
        <v>7160</v>
      </c>
      <c r="D15004" s="1">
        <v>46150</v>
      </c>
      <c r="E15004" t="s">
        <v>6978</v>
      </c>
      <c r="F15004">
        <v>9</v>
      </c>
      <c r="G15004">
        <v>236</v>
      </c>
      <c r="H15004" t="str">
        <f>VLOOKUP(G15004,[1]OPERADORES!$A:$B,2,0)</f>
        <v>DANIEL</v>
      </c>
      <c r="I15004" t="s">
        <v>21</v>
      </c>
      <c r="J15004" t="s">
        <v>1653</v>
      </c>
      <c r="K15004" t="s">
        <v>1654</v>
      </c>
      <c r="L15004">
        <v>23109</v>
      </c>
      <c r="M15004" t="s">
        <v>418</v>
      </c>
      <c r="O15004" t="s">
        <v>11</v>
      </c>
      <c r="P15004">
        <v>5102</v>
      </c>
      <c r="Q15004">
        <v>100</v>
      </c>
      <c r="R15004">
        <v>2.35</v>
      </c>
      <c r="S15004">
        <v>235</v>
      </c>
      <c r="T15004">
        <v>194</v>
      </c>
      <c r="U15004">
        <v>17.45</v>
      </c>
      <c r="V15004" t="str">
        <f>VLOOKUP(L15004,'[2]tabela de preços'!$A:$D,4,0)</f>
        <v>3M</v>
      </c>
      <c r="W15004" t="str">
        <f>VLOOKUP(L15004,'[2]tabela de preços'!$A:$F,6,0)</f>
        <v xml:space="preserve">DISCOS / LIXAS / ABRASIVOS </v>
      </c>
      <c r="X15004" t="str">
        <f>VLOOKUP(L15004,'[2]tabela de preços'!$A:$G,7,0)</f>
        <v>AUTOMOTIVO</v>
      </c>
    </row>
    <row r="15005" spans="1:24" x14ac:dyDescent="0.3">
      <c r="A15005" t="s">
        <v>1649</v>
      </c>
      <c r="B15005" t="s">
        <v>1650</v>
      </c>
      <c r="C15005" t="s">
        <v>7160</v>
      </c>
      <c r="D15005" s="1">
        <v>46150</v>
      </c>
      <c r="E15005" t="s">
        <v>6978</v>
      </c>
      <c r="F15005">
        <v>9</v>
      </c>
      <c r="G15005">
        <v>236</v>
      </c>
      <c r="H15005" t="str">
        <f>VLOOKUP(G15005,[1]OPERADORES!$A:$B,2,0)</f>
        <v>DANIEL</v>
      </c>
      <c r="I15005" t="s">
        <v>21</v>
      </c>
      <c r="J15005" t="s">
        <v>1653</v>
      </c>
      <c r="K15005" t="s">
        <v>1654</v>
      </c>
      <c r="L15005">
        <v>85698</v>
      </c>
      <c r="M15005" t="s">
        <v>1946</v>
      </c>
      <c r="O15005" t="s">
        <v>11</v>
      </c>
      <c r="P15005">
        <v>5102</v>
      </c>
      <c r="Q15005">
        <v>2</v>
      </c>
      <c r="R15005">
        <v>136.83000000000001</v>
      </c>
      <c r="S15005">
        <v>273.66000000000003</v>
      </c>
      <c r="T15005">
        <v>207.72</v>
      </c>
      <c r="U15005">
        <v>24.1</v>
      </c>
      <c r="V15005" t="str">
        <f>VLOOKUP(L15005,'[2]tabela de preços'!$A:$D,4,0)</f>
        <v>SIMAPPEL</v>
      </c>
      <c r="W15005" t="str">
        <f>VLOOKUP(L15005,'[2]tabela de preços'!$A:$F,6,0)</f>
        <v>PAPELAO ONDULADO</v>
      </c>
      <c r="X15005" t="str">
        <f>VLOOKUP(L15005,'[2]tabela de preços'!$A:$G,7,0)</f>
        <v>IMOBILIÁRIO</v>
      </c>
    </row>
    <row r="15006" spans="1:24" x14ac:dyDescent="0.3">
      <c r="A15006" t="s">
        <v>1649</v>
      </c>
      <c r="B15006" t="s">
        <v>1650</v>
      </c>
      <c r="C15006" t="s">
        <v>7161</v>
      </c>
      <c r="D15006" s="1">
        <v>46153</v>
      </c>
      <c r="E15006" t="s">
        <v>7162</v>
      </c>
      <c r="F15006">
        <v>9</v>
      </c>
      <c r="G15006">
        <v>236</v>
      </c>
      <c r="H15006" t="str">
        <f>VLOOKUP(G15006,[1]OPERADORES!$A:$B,2,0)</f>
        <v>DANIEL</v>
      </c>
      <c r="I15006" t="s">
        <v>21</v>
      </c>
      <c r="J15006" t="s">
        <v>1653</v>
      </c>
      <c r="K15006" t="s">
        <v>1654</v>
      </c>
      <c r="L15006">
        <v>21437</v>
      </c>
      <c r="M15006" t="s">
        <v>1832</v>
      </c>
      <c r="O15006" t="s">
        <v>11</v>
      </c>
      <c r="P15006">
        <v>5102</v>
      </c>
      <c r="Q15006">
        <v>12</v>
      </c>
      <c r="R15006">
        <v>9.17</v>
      </c>
      <c r="S15006">
        <v>110.04</v>
      </c>
      <c r="T15006">
        <v>83.52</v>
      </c>
      <c r="U15006">
        <v>24.1</v>
      </c>
      <c r="V15006" t="str">
        <f>VLOOKUP(L15006,'[2]tabela de preços'!$A:$D,4,0)</f>
        <v>ROBERLO</v>
      </c>
      <c r="W15006" t="str">
        <f>VLOOKUP(L15006,'[2]tabela de preços'!$A:$F,6,0)</f>
        <v>PRIMER AUTOMOTIVO</v>
      </c>
      <c r="X15006" t="str">
        <f>VLOOKUP(L15006,'[2]tabela de preços'!$A:$G,7,0)</f>
        <v>AUTOMOTIVO</v>
      </c>
    </row>
    <row r="15007" spans="1:24" x14ac:dyDescent="0.3">
      <c r="A15007" t="s">
        <v>1649</v>
      </c>
      <c r="B15007" t="s">
        <v>1650</v>
      </c>
      <c r="C15007" t="s">
        <v>7161</v>
      </c>
      <c r="D15007" s="1">
        <v>46153</v>
      </c>
      <c r="E15007" t="s">
        <v>7162</v>
      </c>
      <c r="F15007">
        <v>9</v>
      </c>
      <c r="G15007">
        <v>236</v>
      </c>
      <c r="H15007" t="str">
        <f>VLOOKUP(G15007,[1]OPERADORES!$A:$B,2,0)</f>
        <v>DANIEL</v>
      </c>
      <c r="I15007" t="s">
        <v>21</v>
      </c>
      <c r="J15007" t="s">
        <v>1653</v>
      </c>
      <c r="K15007" t="s">
        <v>1654</v>
      </c>
      <c r="L15007">
        <v>84115</v>
      </c>
      <c r="M15007" t="s">
        <v>886</v>
      </c>
      <c r="O15007" t="s">
        <v>11</v>
      </c>
      <c r="P15007">
        <v>5403</v>
      </c>
      <c r="Q15007">
        <v>1</v>
      </c>
      <c r="R15007">
        <v>164.2</v>
      </c>
      <c r="S15007">
        <v>164.2</v>
      </c>
      <c r="T15007">
        <v>120.38</v>
      </c>
      <c r="U15007">
        <v>26.69</v>
      </c>
      <c r="V15007" t="str">
        <f>VLOOKUP(L15007,'[2]tabela de preços'!$A:$D,4,0)</f>
        <v>BRASILUX</v>
      </c>
      <c r="W15007" t="str">
        <f>VLOOKUP(L15007,'[2]tabela de preços'!$A:$F,6,0)</f>
        <v>EPOXI</v>
      </c>
      <c r="X15007" t="str">
        <f>VLOOKUP(L15007,'[2]tabela de preços'!$A:$G,7,0)</f>
        <v>INDUSTRIAL</v>
      </c>
    </row>
    <row r="15008" spans="1:24" x14ac:dyDescent="0.3">
      <c r="A15008" t="s">
        <v>1649</v>
      </c>
      <c r="B15008" t="s">
        <v>1650</v>
      </c>
      <c r="C15008" t="s">
        <v>7161</v>
      </c>
      <c r="D15008" s="1">
        <v>46153</v>
      </c>
      <c r="E15008" t="s">
        <v>7162</v>
      </c>
      <c r="F15008">
        <v>9</v>
      </c>
      <c r="G15008">
        <v>236</v>
      </c>
      <c r="H15008" t="str">
        <f>VLOOKUP(G15008,[1]OPERADORES!$A:$B,2,0)</f>
        <v>DANIEL</v>
      </c>
      <c r="I15008" t="s">
        <v>21</v>
      </c>
      <c r="J15008" t="s">
        <v>1653</v>
      </c>
      <c r="K15008" t="s">
        <v>1654</v>
      </c>
      <c r="L15008">
        <v>87043</v>
      </c>
      <c r="M15008" t="s">
        <v>217</v>
      </c>
      <c r="O15008" t="s">
        <v>11</v>
      </c>
      <c r="P15008">
        <v>5102</v>
      </c>
      <c r="Q15008">
        <v>40</v>
      </c>
      <c r="R15008">
        <v>23.72</v>
      </c>
      <c r="S15008">
        <v>948.8</v>
      </c>
      <c r="T15008">
        <v>784.8</v>
      </c>
      <c r="U15008">
        <v>17.28</v>
      </c>
      <c r="V15008" t="str">
        <f>VLOOKUP(L15008,'[2]tabela de preços'!$A:$D,4,0)</f>
        <v>ROBERLO</v>
      </c>
      <c r="W15008" t="str">
        <f>VLOOKUP(L15008,'[2]tabela de preços'!$A:$F,6,0)</f>
        <v>MASSA POLIÉSTER</v>
      </c>
      <c r="X15008" t="str">
        <f>VLOOKUP(L15008,'[2]tabela de preços'!$A:$G,7,0)</f>
        <v>AUTOMOTIVO</v>
      </c>
    </row>
    <row r="15009" spans="1:24" x14ac:dyDescent="0.3">
      <c r="A15009" t="s">
        <v>1649</v>
      </c>
      <c r="B15009" t="s">
        <v>1650</v>
      </c>
      <c r="C15009" t="s">
        <v>7161</v>
      </c>
      <c r="D15009" s="1">
        <v>46153</v>
      </c>
      <c r="E15009" t="s">
        <v>7162</v>
      </c>
      <c r="F15009">
        <v>9</v>
      </c>
      <c r="G15009">
        <v>236</v>
      </c>
      <c r="H15009" t="str">
        <f>VLOOKUP(G15009,[1]OPERADORES!$A:$B,2,0)</f>
        <v>DANIEL</v>
      </c>
      <c r="I15009" t="s">
        <v>21</v>
      </c>
      <c r="J15009" t="s">
        <v>1653</v>
      </c>
      <c r="K15009" t="s">
        <v>1654</v>
      </c>
      <c r="L15009">
        <v>21436</v>
      </c>
      <c r="M15009" t="s">
        <v>1833</v>
      </c>
      <c r="O15009" t="s">
        <v>11</v>
      </c>
      <c r="P15009">
        <v>5102</v>
      </c>
      <c r="Q15009">
        <v>12</v>
      </c>
      <c r="R15009">
        <v>27.81</v>
      </c>
      <c r="S15009">
        <v>333.72</v>
      </c>
      <c r="T15009">
        <v>253.32</v>
      </c>
      <c r="U15009">
        <v>24.09</v>
      </c>
      <c r="V15009" t="str">
        <f>VLOOKUP(L15009,'[2]tabela de preços'!$A:$D,4,0)</f>
        <v>ROBERLO</v>
      </c>
      <c r="W15009" t="str">
        <f>VLOOKUP(L15009,'[2]tabela de preços'!$A:$F,6,0)</f>
        <v>PRIMER AUTOMOTIVO</v>
      </c>
      <c r="X15009" t="str">
        <f>VLOOKUP(L15009,'[2]tabela de preços'!$A:$G,7,0)</f>
        <v>AUTOMOTIVO</v>
      </c>
    </row>
    <row r="15010" spans="1:24" x14ac:dyDescent="0.3">
      <c r="A15010" t="s">
        <v>1649</v>
      </c>
      <c r="B15010" t="s">
        <v>1650</v>
      </c>
      <c r="C15010" t="s">
        <v>7161</v>
      </c>
      <c r="D15010" s="1">
        <v>46153</v>
      </c>
      <c r="E15010" t="s">
        <v>7162</v>
      </c>
      <c r="F15010">
        <v>9</v>
      </c>
      <c r="G15010">
        <v>236</v>
      </c>
      <c r="H15010" t="str">
        <f>VLOOKUP(G15010,[1]OPERADORES!$A:$B,2,0)</f>
        <v>DANIEL</v>
      </c>
      <c r="I15010" t="s">
        <v>21</v>
      </c>
      <c r="J15010" t="s">
        <v>1653</v>
      </c>
      <c r="K15010" t="s">
        <v>1654</v>
      </c>
      <c r="L15010">
        <v>84894</v>
      </c>
      <c r="M15010" t="s">
        <v>1260</v>
      </c>
      <c r="O15010" t="s">
        <v>11</v>
      </c>
      <c r="P15010">
        <v>5102</v>
      </c>
      <c r="Q15010">
        <v>4</v>
      </c>
      <c r="R15010">
        <v>71.88</v>
      </c>
      <c r="S15010">
        <v>287.52</v>
      </c>
      <c r="T15010">
        <v>218.24</v>
      </c>
      <c r="U15010">
        <v>24.1</v>
      </c>
      <c r="V15010" t="str">
        <f>VLOOKUP(L15010,'[2]tabela de preços'!$A:$D,4,0)</f>
        <v>BRASILUX</v>
      </c>
      <c r="W15010" t="str">
        <f>VLOOKUP(L15010,'[2]tabela de preços'!$A:$F,6,0)</f>
        <v>DILUENTE</v>
      </c>
      <c r="X15010" t="str">
        <f>VLOOKUP(L15010,'[2]tabela de preços'!$A:$G,7,0)</f>
        <v>AUTOMOTIVO</v>
      </c>
    </row>
    <row r="15011" spans="1:24" x14ac:dyDescent="0.3">
      <c r="A15011" t="s">
        <v>1649</v>
      </c>
      <c r="B15011" t="s">
        <v>1650</v>
      </c>
      <c r="C15011" t="s">
        <v>7161</v>
      </c>
      <c r="D15011" s="1">
        <v>46153</v>
      </c>
      <c r="E15011" t="s">
        <v>7162</v>
      </c>
      <c r="F15011">
        <v>9</v>
      </c>
      <c r="G15011">
        <v>236</v>
      </c>
      <c r="H15011" t="str">
        <f>VLOOKUP(G15011,[1]OPERADORES!$A:$B,2,0)</f>
        <v>DANIEL</v>
      </c>
      <c r="I15011" t="s">
        <v>21</v>
      </c>
      <c r="J15011" t="s">
        <v>1653</v>
      </c>
      <c r="K15011" t="s">
        <v>1654</v>
      </c>
      <c r="L15011">
        <v>84774</v>
      </c>
      <c r="M15011" t="s">
        <v>1731</v>
      </c>
      <c r="O15011" t="s">
        <v>11</v>
      </c>
      <c r="P15011">
        <v>5102</v>
      </c>
      <c r="Q15011">
        <v>48</v>
      </c>
      <c r="R15011">
        <v>14.36</v>
      </c>
      <c r="S15011">
        <v>689.28</v>
      </c>
      <c r="T15011">
        <v>523.20000000000005</v>
      </c>
      <c r="U15011">
        <v>24.09</v>
      </c>
      <c r="V15011" t="str">
        <f>VLOOKUP(L15011,'[2]tabela de preços'!$A:$D,4,0)</f>
        <v>BRASILUX</v>
      </c>
      <c r="W15011" t="str">
        <f>VLOOKUP(L15011,'[2]tabela de preços'!$A:$F,6,0)</f>
        <v>DILUENTE</v>
      </c>
      <c r="X15011" t="str">
        <f>VLOOKUP(L15011,'[2]tabela de preços'!$A:$G,7,0)</f>
        <v>AUTOMOTIVO</v>
      </c>
    </row>
    <row r="15012" spans="1:24" x14ac:dyDescent="0.3">
      <c r="A15012" t="s">
        <v>1649</v>
      </c>
      <c r="B15012" t="s">
        <v>1650</v>
      </c>
      <c r="C15012" t="s">
        <v>7444</v>
      </c>
      <c r="D15012" s="1">
        <v>46157</v>
      </c>
      <c r="E15012" t="s">
        <v>7445</v>
      </c>
      <c r="F15012">
        <v>9</v>
      </c>
      <c r="G15012">
        <v>236</v>
      </c>
      <c r="H15012" t="str">
        <f>VLOOKUP(G15012,[1]OPERADORES!$A:$B,2,0)</f>
        <v>DANIEL</v>
      </c>
      <c r="I15012" t="s">
        <v>21</v>
      </c>
      <c r="J15012" t="s">
        <v>1653</v>
      </c>
      <c r="K15012" t="s">
        <v>1654</v>
      </c>
      <c r="L15012">
        <v>24248</v>
      </c>
      <c r="M15012" t="s">
        <v>107</v>
      </c>
      <c r="O15012" t="s">
        <v>11</v>
      </c>
      <c r="P15012">
        <v>5102</v>
      </c>
      <c r="Q15012">
        <v>12</v>
      </c>
      <c r="R15012">
        <v>8.49</v>
      </c>
      <c r="S15012">
        <v>101.88</v>
      </c>
      <c r="T15012">
        <v>84.24</v>
      </c>
      <c r="U15012">
        <v>17.309999999999999</v>
      </c>
      <c r="V15012" t="str">
        <f>VLOOKUP(L15012,'[2]tabela de preços'!$A:$D,4,0)</f>
        <v>SHERWIN WILLIAMS</v>
      </c>
      <c r="W15012" t="str">
        <f>VLOOKUP(L15012,'[2]tabela de preços'!$A:$F,6,0)</f>
        <v>PRIMER AUTOMOTIVO</v>
      </c>
      <c r="X15012" t="str">
        <f>VLOOKUP(L15012,'[2]tabela de preços'!$A:$G,7,0)</f>
        <v>AUTOMOTIVO</v>
      </c>
    </row>
    <row r="15013" spans="1:24" x14ac:dyDescent="0.3">
      <c r="A15013" t="s">
        <v>1649</v>
      </c>
      <c r="B15013" t="s">
        <v>1650</v>
      </c>
      <c r="C15013" t="s">
        <v>7444</v>
      </c>
      <c r="D15013" s="1">
        <v>46157</v>
      </c>
      <c r="E15013" t="s">
        <v>7445</v>
      </c>
      <c r="F15013">
        <v>9</v>
      </c>
      <c r="G15013">
        <v>236</v>
      </c>
      <c r="H15013" t="str">
        <f>VLOOKUP(G15013,[1]OPERADORES!$A:$B,2,0)</f>
        <v>DANIEL</v>
      </c>
      <c r="I15013" t="s">
        <v>21</v>
      </c>
      <c r="J15013" t="s">
        <v>1653</v>
      </c>
      <c r="K15013" t="s">
        <v>1654</v>
      </c>
      <c r="L15013">
        <v>21078</v>
      </c>
      <c r="M15013" t="s">
        <v>141</v>
      </c>
      <c r="O15013" t="s">
        <v>11</v>
      </c>
      <c r="P15013">
        <v>5102</v>
      </c>
      <c r="Q15013">
        <v>12</v>
      </c>
      <c r="R15013">
        <v>24.38</v>
      </c>
      <c r="S15013">
        <v>292.56</v>
      </c>
      <c r="T15013">
        <v>242.04</v>
      </c>
      <c r="U15013">
        <v>17.27</v>
      </c>
      <c r="V15013" t="str">
        <f>VLOOKUP(L15013,'[2]tabela de preços'!$A:$D,4,0)</f>
        <v>SHERWIN WILLIAMS</v>
      </c>
      <c r="W15013" t="str">
        <f>VLOOKUP(L15013,'[2]tabela de preços'!$A:$F,6,0)</f>
        <v>MASSA POLIÉSTER</v>
      </c>
      <c r="X15013" t="str">
        <f>VLOOKUP(L15013,'[2]tabela de preços'!$A:$G,7,0)</f>
        <v>AUTOMOTIVO</v>
      </c>
    </row>
    <row r="15014" spans="1:24" x14ac:dyDescent="0.3">
      <c r="A15014" t="s">
        <v>1649</v>
      </c>
      <c r="B15014" t="s">
        <v>1650</v>
      </c>
      <c r="C15014" t="s">
        <v>7444</v>
      </c>
      <c r="D15014" s="1">
        <v>46157</v>
      </c>
      <c r="E15014" t="s">
        <v>7445</v>
      </c>
      <c r="F15014">
        <v>9</v>
      </c>
      <c r="G15014">
        <v>236</v>
      </c>
      <c r="H15014" t="str">
        <f>VLOOKUP(G15014,[1]OPERADORES!$A:$B,2,0)</f>
        <v>DANIEL</v>
      </c>
      <c r="I15014" t="s">
        <v>21</v>
      </c>
      <c r="J15014" t="s">
        <v>1653</v>
      </c>
      <c r="K15014" t="s">
        <v>1654</v>
      </c>
      <c r="L15014">
        <v>87043</v>
      </c>
      <c r="M15014" t="s">
        <v>217</v>
      </c>
      <c r="O15014" t="s">
        <v>11</v>
      </c>
      <c r="P15014">
        <v>5102</v>
      </c>
      <c r="Q15014">
        <v>16</v>
      </c>
      <c r="R15014">
        <v>23.72</v>
      </c>
      <c r="S15014">
        <v>379.52</v>
      </c>
      <c r="T15014">
        <v>313.92</v>
      </c>
      <c r="U15014">
        <v>17.28</v>
      </c>
      <c r="V15014" t="str">
        <f>VLOOKUP(L15014,'[2]tabela de preços'!$A:$D,4,0)</f>
        <v>ROBERLO</v>
      </c>
      <c r="W15014" t="str">
        <f>VLOOKUP(L15014,'[2]tabela de preços'!$A:$F,6,0)</f>
        <v>MASSA POLIÉSTER</v>
      </c>
      <c r="X15014" t="str">
        <f>VLOOKUP(L15014,'[2]tabela de preços'!$A:$G,7,0)</f>
        <v>AUTOMOTIVO</v>
      </c>
    </row>
    <row r="15015" spans="1:24" x14ac:dyDescent="0.3">
      <c r="A15015" t="s">
        <v>1649</v>
      </c>
      <c r="B15015" t="s">
        <v>1650</v>
      </c>
      <c r="C15015" t="s">
        <v>7444</v>
      </c>
      <c r="D15015" s="1">
        <v>46157</v>
      </c>
      <c r="E15015" t="s">
        <v>7445</v>
      </c>
      <c r="F15015">
        <v>9</v>
      </c>
      <c r="G15015">
        <v>236</v>
      </c>
      <c r="H15015" t="str">
        <f>VLOOKUP(G15015,[1]OPERADORES!$A:$B,2,0)</f>
        <v>DANIEL</v>
      </c>
      <c r="I15015" t="s">
        <v>21</v>
      </c>
      <c r="J15015" t="s">
        <v>1653</v>
      </c>
      <c r="K15015" t="s">
        <v>1654</v>
      </c>
      <c r="L15015">
        <v>24247</v>
      </c>
      <c r="M15015" t="s">
        <v>160</v>
      </c>
      <c r="O15015" t="s">
        <v>11</v>
      </c>
      <c r="P15015">
        <v>5403</v>
      </c>
      <c r="Q15015">
        <v>12</v>
      </c>
      <c r="R15015">
        <v>21.96</v>
      </c>
      <c r="S15015">
        <v>263.52</v>
      </c>
      <c r="T15015">
        <v>218.04</v>
      </c>
      <c r="U15015">
        <v>17.260000000000002</v>
      </c>
      <c r="V15015" t="str">
        <f>VLOOKUP(L15015,'[2]tabela de preços'!$A:$D,4,0)</f>
        <v>SHERWIN WILLIAMS</v>
      </c>
      <c r="W15015" t="str">
        <f>VLOOKUP(L15015,'[2]tabela de preços'!$A:$F,6,0)</f>
        <v>PRIMER AUTOMOTIVO</v>
      </c>
      <c r="X15015" t="str">
        <f>VLOOKUP(L15015,'[2]tabela de preços'!$A:$G,7,0)</f>
        <v>AUTOMOTIVO</v>
      </c>
    </row>
    <row r="15016" spans="1:24" x14ac:dyDescent="0.3">
      <c r="A15016" t="s">
        <v>1688</v>
      </c>
      <c r="C15016" t="s">
        <v>6979</v>
      </c>
      <c r="D15016" s="1">
        <v>46148</v>
      </c>
      <c r="E15016" t="s">
        <v>6980</v>
      </c>
      <c r="F15016">
        <v>9</v>
      </c>
      <c r="G15016">
        <v>174</v>
      </c>
      <c r="H15016" t="str">
        <f>VLOOKUP(G15016,[1]OPERADORES!$A:$B,2,0)</f>
        <v>MIRIÃ LOBATO RODRIGUES</v>
      </c>
      <c r="I15016" t="s">
        <v>21</v>
      </c>
      <c r="J15016" t="s">
        <v>1691</v>
      </c>
      <c r="K15016" t="s">
        <v>1692</v>
      </c>
      <c r="L15016">
        <v>10226</v>
      </c>
      <c r="M15016" t="s">
        <v>145</v>
      </c>
      <c r="O15016" t="s">
        <v>11</v>
      </c>
      <c r="P15016">
        <v>5102</v>
      </c>
      <c r="Q15016">
        <v>50</v>
      </c>
      <c r="R15016">
        <v>2.89</v>
      </c>
      <c r="S15016">
        <v>144.5</v>
      </c>
      <c r="T15016">
        <v>122.5</v>
      </c>
      <c r="U15016">
        <v>15.22</v>
      </c>
      <c r="V15016" t="str">
        <f>VLOOKUP(L15016,'[2]tabela de preços'!$A:$D,4,0)</f>
        <v>NORTON</v>
      </c>
      <c r="W15016" t="str">
        <f>VLOOKUP(L15016,'[2]tabela de preços'!$A:$F,6,0)</f>
        <v xml:space="preserve">DISCOS / LIXAS / ABRASIVOS </v>
      </c>
      <c r="X15016" t="str">
        <f>VLOOKUP(L15016,'[2]tabela de preços'!$A:$G,7,0)</f>
        <v>AUTOMOTIVO</v>
      </c>
    </row>
    <row r="15017" spans="1:24" x14ac:dyDescent="0.3">
      <c r="A15017" t="s">
        <v>1688</v>
      </c>
      <c r="C15017" t="s">
        <v>6979</v>
      </c>
      <c r="D15017" s="1">
        <v>46148</v>
      </c>
      <c r="E15017" t="s">
        <v>6980</v>
      </c>
      <c r="F15017">
        <v>9</v>
      </c>
      <c r="G15017">
        <v>174</v>
      </c>
      <c r="H15017" t="str">
        <f>VLOOKUP(G15017,[1]OPERADORES!$A:$B,2,0)</f>
        <v>MIRIÃ LOBATO RODRIGUES</v>
      </c>
      <c r="I15017" t="s">
        <v>21</v>
      </c>
      <c r="J15017" t="s">
        <v>1691</v>
      </c>
      <c r="K15017" t="s">
        <v>1692</v>
      </c>
      <c r="L15017">
        <v>24241</v>
      </c>
      <c r="M15017" t="s">
        <v>233</v>
      </c>
      <c r="O15017" t="s">
        <v>11</v>
      </c>
      <c r="P15017">
        <v>5102</v>
      </c>
      <c r="Q15017">
        <v>5</v>
      </c>
      <c r="R15017">
        <v>12.2</v>
      </c>
      <c r="S15017">
        <v>61</v>
      </c>
      <c r="T15017">
        <v>46.3</v>
      </c>
      <c r="U15017">
        <v>24.1</v>
      </c>
      <c r="V15017" t="str">
        <f>VLOOKUP(L15017,'[2]tabela de preços'!$A:$D,4,0)</f>
        <v>ADERE</v>
      </c>
      <c r="W15017" t="str">
        <f>VLOOKUP(L15017,'[2]tabela de preços'!$A:$F,6,0)</f>
        <v>FITA AUTOMOTIVA</v>
      </c>
      <c r="X15017" t="str">
        <f>VLOOKUP(L15017,'[2]tabela de preços'!$A:$G,7,0)</f>
        <v>AUTOMOTIVO</v>
      </c>
    </row>
    <row r="15018" spans="1:24" x14ac:dyDescent="0.3">
      <c r="A15018" t="s">
        <v>1688</v>
      </c>
      <c r="C15018" t="s">
        <v>6979</v>
      </c>
      <c r="D15018" s="1">
        <v>46148</v>
      </c>
      <c r="E15018" t="s">
        <v>6980</v>
      </c>
      <c r="F15018">
        <v>9</v>
      </c>
      <c r="G15018">
        <v>174</v>
      </c>
      <c r="H15018" t="str">
        <f>VLOOKUP(G15018,[1]OPERADORES!$A:$B,2,0)</f>
        <v>MIRIÃ LOBATO RODRIGUES</v>
      </c>
      <c r="I15018" t="s">
        <v>21</v>
      </c>
      <c r="J15018" t="s">
        <v>1691</v>
      </c>
      <c r="K15018" t="s">
        <v>1692</v>
      </c>
      <c r="L15018">
        <v>13</v>
      </c>
      <c r="M15018" t="s">
        <v>5260</v>
      </c>
      <c r="O15018" t="s">
        <v>11</v>
      </c>
      <c r="P15018">
        <v>5102</v>
      </c>
      <c r="Q15018">
        <v>10</v>
      </c>
      <c r="R15018">
        <v>5.69</v>
      </c>
      <c r="S15018">
        <v>56.9</v>
      </c>
      <c r="T15018">
        <v>41.6</v>
      </c>
      <c r="U15018">
        <v>26.89</v>
      </c>
      <c r="V15018" t="str">
        <f>VLOOKUP(L15018,'[2]tabela de preços'!$A:$D,4,0)</f>
        <v>3M</v>
      </c>
      <c r="W15018" t="str">
        <f>VLOOKUP(L15018,'[2]tabela de preços'!$A:$F,6,0)</f>
        <v>LIXA DÁGUA</v>
      </c>
      <c r="X15018" t="str">
        <f>VLOOKUP(L15018,'[2]tabela de preços'!$A:$G,7,0)</f>
        <v>AUTOMOTIVO</v>
      </c>
    </row>
    <row r="15019" spans="1:24" x14ac:dyDescent="0.3">
      <c r="A15019" t="s">
        <v>1688</v>
      </c>
      <c r="C15019" t="s">
        <v>6979</v>
      </c>
      <c r="D15019" s="1">
        <v>46148</v>
      </c>
      <c r="E15019" t="s">
        <v>6980</v>
      </c>
      <c r="F15019">
        <v>9</v>
      </c>
      <c r="G15019">
        <v>174</v>
      </c>
      <c r="H15019" t="str">
        <f>VLOOKUP(G15019,[1]OPERADORES!$A:$B,2,0)</f>
        <v>MIRIÃ LOBATO RODRIGUES</v>
      </c>
      <c r="I15019" t="s">
        <v>21</v>
      </c>
      <c r="J15019" t="s">
        <v>1691</v>
      </c>
      <c r="K15019" t="s">
        <v>1692</v>
      </c>
      <c r="L15019">
        <v>15</v>
      </c>
      <c r="M15019" t="s">
        <v>5333</v>
      </c>
      <c r="O15019" t="s">
        <v>11</v>
      </c>
      <c r="P15019">
        <v>5102</v>
      </c>
      <c r="Q15019">
        <v>10</v>
      </c>
      <c r="R15019">
        <v>5.69</v>
      </c>
      <c r="S15019">
        <v>56.9</v>
      </c>
      <c r="T15019">
        <v>41.6</v>
      </c>
      <c r="U15019">
        <v>26.89</v>
      </c>
      <c r="V15019" t="str">
        <f>VLOOKUP(L15019,'[2]tabela de preços'!$A:$D,4,0)</f>
        <v>3M</v>
      </c>
      <c r="W15019" t="str">
        <f>VLOOKUP(L15019,'[2]tabela de preços'!$A:$F,6,0)</f>
        <v>LIXA DÁGUA</v>
      </c>
      <c r="X15019" t="str">
        <f>VLOOKUP(L15019,'[2]tabela de preços'!$A:$G,7,0)</f>
        <v>AUTOMOTIVO</v>
      </c>
    </row>
    <row r="15020" spans="1:24" x14ac:dyDescent="0.3">
      <c r="A15020" t="s">
        <v>1688</v>
      </c>
      <c r="C15020" t="s">
        <v>6979</v>
      </c>
      <c r="D15020" s="1">
        <v>46148</v>
      </c>
      <c r="E15020" t="s">
        <v>6980</v>
      </c>
      <c r="F15020">
        <v>9</v>
      </c>
      <c r="G15020">
        <v>174</v>
      </c>
      <c r="H15020" t="str">
        <f>VLOOKUP(G15020,[1]OPERADORES!$A:$B,2,0)</f>
        <v>MIRIÃ LOBATO RODRIGUES</v>
      </c>
      <c r="I15020" t="s">
        <v>21</v>
      </c>
      <c r="J15020" t="s">
        <v>1691</v>
      </c>
      <c r="K15020" t="s">
        <v>1692</v>
      </c>
      <c r="L15020">
        <v>84460</v>
      </c>
      <c r="M15020" t="s">
        <v>322</v>
      </c>
      <c r="O15020" t="s">
        <v>11</v>
      </c>
      <c r="P15020">
        <v>5102</v>
      </c>
      <c r="Q15020">
        <v>2</v>
      </c>
      <c r="R15020">
        <v>37.17</v>
      </c>
      <c r="S15020">
        <v>74.34</v>
      </c>
      <c r="T15020">
        <v>56.42</v>
      </c>
      <c r="U15020">
        <v>24.11</v>
      </c>
      <c r="V15020" t="str">
        <f>VLOOKUP(L15020,'[2]tabela de preços'!$A:$D,4,0)</f>
        <v>BRASILUX</v>
      </c>
      <c r="W15020" t="str">
        <f>VLOOKUP(L15020,'[2]tabela de preços'!$A:$F,6,0)</f>
        <v>VEDADORES / SELANTES</v>
      </c>
      <c r="X15020" t="str">
        <f>VLOOKUP(L15020,'[2]tabela de preços'!$A:$G,7,0)</f>
        <v>AUTOMOTIVO</v>
      </c>
    </row>
    <row r="15021" spans="1:24" x14ac:dyDescent="0.3">
      <c r="A15021" t="s">
        <v>1688</v>
      </c>
      <c r="C15021" t="s">
        <v>7163</v>
      </c>
      <c r="D15021" s="1">
        <v>46153</v>
      </c>
      <c r="E15021" t="s">
        <v>7164</v>
      </c>
      <c r="F15021">
        <v>9</v>
      </c>
      <c r="G15021">
        <v>174</v>
      </c>
      <c r="H15021" t="str">
        <f>VLOOKUP(G15021,[1]OPERADORES!$A:$B,2,0)</f>
        <v>MIRIÃ LOBATO RODRIGUES</v>
      </c>
      <c r="I15021" t="s">
        <v>21</v>
      </c>
      <c r="J15021" t="s">
        <v>1691</v>
      </c>
      <c r="K15021" t="s">
        <v>1692</v>
      </c>
      <c r="L15021">
        <v>24248</v>
      </c>
      <c r="M15021" t="s">
        <v>107</v>
      </c>
      <c r="O15021" t="s">
        <v>11</v>
      </c>
      <c r="P15021">
        <v>5102</v>
      </c>
      <c r="Q15021">
        <v>12</v>
      </c>
      <c r="R15021">
        <v>8.49</v>
      </c>
      <c r="S15021">
        <v>101.88</v>
      </c>
      <c r="T15021">
        <v>84.24</v>
      </c>
      <c r="U15021">
        <v>17.309999999999999</v>
      </c>
      <c r="V15021" t="str">
        <f>VLOOKUP(L15021,'[2]tabela de preços'!$A:$D,4,0)</f>
        <v>SHERWIN WILLIAMS</v>
      </c>
      <c r="W15021" t="str">
        <f>VLOOKUP(L15021,'[2]tabela de preços'!$A:$F,6,0)</f>
        <v>PRIMER AUTOMOTIVO</v>
      </c>
      <c r="X15021" t="str">
        <f>VLOOKUP(L15021,'[2]tabela de preços'!$A:$G,7,0)</f>
        <v>AUTOMOTIVO</v>
      </c>
    </row>
    <row r="15022" spans="1:24" x14ac:dyDescent="0.3">
      <c r="A15022" t="s">
        <v>1688</v>
      </c>
      <c r="C15022" t="s">
        <v>7163</v>
      </c>
      <c r="D15022" s="1">
        <v>46153</v>
      </c>
      <c r="E15022" t="s">
        <v>7164</v>
      </c>
      <c r="F15022">
        <v>9</v>
      </c>
      <c r="G15022">
        <v>174</v>
      </c>
      <c r="H15022" t="str">
        <f>VLOOKUP(G15022,[1]OPERADORES!$A:$B,2,0)</f>
        <v>MIRIÃ LOBATO RODRIGUES</v>
      </c>
      <c r="I15022" t="s">
        <v>21</v>
      </c>
      <c r="J15022" t="s">
        <v>1691</v>
      </c>
      <c r="K15022" t="s">
        <v>1692</v>
      </c>
      <c r="L15022">
        <v>16</v>
      </c>
      <c r="M15022" t="s">
        <v>5334</v>
      </c>
      <c r="O15022" t="s">
        <v>11</v>
      </c>
      <c r="P15022">
        <v>5102</v>
      </c>
      <c r="Q15022">
        <v>3</v>
      </c>
      <c r="R15022">
        <v>2.9</v>
      </c>
      <c r="S15022">
        <v>8.6999999999999993</v>
      </c>
      <c r="T15022">
        <v>6.6</v>
      </c>
      <c r="U15022">
        <v>24.14</v>
      </c>
      <c r="V15022" t="str">
        <f>VLOOKUP(L15022,'[2]tabela de preços'!$A:$D,4,0)</f>
        <v>3M</v>
      </c>
      <c r="W15022" t="str">
        <f>VLOOKUP(L15022,'[2]tabela de preços'!$A:$F,6,0)</f>
        <v>LIXA DÁGUA</v>
      </c>
      <c r="X15022" t="str">
        <f>VLOOKUP(L15022,'[2]tabela de preços'!$A:$G,7,0)</f>
        <v>AUTOMOTIVO</v>
      </c>
    </row>
    <row r="15023" spans="1:24" x14ac:dyDescent="0.3">
      <c r="A15023" t="s">
        <v>1688</v>
      </c>
      <c r="C15023" t="s">
        <v>7163</v>
      </c>
      <c r="D15023" s="1">
        <v>46153</v>
      </c>
      <c r="E15023" t="s">
        <v>7164</v>
      </c>
      <c r="F15023">
        <v>9</v>
      </c>
      <c r="G15023">
        <v>174</v>
      </c>
      <c r="H15023" t="str">
        <f>VLOOKUP(G15023,[1]OPERADORES!$A:$B,2,0)</f>
        <v>MIRIÃ LOBATO RODRIGUES</v>
      </c>
      <c r="I15023" t="s">
        <v>21</v>
      </c>
      <c r="J15023" t="s">
        <v>1691</v>
      </c>
      <c r="K15023" t="s">
        <v>1692</v>
      </c>
      <c r="L15023">
        <v>20817</v>
      </c>
      <c r="M15023" t="s">
        <v>153</v>
      </c>
      <c r="O15023" t="s">
        <v>11</v>
      </c>
      <c r="P15023">
        <v>5102</v>
      </c>
      <c r="Q15023">
        <v>3</v>
      </c>
      <c r="R15023">
        <v>24.84</v>
      </c>
      <c r="S15023">
        <v>74.52</v>
      </c>
      <c r="T15023">
        <v>56.55</v>
      </c>
      <c r="U15023">
        <v>24.11</v>
      </c>
      <c r="V15023" t="str">
        <f>VLOOKUP(L15023,'[2]tabela de preços'!$A:$D,4,0)</f>
        <v>AUTO AMERICA</v>
      </c>
      <c r="W15023" t="str">
        <f>VLOOKUP(L15023,'[2]tabela de preços'!$A:$F,6,0)</f>
        <v>MASSA DE POLIR</v>
      </c>
      <c r="X15023" t="str">
        <f>VLOOKUP(L15023,'[2]tabela de preços'!$A:$G,7,0)</f>
        <v>AUTOMOTIVO</v>
      </c>
    </row>
    <row r="15024" spans="1:24" x14ac:dyDescent="0.3">
      <c r="A15024" t="s">
        <v>1688</v>
      </c>
      <c r="C15024" t="s">
        <v>7163</v>
      </c>
      <c r="D15024" s="1">
        <v>46153</v>
      </c>
      <c r="E15024" t="s">
        <v>7164</v>
      </c>
      <c r="F15024">
        <v>9</v>
      </c>
      <c r="G15024">
        <v>174</v>
      </c>
      <c r="H15024" t="str">
        <f>VLOOKUP(G15024,[1]OPERADORES!$A:$B,2,0)</f>
        <v>MIRIÃ LOBATO RODRIGUES</v>
      </c>
      <c r="I15024" t="s">
        <v>21</v>
      </c>
      <c r="J15024" t="s">
        <v>1691</v>
      </c>
      <c r="K15024" t="s">
        <v>1692</v>
      </c>
      <c r="L15024">
        <v>21078</v>
      </c>
      <c r="M15024" t="s">
        <v>141</v>
      </c>
      <c r="O15024" t="s">
        <v>11</v>
      </c>
      <c r="P15024">
        <v>5102</v>
      </c>
      <c r="Q15024">
        <v>12</v>
      </c>
      <c r="R15024">
        <v>24.38</v>
      </c>
      <c r="S15024">
        <v>292.56</v>
      </c>
      <c r="T15024">
        <v>242.04</v>
      </c>
      <c r="U15024">
        <v>17.27</v>
      </c>
      <c r="V15024" t="str">
        <f>VLOOKUP(L15024,'[2]tabela de preços'!$A:$D,4,0)</f>
        <v>SHERWIN WILLIAMS</v>
      </c>
      <c r="W15024" t="str">
        <f>VLOOKUP(L15024,'[2]tabela de preços'!$A:$F,6,0)</f>
        <v>MASSA POLIÉSTER</v>
      </c>
      <c r="X15024" t="str">
        <f>VLOOKUP(L15024,'[2]tabela de preços'!$A:$G,7,0)</f>
        <v>AUTOMOTIVO</v>
      </c>
    </row>
    <row r="15025" spans="1:24" x14ac:dyDescent="0.3">
      <c r="A15025" t="s">
        <v>1688</v>
      </c>
      <c r="C15025" t="s">
        <v>7163</v>
      </c>
      <c r="D15025" s="1">
        <v>46153</v>
      </c>
      <c r="E15025" t="s">
        <v>7164</v>
      </c>
      <c r="F15025">
        <v>9</v>
      </c>
      <c r="G15025">
        <v>174</v>
      </c>
      <c r="H15025" t="str">
        <f>VLOOKUP(G15025,[1]OPERADORES!$A:$B,2,0)</f>
        <v>MIRIÃ LOBATO RODRIGUES</v>
      </c>
      <c r="I15025" t="s">
        <v>21</v>
      </c>
      <c r="J15025" t="s">
        <v>1691</v>
      </c>
      <c r="K15025" t="s">
        <v>1692</v>
      </c>
      <c r="L15025">
        <v>24247</v>
      </c>
      <c r="M15025" t="s">
        <v>160</v>
      </c>
      <c r="O15025" t="s">
        <v>11</v>
      </c>
      <c r="P15025">
        <v>5403</v>
      </c>
      <c r="Q15025">
        <v>12</v>
      </c>
      <c r="R15025">
        <v>21.96</v>
      </c>
      <c r="S15025">
        <v>263.52</v>
      </c>
      <c r="T15025">
        <v>218.04</v>
      </c>
      <c r="U15025">
        <v>17.260000000000002</v>
      </c>
      <c r="V15025" t="str">
        <f>VLOOKUP(L15025,'[2]tabela de preços'!$A:$D,4,0)</f>
        <v>SHERWIN WILLIAMS</v>
      </c>
      <c r="W15025" t="str">
        <f>VLOOKUP(L15025,'[2]tabela de preços'!$A:$F,6,0)</f>
        <v>PRIMER AUTOMOTIVO</v>
      </c>
      <c r="X15025" t="str">
        <f>VLOOKUP(L15025,'[2]tabela de preços'!$A:$G,7,0)</f>
        <v>AUTOMOTIVO</v>
      </c>
    </row>
    <row r="15026" spans="1:24" x14ac:dyDescent="0.3">
      <c r="A15026" t="s">
        <v>1701</v>
      </c>
      <c r="C15026" t="s">
        <v>6981</v>
      </c>
      <c r="D15026" s="1">
        <v>46147</v>
      </c>
      <c r="E15026" t="s">
        <v>6982</v>
      </c>
      <c r="F15026">
        <v>9</v>
      </c>
      <c r="G15026">
        <v>197</v>
      </c>
      <c r="H15026" t="str">
        <f>VLOOKUP(G15026,[1]OPERADORES!$A:$B,2,0)</f>
        <v xml:space="preserve">POLIANA LORRANE DE AMORIM </v>
      </c>
      <c r="I15026" t="s">
        <v>21</v>
      </c>
      <c r="J15026" t="s">
        <v>265</v>
      </c>
      <c r="K15026" t="s">
        <v>1704</v>
      </c>
      <c r="L15026">
        <v>84145</v>
      </c>
      <c r="M15026" t="s">
        <v>301</v>
      </c>
      <c r="O15026" t="s">
        <v>11</v>
      </c>
      <c r="P15026">
        <v>5403</v>
      </c>
      <c r="Q15026">
        <v>8</v>
      </c>
      <c r="R15026">
        <v>73.819999999999993</v>
      </c>
      <c r="S15026">
        <v>590.55999999999995</v>
      </c>
      <c r="T15026">
        <v>448.24</v>
      </c>
      <c r="U15026">
        <v>24.1</v>
      </c>
      <c r="V15026" t="str">
        <f>VLOOKUP(L15026,'[2]tabela de preços'!$A:$D,4,0)</f>
        <v>BRASILUX</v>
      </c>
      <c r="W15026" t="str">
        <f>VLOOKUP(L15026,'[2]tabela de preços'!$A:$F,6,0)</f>
        <v>ESMALTES</v>
      </c>
      <c r="X15026" t="str">
        <f>VLOOKUP(L15026,'[2]tabela de preços'!$A:$G,7,0)</f>
        <v>INDUSTRIAL</v>
      </c>
    </row>
    <row r="15027" spans="1:24" x14ac:dyDescent="0.3">
      <c r="A15027" t="s">
        <v>1701</v>
      </c>
      <c r="C15027" t="s">
        <v>6981</v>
      </c>
      <c r="D15027" s="1">
        <v>46147</v>
      </c>
      <c r="E15027" t="s">
        <v>6982</v>
      </c>
      <c r="F15027">
        <v>9</v>
      </c>
      <c r="G15027">
        <v>197</v>
      </c>
      <c r="H15027" t="str">
        <f>VLOOKUP(G15027,[1]OPERADORES!$A:$B,2,0)</f>
        <v xml:space="preserve">POLIANA LORRANE DE AMORIM </v>
      </c>
      <c r="I15027" t="s">
        <v>21</v>
      </c>
      <c r="J15027" t="s">
        <v>265</v>
      </c>
      <c r="K15027" t="s">
        <v>1704</v>
      </c>
      <c r="L15027">
        <v>84147</v>
      </c>
      <c r="M15027" t="s">
        <v>1717</v>
      </c>
      <c r="O15027" t="s">
        <v>11</v>
      </c>
      <c r="P15027">
        <v>5403</v>
      </c>
      <c r="Q15027">
        <v>4</v>
      </c>
      <c r="R15027">
        <v>20.37</v>
      </c>
      <c r="S15027">
        <v>81.48</v>
      </c>
      <c r="T15027">
        <v>61.84</v>
      </c>
      <c r="U15027">
        <v>24.1</v>
      </c>
      <c r="V15027" t="str">
        <f>VLOOKUP(L15027,'[2]tabela de preços'!$A:$D,4,0)</f>
        <v>BRASILUX</v>
      </c>
      <c r="W15027" t="str">
        <f>VLOOKUP(L15027,'[2]tabela de preços'!$A:$F,6,0)</f>
        <v>ESMALTES</v>
      </c>
      <c r="X15027" t="str">
        <f>VLOOKUP(L15027,'[2]tabela de preços'!$A:$G,7,0)</f>
        <v>INDUSTRIAL</v>
      </c>
    </row>
    <row r="15028" spans="1:24" x14ac:dyDescent="0.3">
      <c r="A15028" t="s">
        <v>1701</v>
      </c>
      <c r="C15028" t="s">
        <v>6981</v>
      </c>
      <c r="D15028" s="1">
        <v>46147</v>
      </c>
      <c r="E15028" t="s">
        <v>6982</v>
      </c>
      <c r="F15028">
        <v>9</v>
      </c>
      <c r="G15028">
        <v>197</v>
      </c>
      <c r="H15028" t="str">
        <f>VLOOKUP(G15028,[1]OPERADORES!$A:$B,2,0)</f>
        <v xml:space="preserve">POLIANA LORRANE DE AMORIM </v>
      </c>
      <c r="I15028" t="s">
        <v>21</v>
      </c>
      <c r="J15028" t="s">
        <v>265</v>
      </c>
      <c r="K15028" t="s">
        <v>1704</v>
      </c>
      <c r="L15028">
        <v>84129</v>
      </c>
      <c r="M15028" t="s">
        <v>1712</v>
      </c>
      <c r="O15028" t="s">
        <v>11</v>
      </c>
      <c r="P15028">
        <v>5403</v>
      </c>
      <c r="Q15028">
        <v>1</v>
      </c>
      <c r="R15028">
        <v>19.920000000000002</v>
      </c>
      <c r="S15028">
        <v>19.920000000000002</v>
      </c>
      <c r="T15028">
        <v>15.12</v>
      </c>
      <c r="U15028">
        <v>24.1</v>
      </c>
      <c r="V15028" t="str">
        <f>VLOOKUP(L15028,'[2]tabela de preços'!$A:$D,4,0)</f>
        <v>BRASILUX</v>
      </c>
      <c r="W15028" t="str">
        <f>VLOOKUP(L15028,'[2]tabela de preços'!$A:$F,6,0)</f>
        <v>ESMALTES</v>
      </c>
      <c r="X15028" t="str">
        <f>VLOOKUP(L15028,'[2]tabela de preços'!$A:$G,7,0)</f>
        <v>INDUSTRIAL</v>
      </c>
    </row>
    <row r="15029" spans="1:24" x14ac:dyDescent="0.3">
      <c r="A15029" t="s">
        <v>1701</v>
      </c>
      <c r="C15029" t="s">
        <v>6981</v>
      </c>
      <c r="D15029" s="1">
        <v>46147</v>
      </c>
      <c r="E15029" t="s">
        <v>6982</v>
      </c>
      <c r="F15029">
        <v>9</v>
      </c>
      <c r="G15029">
        <v>197</v>
      </c>
      <c r="H15029" t="str">
        <f>VLOOKUP(G15029,[1]OPERADORES!$A:$B,2,0)</f>
        <v xml:space="preserve">POLIANA LORRANE DE AMORIM </v>
      </c>
      <c r="I15029" t="s">
        <v>21</v>
      </c>
      <c r="J15029" t="s">
        <v>265</v>
      </c>
      <c r="K15029" t="s">
        <v>1704</v>
      </c>
      <c r="L15029">
        <v>84174</v>
      </c>
      <c r="M15029" t="s">
        <v>1532</v>
      </c>
      <c r="O15029" t="s">
        <v>11</v>
      </c>
      <c r="P15029">
        <v>5403</v>
      </c>
      <c r="Q15029">
        <v>1</v>
      </c>
      <c r="R15029">
        <v>92.33</v>
      </c>
      <c r="S15029">
        <v>92.33</v>
      </c>
      <c r="T15029">
        <v>70.08</v>
      </c>
      <c r="U15029">
        <v>24.1</v>
      </c>
      <c r="V15029" t="str">
        <f>VLOOKUP(L15029,'[2]tabela de preços'!$A:$D,4,0)</f>
        <v>BRASILUX</v>
      </c>
      <c r="W15029" t="str">
        <f>VLOOKUP(L15029,'[2]tabela de preços'!$A:$F,6,0)</f>
        <v>ESMALTES</v>
      </c>
      <c r="X15029" t="str">
        <f>VLOOKUP(L15029,'[2]tabela de preços'!$A:$G,7,0)</f>
        <v>INDUSTRIAL</v>
      </c>
    </row>
    <row r="15030" spans="1:24" x14ac:dyDescent="0.3">
      <c r="A15030" t="s">
        <v>1701</v>
      </c>
      <c r="C15030" t="s">
        <v>6983</v>
      </c>
      <c r="D15030" s="1">
        <v>46148</v>
      </c>
      <c r="E15030" t="s">
        <v>6984</v>
      </c>
      <c r="F15030">
        <v>9</v>
      </c>
      <c r="G15030">
        <v>197</v>
      </c>
      <c r="H15030" t="str">
        <f>VLOOKUP(G15030,[1]OPERADORES!$A:$B,2,0)</f>
        <v xml:space="preserve">POLIANA LORRANE DE AMORIM </v>
      </c>
      <c r="I15030" t="s">
        <v>21</v>
      </c>
      <c r="J15030" t="s">
        <v>265</v>
      </c>
      <c r="K15030" t="s">
        <v>1704</v>
      </c>
      <c r="L15030">
        <v>84111</v>
      </c>
      <c r="M15030" t="s">
        <v>1393</v>
      </c>
      <c r="O15030" t="s">
        <v>11</v>
      </c>
      <c r="P15030">
        <v>5403</v>
      </c>
      <c r="Q15030">
        <v>2</v>
      </c>
      <c r="R15030">
        <v>158.61000000000001</v>
      </c>
      <c r="S15030">
        <v>317.22000000000003</v>
      </c>
      <c r="T15030">
        <v>240.78</v>
      </c>
      <c r="U15030">
        <v>24.1</v>
      </c>
      <c r="V15030" t="str">
        <f>VLOOKUP(L15030,'[2]tabela de preços'!$A:$D,4,0)</f>
        <v>BRASILUX</v>
      </c>
      <c r="W15030" t="str">
        <f>VLOOKUP(L15030,'[2]tabela de preços'!$A:$F,6,0)</f>
        <v>EPOXI</v>
      </c>
      <c r="X15030" t="str">
        <f>VLOOKUP(L15030,'[2]tabela de preços'!$A:$G,7,0)</f>
        <v>INDUSTRIAL</v>
      </c>
    </row>
    <row r="15031" spans="1:24" x14ac:dyDescent="0.3">
      <c r="A15031" t="s">
        <v>1701</v>
      </c>
      <c r="C15031" t="s">
        <v>6983</v>
      </c>
      <c r="D15031" s="1">
        <v>46148</v>
      </c>
      <c r="E15031" t="s">
        <v>6984</v>
      </c>
      <c r="F15031">
        <v>9</v>
      </c>
      <c r="G15031">
        <v>197</v>
      </c>
      <c r="H15031" t="str">
        <f>VLOOKUP(G15031,[1]OPERADORES!$A:$B,2,0)</f>
        <v xml:space="preserve">POLIANA LORRANE DE AMORIM </v>
      </c>
      <c r="I15031" t="s">
        <v>21</v>
      </c>
      <c r="J15031" t="s">
        <v>265</v>
      </c>
      <c r="K15031" t="s">
        <v>1704</v>
      </c>
      <c r="L15031">
        <v>84785</v>
      </c>
      <c r="M15031" t="s">
        <v>944</v>
      </c>
      <c r="O15031" t="s">
        <v>11</v>
      </c>
      <c r="P15031">
        <v>5403</v>
      </c>
      <c r="Q15031">
        <v>1</v>
      </c>
      <c r="R15031">
        <v>179.11</v>
      </c>
      <c r="S15031">
        <v>179.11</v>
      </c>
      <c r="T15031">
        <v>135.94999999999999</v>
      </c>
      <c r="U15031">
        <v>24.1</v>
      </c>
      <c r="V15031" t="str">
        <f>VLOOKUP(L15031,'[2]tabela de preços'!$A:$D,4,0)</f>
        <v>BRASILUX</v>
      </c>
      <c r="W15031" t="str">
        <f>VLOOKUP(L15031,'[2]tabela de preços'!$A:$F,6,0)</f>
        <v>EPOXI</v>
      </c>
      <c r="X15031" t="str">
        <f>VLOOKUP(L15031,'[2]tabela de preços'!$A:$G,7,0)</f>
        <v>INDUSTRIAL</v>
      </c>
    </row>
    <row r="15032" spans="1:24" x14ac:dyDescent="0.3">
      <c r="A15032" t="s">
        <v>1701</v>
      </c>
      <c r="C15032" t="s">
        <v>6985</v>
      </c>
      <c r="D15032" s="1">
        <v>46149</v>
      </c>
      <c r="E15032" t="s">
        <v>6986</v>
      </c>
      <c r="F15032">
        <v>9</v>
      </c>
      <c r="G15032">
        <v>197</v>
      </c>
      <c r="H15032" t="str">
        <f>VLOOKUP(G15032,[1]OPERADORES!$A:$B,2,0)</f>
        <v xml:space="preserve">POLIANA LORRANE DE AMORIM </v>
      </c>
      <c r="I15032" t="s">
        <v>21</v>
      </c>
      <c r="J15032" t="s">
        <v>265</v>
      </c>
      <c r="K15032" t="s">
        <v>1704</v>
      </c>
      <c r="L15032">
        <v>84209</v>
      </c>
      <c r="M15032" t="s">
        <v>1037</v>
      </c>
      <c r="O15032" t="s">
        <v>11</v>
      </c>
      <c r="P15032">
        <v>5403</v>
      </c>
      <c r="Q15032">
        <v>1</v>
      </c>
      <c r="R15032">
        <v>100.64</v>
      </c>
      <c r="S15032">
        <v>100.64</v>
      </c>
      <c r="T15032">
        <v>76.39</v>
      </c>
      <c r="U15032">
        <v>24.1</v>
      </c>
      <c r="V15032" t="str">
        <f>VLOOKUP(L15032,'[2]tabela de preços'!$A:$D,4,0)</f>
        <v>BRASILUX</v>
      </c>
      <c r="W15032" t="str">
        <f>VLOOKUP(L15032,'[2]tabela de preços'!$A:$F,6,0)</f>
        <v>ESMALTES</v>
      </c>
      <c r="X15032" t="str">
        <f>VLOOKUP(L15032,'[2]tabela de preços'!$A:$G,7,0)</f>
        <v>INDUSTRIAL</v>
      </c>
    </row>
    <row r="15033" spans="1:24" x14ac:dyDescent="0.3">
      <c r="A15033" t="s">
        <v>1701</v>
      </c>
      <c r="C15033" t="s">
        <v>6985</v>
      </c>
      <c r="D15033" s="1">
        <v>46149</v>
      </c>
      <c r="E15033" t="s">
        <v>6986</v>
      </c>
      <c r="F15033">
        <v>9</v>
      </c>
      <c r="G15033">
        <v>197</v>
      </c>
      <c r="H15033" t="str">
        <f>VLOOKUP(G15033,[1]OPERADORES!$A:$B,2,0)</f>
        <v xml:space="preserve">POLIANA LORRANE DE AMORIM </v>
      </c>
      <c r="I15033" t="s">
        <v>21</v>
      </c>
      <c r="J15033" t="s">
        <v>265</v>
      </c>
      <c r="K15033" t="s">
        <v>1704</v>
      </c>
      <c r="L15033">
        <v>84462</v>
      </c>
      <c r="M15033" t="s">
        <v>1026</v>
      </c>
      <c r="O15033" t="s">
        <v>11</v>
      </c>
      <c r="P15033">
        <v>5403</v>
      </c>
      <c r="Q15033">
        <v>1</v>
      </c>
      <c r="R15033">
        <v>114.75</v>
      </c>
      <c r="S15033">
        <v>114.75</v>
      </c>
      <c r="T15033">
        <v>84.13</v>
      </c>
      <c r="U15033">
        <v>26.68</v>
      </c>
      <c r="V15033" t="str">
        <f>VLOOKUP(L15033,'[2]tabela de preços'!$A:$D,4,0)</f>
        <v>BRASILUX</v>
      </c>
      <c r="W15033" t="str">
        <f>VLOOKUP(L15033,'[2]tabela de preços'!$A:$F,6,0)</f>
        <v>ESMALTES</v>
      </c>
      <c r="X15033" t="str">
        <f>VLOOKUP(L15033,'[2]tabela de preços'!$A:$G,7,0)</f>
        <v>INDUSTRIAL</v>
      </c>
    </row>
    <row r="15034" spans="1:24" x14ac:dyDescent="0.3">
      <c r="A15034" t="s">
        <v>1701</v>
      </c>
      <c r="C15034" t="s">
        <v>6985</v>
      </c>
      <c r="D15034" s="1">
        <v>46149</v>
      </c>
      <c r="E15034" t="s">
        <v>6986</v>
      </c>
      <c r="F15034">
        <v>9</v>
      </c>
      <c r="G15034">
        <v>197</v>
      </c>
      <c r="H15034" t="str">
        <f>VLOOKUP(G15034,[1]OPERADORES!$A:$B,2,0)</f>
        <v xml:space="preserve">POLIANA LORRANE DE AMORIM </v>
      </c>
      <c r="I15034" t="s">
        <v>21</v>
      </c>
      <c r="J15034" t="s">
        <v>265</v>
      </c>
      <c r="K15034" t="s">
        <v>1704</v>
      </c>
      <c r="L15034">
        <v>85698</v>
      </c>
      <c r="M15034" t="s">
        <v>1946</v>
      </c>
      <c r="O15034" t="s">
        <v>11</v>
      </c>
      <c r="P15034">
        <v>5102</v>
      </c>
      <c r="Q15034">
        <v>2</v>
      </c>
      <c r="R15034">
        <v>136.83000000000001</v>
      </c>
      <c r="S15034">
        <v>273.66000000000003</v>
      </c>
      <c r="T15034">
        <v>207.72</v>
      </c>
      <c r="U15034">
        <v>24.1</v>
      </c>
      <c r="V15034" t="str">
        <f>VLOOKUP(L15034,'[2]tabela de preços'!$A:$D,4,0)</f>
        <v>SIMAPPEL</v>
      </c>
      <c r="W15034" t="str">
        <f>VLOOKUP(L15034,'[2]tabela de preços'!$A:$F,6,0)</f>
        <v>PAPELAO ONDULADO</v>
      </c>
      <c r="X15034" t="str">
        <f>VLOOKUP(L15034,'[2]tabela de preços'!$A:$G,7,0)</f>
        <v>IMOBILIÁRIO</v>
      </c>
    </row>
    <row r="15035" spans="1:24" x14ac:dyDescent="0.3">
      <c r="A15035" t="s">
        <v>1701</v>
      </c>
      <c r="C15035" t="s">
        <v>7165</v>
      </c>
      <c r="D15035" s="1">
        <v>46150</v>
      </c>
      <c r="E15035" t="s">
        <v>7166</v>
      </c>
      <c r="F15035">
        <v>9</v>
      </c>
      <c r="G15035">
        <v>197</v>
      </c>
      <c r="H15035" t="str">
        <f>VLOOKUP(G15035,[1]OPERADORES!$A:$B,2,0)</f>
        <v xml:space="preserve">POLIANA LORRANE DE AMORIM </v>
      </c>
      <c r="I15035" t="s">
        <v>21</v>
      </c>
      <c r="J15035" t="s">
        <v>265</v>
      </c>
      <c r="K15035" t="s">
        <v>1704</v>
      </c>
      <c r="L15035">
        <v>84341</v>
      </c>
      <c r="M15035" t="s">
        <v>4157</v>
      </c>
      <c r="O15035" t="s">
        <v>11</v>
      </c>
      <c r="P15035">
        <v>5403</v>
      </c>
      <c r="Q15035">
        <v>4</v>
      </c>
      <c r="R15035">
        <v>62.5</v>
      </c>
      <c r="S15035">
        <v>250</v>
      </c>
      <c r="T15035">
        <v>184.2</v>
      </c>
      <c r="U15035">
        <v>26.32</v>
      </c>
      <c r="V15035" t="str">
        <f>VLOOKUP(L15035,'[2]tabela de preços'!$A:$D,4,0)</f>
        <v>BRASILUX</v>
      </c>
      <c r="W15035" t="str">
        <f>VLOOKUP(L15035,'[2]tabela de preços'!$A:$F,6,0)</f>
        <v>ESMALTES</v>
      </c>
      <c r="X15035" t="str">
        <f>VLOOKUP(L15035,'[2]tabela de preços'!$A:$G,7,0)</f>
        <v>INDUSTRIAL</v>
      </c>
    </row>
    <row r="15036" spans="1:24" x14ac:dyDescent="0.3">
      <c r="A15036" t="s">
        <v>1701</v>
      </c>
      <c r="C15036" t="s">
        <v>7165</v>
      </c>
      <c r="D15036" s="1">
        <v>46150</v>
      </c>
      <c r="E15036" t="s">
        <v>7166</v>
      </c>
      <c r="F15036">
        <v>9</v>
      </c>
      <c r="G15036">
        <v>197</v>
      </c>
      <c r="H15036" t="str">
        <f>VLOOKUP(G15036,[1]OPERADORES!$A:$B,2,0)</f>
        <v xml:space="preserve">POLIANA LORRANE DE AMORIM </v>
      </c>
      <c r="I15036" t="s">
        <v>21</v>
      </c>
      <c r="J15036" t="s">
        <v>265</v>
      </c>
      <c r="K15036" t="s">
        <v>1704</v>
      </c>
      <c r="L15036">
        <v>84961</v>
      </c>
      <c r="M15036" t="s">
        <v>3280</v>
      </c>
      <c r="O15036" t="s">
        <v>11</v>
      </c>
      <c r="P15036">
        <v>5403</v>
      </c>
      <c r="Q15036">
        <v>1</v>
      </c>
      <c r="R15036">
        <v>347.19</v>
      </c>
      <c r="S15036">
        <v>347.19</v>
      </c>
      <c r="T15036">
        <v>263.52</v>
      </c>
      <c r="U15036">
        <v>24.1</v>
      </c>
      <c r="V15036" t="str">
        <f>VLOOKUP(L15036,'[2]tabela de preços'!$A:$D,4,0)</f>
        <v>BRASILUX</v>
      </c>
      <c r="W15036" t="str">
        <f>VLOOKUP(L15036,'[2]tabela de preços'!$A:$F,6,0)</f>
        <v>IMPERMEABILIZANTES</v>
      </c>
      <c r="X15036" t="str">
        <f>VLOOKUP(L15036,'[2]tabela de preços'!$A:$G,7,0)</f>
        <v>IMOBILIÁRIO</v>
      </c>
    </row>
    <row r="15037" spans="1:24" x14ac:dyDescent="0.3">
      <c r="A15037" t="s">
        <v>1727</v>
      </c>
      <c r="C15037" t="s">
        <v>6987</v>
      </c>
      <c r="D15037" s="1">
        <v>46147</v>
      </c>
      <c r="E15037" t="s">
        <v>6988</v>
      </c>
      <c r="F15037">
        <v>9</v>
      </c>
      <c r="G15037">
        <v>174</v>
      </c>
      <c r="H15037" t="str">
        <f>VLOOKUP(G15037,[1]OPERADORES!$A:$B,2,0)</f>
        <v>MIRIÃ LOBATO RODRIGUES</v>
      </c>
      <c r="I15037" t="s">
        <v>21</v>
      </c>
      <c r="J15037" t="s">
        <v>1173</v>
      </c>
      <c r="K15037" t="s">
        <v>1730</v>
      </c>
      <c r="L15037">
        <v>84105</v>
      </c>
      <c r="M15037" t="s">
        <v>668</v>
      </c>
      <c r="O15037" t="s">
        <v>11</v>
      </c>
      <c r="P15037">
        <v>5403</v>
      </c>
      <c r="Q15037">
        <v>5</v>
      </c>
      <c r="R15037">
        <v>27.77</v>
      </c>
      <c r="S15037">
        <v>138.85</v>
      </c>
      <c r="T15037">
        <v>105.4</v>
      </c>
      <c r="U15037">
        <v>24.09</v>
      </c>
      <c r="V15037" t="str">
        <f>VLOOKUP(L15037,'[2]tabela de preços'!$A:$D,4,0)</f>
        <v>BRASILUX</v>
      </c>
      <c r="W15037" t="str">
        <f>VLOOKUP(L15037,'[2]tabela de preços'!$A:$F,6,0)</f>
        <v>PRIMER AUTOMOTIVO</v>
      </c>
      <c r="X15037" t="str">
        <f>VLOOKUP(L15037,'[2]tabela de preços'!$A:$G,7,0)</f>
        <v>AUTOMOTIVO</v>
      </c>
    </row>
    <row r="15038" spans="1:24" x14ac:dyDescent="0.3">
      <c r="A15038" t="s">
        <v>1727</v>
      </c>
      <c r="C15038" t="s">
        <v>6987</v>
      </c>
      <c r="D15038" s="1">
        <v>46147</v>
      </c>
      <c r="E15038" t="s">
        <v>6988</v>
      </c>
      <c r="F15038">
        <v>9</v>
      </c>
      <c r="G15038">
        <v>174</v>
      </c>
      <c r="H15038" t="str">
        <f>VLOOKUP(G15038,[1]OPERADORES!$A:$B,2,0)</f>
        <v>MIRIÃ LOBATO RODRIGUES</v>
      </c>
      <c r="I15038" t="s">
        <v>21</v>
      </c>
      <c r="J15038" t="s">
        <v>1173</v>
      </c>
      <c r="K15038" t="s">
        <v>1730</v>
      </c>
      <c r="L15038">
        <v>84108</v>
      </c>
      <c r="M15038" t="s">
        <v>144</v>
      </c>
      <c r="O15038" t="s">
        <v>11</v>
      </c>
      <c r="P15038">
        <v>5403</v>
      </c>
      <c r="Q15038">
        <v>6</v>
      </c>
      <c r="R15038">
        <v>28.38</v>
      </c>
      <c r="S15038">
        <v>170.28</v>
      </c>
      <c r="T15038">
        <v>129.24</v>
      </c>
      <c r="U15038">
        <v>24.1</v>
      </c>
      <c r="V15038" t="str">
        <f>VLOOKUP(L15038,'[2]tabela de preços'!$A:$D,4,0)</f>
        <v>BRASILUX</v>
      </c>
      <c r="W15038" t="str">
        <f>VLOOKUP(L15038,'[2]tabela de preços'!$A:$F,6,0)</f>
        <v>TINTAS LACA</v>
      </c>
      <c r="X15038" t="str">
        <f>VLOOKUP(L15038,'[2]tabela de preços'!$A:$G,7,0)</f>
        <v>AUTOMOTIVO</v>
      </c>
    </row>
    <row r="15039" spans="1:24" x14ac:dyDescent="0.3">
      <c r="A15039" t="s">
        <v>1739</v>
      </c>
      <c r="C15039" t="s">
        <v>6989</v>
      </c>
      <c r="D15039" s="1">
        <v>46146</v>
      </c>
      <c r="E15039" t="s">
        <v>6990</v>
      </c>
      <c r="F15039">
        <v>9</v>
      </c>
      <c r="G15039">
        <v>174</v>
      </c>
      <c r="H15039" t="str">
        <f>VLOOKUP(G15039,[1]OPERADORES!$A:$B,2,0)</f>
        <v>MIRIÃ LOBATO RODRIGUES</v>
      </c>
      <c r="I15039" t="s">
        <v>21</v>
      </c>
      <c r="J15039" t="s">
        <v>66</v>
      </c>
      <c r="K15039" t="s">
        <v>1742</v>
      </c>
      <c r="L15039">
        <v>10230</v>
      </c>
      <c r="M15039" t="s">
        <v>193</v>
      </c>
      <c r="O15039" t="s">
        <v>11</v>
      </c>
      <c r="P15039">
        <v>5102</v>
      </c>
      <c r="Q15039">
        <v>50</v>
      </c>
      <c r="R15039">
        <v>2.89</v>
      </c>
      <c r="S15039">
        <v>144.5</v>
      </c>
      <c r="T15039">
        <v>119.5</v>
      </c>
      <c r="U15039">
        <v>17.3</v>
      </c>
      <c r="V15039" t="str">
        <f>VLOOKUP(L15039,'[2]tabela de preços'!$A:$D,4,0)</f>
        <v>NORTON</v>
      </c>
      <c r="W15039" t="str">
        <f>VLOOKUP(L15039,'[2]tabela de preços'!$A:$F,6,0)</f>
        <v xml:space="preserve">DISCOS / LIXAS / ABRASIVOS </v>
      </c>
      <c r="X15039" t="str">
        <f>VLOOKUP(L15039,'[2]tabela de preços'!$A:$G,7,0)</f>
        <v>AUTOMOTIVO</v>
      </c>
    </row>
    <row r="15040" spans="1:24" x14ac:dyDescent="0.3">
      <c r="A15040" t="s">
        <v>1739</v>
      </c>
      <c r="C15040" t="s">
        <v>6989</v>
      </c>
      <c r="D15040" s="1">
        <v>46146</v>
      </c>
      <c r="E15040" t="s">
        <v>6990</v>
      </c>
      <c r="F15040">
        <v>9</v>
      </c>
      <c r="G15040">
        <v>174</v>
      </c>
      <c r="H15040" t="str">
        <f>VLOOKUP(G15040,[1]OPERADORES!$A:$B,2,0)</f>
        <v>MIRIÃ LOBATO RODRIGUES</v>
      </c>
      <c r="I15040" t="s">
        <v>21</v>
      </c>
      <c r="J15040" t="s">
        <v>66</v>
      </c>
      <c r="K15040" t="s">
        <v>1742</v>
      </c>
      <c r="L15040">
        <v>24248</v>
      </c>
      <c r="M15040" t="s">
        <v>107</v>
      </c>
      <c r="O15040" t="s">
        <v>11</v>
      </c>
      <c r="P15040">
        <v>5102</v>
      </c>
      <c r="Q15040">
        <v>24</v>
      </c>
      <c r="R15040">
        <v>8.9</v>
      </c>
      <c r="S15040">
        <v>213.6</v>
      </c>
      <c r="T15040">
        <v>160.32</v>
      </c>
      <c r="U15040">
        <v>24.94</v>
      </c>
      <c r="V15040" t="str">
        <f>VLOOKUP(L15040,'[2]tabela de preços'!$A:$D,4,0)</f>
        <v>SHERWIN WILLIAMS</v>
      </c>
      <c r="W15040" t="str">
        <f>VLOOKUP(L15040,'[2]tabela de preços'!$A:$F,6,0)</f>
        <v>PRIMER AUTOMOTIVO</v>
      </c>
      <c r="X15040" t="str">
        <f>VLOOKUP(L15040,'[2]tabela de preços'!$A:$G,7,0)</f>
        <v>AUTOMOTIVO</v>
      </c>
    </row>
    <row r="15041" spans="1:24" x14ac:dyDescent="0.3">
      <c r="A15041" t="s">
        <v>1739</v>
      </c>
      <c r="C15041" t="s">
        <v>6989</v>
      </c>
      <c r="D15041" s="1">
        <v>46146</v>
      </c>
      <c r="E15041" t="s">
        <v>6990</v>
      </c>
      <c r="F15041">
        <v>9</v>
      </c>
      <c r="G15041">
        <v>174</v>
      </c>
      <c r="H15041" t="str">
        <f>VLOOKUP(G15041,[1]OPERADORES!$A:$B,2,0)</f>
        <v>MIRIÃ LOBATO RODRIGUES</v>
      </c>
      <c r="I15041" t="s">
        <v>21</v>
      </c>
      <c r="J15041" t="s">
        <v>66</v>
      </c>
      <c r="K15041" t="s">
        <v>1742</v>
      </c>
      <c r="L15041">
        <v>22684</v>
      </c>
      <c r="M15041" t="s">
        <v>73</v>
      </c>
      <c r="O15041" t="s">
        <v>11</v>
      </c>
      <c r="P15041">
        <v>5102</v>
      </c>
      <c r="Q15041">
        <v>80</v>
      </c>
      <c r="R15041">
        <v>3.65</v>
      </c>
      <c r="S15041">
        <v>292</v>
      </c>
      <c r="T15041">
        <v>246.4</v>
      </c>
      <c r="U15041">
        <v>15.62</v>
      </c>
      <c r="V15041" t="str">
        <f>VLOOKUP(L15041,'[2]tabela de preços'!$A:$D,4,0)</f>
        <v>3M</v>
      </c>
      <c r="W15041" t="str">
        <f>VLOOKUP(L15041,'[2]tabela de preços'!$A:$F,6,0)</f>
        <v>FITA AUTOMOTIVA</v>
      </c>
      <c r="X15041" t="str">
        <f>VLOOKUP(L15041,'[2]tabela de preços'!$A:$G,7,0)</f>
        <v>AUTOMOTIVO</v>
      </c>
    </row>
    <row r="15042" spans="1:24" x14ac:dyDescent="0.3">
      <c r="A15042" t="s">
        <v>1739</v>
      </c>
      <c r="C15042" t="s">
        <v>6989</v>
      </c>
      <c r="D15042" s="1">
        <v>46146</v>
      </c>
      <c r="E15042" t="s">
        <v>6990</v>
      </c>
      <c r="F15042">
        <v>9</v>
      </c>
      <c r="G15042">
        <v>174</v>
      </c>
      <c r="H15042" t="str">
        <f>VLOOKUP(G15042,[1]OPERADORES!$A:$B,2,0)</f>
        <v>MIRIÃ LOBATO RODRIGUES</v>
      </c>
      <c r="I15042" t="s">
        <v>21</v>
      </c>
      <c r="J15042" t="s">
        <v>66</v>
      </c>
      <c r="K15042" t="s">
        <v>1742</v>
      </c>
      <c r="L15042">
        <v>20431</v>
      </c>
      <c r="M15042" t="s">
        <v>5332</v>
      </c>
      <c r="O15042" t="s">
        <v>11</v>
      </c>
      <c r="P15042">
        <v>5403</v>
      </c>
      <c r="Q15042">
        <v>30</v>
      </c>
      <c r="R15042">
        <v>37.9</v>
      </c>
      <c r="S15042" s="2">
        <v>1137</v>
      </c>
      <c r="T15042">
        <v>885</v>
      </c>
      <c r="U15042">
        <v>22.16</v>
      </c>
      <c r="V15042" t="str">
        <f>VLOOKUP(L15042,'[2]tabela de preços'!$A:$D,4,0)</f>
        <v>SHERWIN WILLIAMS</v>
      </c>
      <c r="W15042" t="str">
        <f>VLOOKUP(L15042,'[2]tabela de preços'!$A:$F,6,0)</f>
        <v>VERNIZ AUTOMOTIVO</v>
      </c>
      <c r="X15042" t="str">
        <f>VLOOKUP(L15042,'[2]tabela de preços'!$A:$G,7,0)</f>
        <v>AUTOMOTIVO</v>
      </c>
    </row>
    <row r="15043" spans="1:24" x14ac:dyDescent="0.3">
      <c r="A15043" t="s">
        <v>1739</v>
      </c>
      <c r="C15043" t="s">
        <v>6989</v>
      </c>
      <c r="D15043" s="1">
        <v>46146</v>
      </c>
      <c r="E15043" t="s">
        <v>6990</v>
      </c>
      <c r="F15043">
        <v>9</v>
      </c>
      <c r="G15043">
        <v>174</v>
      </c>
      <c r="H15043" t="str">
        <f>VLOOKUP(G15043,[1]OPERADORES!$A:$B,2,0)</f>
        <v>MIRIÃ LOBATO RODRIGUES</v>
      </c>
      <c r="I15043" t="s">
        <v>21</v>
      </c>
      <c r="J15043" t="s">
        <v>66</v>
      </c>
      <c r="K15043" t="s">
        <v>1742</v>
      </c>
      <c r="L15043">
        <v>10245</v>
      </c>
      <c r="M15043" t="s">
        <v>195</v>
      </c>
      <c r="O15043" t="s">
        <v>11</v>
      </c>
      <c r="P15043">
        <v>5102</v>
      </c>
      <c r="Q15043">
        <v>50</v>
      </c>
      <c r="R15043">
        <v>2.89</v>
      </c>
      <c r="S15043">
        <v>144.5</v>
      </c>
      <c r="T15043">
        <v>99</v>
      </c>
      <c r="U15043">
        <v>31.49</v>
      </c>
      <c r="V15043" t="str">
        <f>VLOOKUP(L15043,'[2]tabela de preços'!$A:$D,4,0)</f>
        <v>NORTON</v>
      </c>
      <c r="W15043" t="str">
        <f>VLOOKUP(L15043,'[2]tabela de preços'!$A:$F,6,0)</f>
        <v xml:space="preserve">DISCOS / LIXAS / ABRASIVOS </v>
      </c>
      <c r="X15043" t="str">
        <f>VLOOKUP(L15043,'[2]tabela de preços'!$A:$G,7,0)</f>
        <v>AUTOMOTIVO</v>
      </c>
    </row>
    <row r="15044" spans="1:24" x14ac:dyDescent="0.3">
      <c r="A15044" t="s">
        <v>1739</v>
      </c>
      <c r="C15044" t="s">
        <v>6989</v>
      </c>
      <c r="D15044" s="1">
        <v>46146</v>
      </c>
      <c r="E15044" t="s">
        <v>6990</v>
      </c>
      <c r="F15044">
        <v>9</v>
      </c>
      <c r="G15044">
        <v>174</v>
      </c>
      <c r="H15044" t="str">
        <f>VLOOKUP(G15044,[1]OPERADORES!$A:$B,2,0)</f>
        <v>MIRIÃ LOBATO RODRIGUES</v>
      </c>
      <c r="I15044" t="s">
        <v>21</v>
      </c>
      <c r="J15044" t="s">
        <v>66</v>
      </c>
      <c r="K15044" t="s">
        <v>1742</v>
      </c>
      <c r="L15044">
        <v>20817</v>
      </c>
      <c r="M15044" t="s">
        <v>153</v>
      </c>
      <c r="O15044" t="s">
        <v>11</v>
      </c>
      <c r="P15044">
        <v>5102</v>
      </c>
      <c r="Q15044">
        <v>6</v>
      </c>
      <c r="R15044">
        <v>24.84</v>
      </c>
      <c r="S15044">
        <v>149.04</v>
      </c>
      <c r="T15044">
        <v>113.1</v>
      </c>
      <c r="U15044">
        <v>24.11</v>
      </c>
      <c r="V15044" t="str">
        <f>VLOOKUP(L15044,'[2]tabela de preços'!$A:$D,4,0)</f>
        <v>AUTO AMERICA</v>
      </c>
      <c r="W15044" t="str">
        <f>VLOOKUP(L15044,'[2]tabela de preços'!$A:$F,6,0)</f>
        <v>MASSA DE POLIR</v>
      </c>
      <c r="X15044" t="str">
        <f>VLOOKUP(L15044,'[2]tabela de preços'!$A:$G,7,0)</f>
        <v>AUTOMOTIVO</v>
      </c>
    </row>
    <row r="15045" spans="1:24" x14ac:dyDescent="0.3">
      <c r="A15045" t="s">
        <v>1739</v>
      </c>
      <c r="C15045" t="s">
        <v>6989</v>
      </c>
      <c r="D15045" s="1">
        <v>46146</v>
      </c>
      <c r="E15045" t="s">
        <v>6990</v>
      </c>
      <c r="F15045">
        <v>9</v>
      </c>
      <c r="G15045">
        <v>174</v>
      </c>
      <c r="H15045" t="str">
        <f>VLOOKUP(G15045,[1]OPERADORES!$A:$B,2,0)</f>
        <v>MIRIÃ LOBATO RODRIGUES</v>
      </c>
      <c r="I15045" t="s">
        <v>21</v>
      </c>
      <c r="J15045" t="s">
        <v>66</v>
      </c>
      <c r="K15045" t="s">
        <v>1742</v>
      </c>
      <c r="L15045">
        <v>24247</v>
      </c>
      <c r="M15045" t="s">
        <v>160</v>
      </c>
      <c r="O15045" t="s">
        <v>11</v>
      </c>
      <c r="P15045">
        <v>5403</v>
      </c>
      <c r="Q15045">
        <v>24</v>
      </c>
      <c r="R15045">
        <v>20.9</v>
      </c>
      <c r="S15045">
        <v>501.6</v>
      </c>
      <c r="T15045">
        <v>415.44</v>
      </c>
      <c r="U15045">
        <v>17.18</v>
      </c>
      <c r="V15045" t="str">
        <f>VLOOKUP(L15045,'[2]tabela de preços'!$A:$D,4,0)</f>
        <v>SHERWIN WILLIAMS</v>
      </c>
      <c r="W15045" t="str">
        <f>VLOOKUP(L15045,'[2]tabela de preços'!$A:$F,6,0)</f>
        <v>PRIMER AUTOMOTIVO</v>
      </c>
      <c r="X15045" t="str">
        <f>VLOOKUP(L15045,'[2]tabela de preços'!$A:$G,7,0)</f>
        <v>AUTOMOTIVO</v>
      </c>
    </row>
    <row r="15046" spans="1:24" x14ac:dyDescent="0.3">
      <c r="A15046" t="s">
        <v>1739</v>
      </c>
      <c r="C15046" t="s">
        <v>6989</v>
      </c>
      <c r="D15046" s="1">
        <v>46146</v>
      </c>
      <c r="E15046" t="s">
        <v>6990</v>
      </c>
      <c r="F15046">
        <v>9</v>
      </c>
      <c r="G15046">
        <v>174</v>
      </c>
      <c r="H15046" t="str">
        <f>VLOOKUP(G15046,[1]OPERADORES!$A:$B,2,0)</f>
        <v>MIRIÃ LOBATO RODRIGUES</v>
      </c>
      <c r="I15046" t="s">
        <v>21</v>
      </c>
      <c r="J15046" t="s">
        <v>66</v>
      </c>
      <c r="K15046" t="s">
        <v>1742</v>
      </c>
      <c r="L15046">
        <v>23449</v>
      </c>
      <c r="M15046" t="s">
        <v>1073</v>
      </c>
      <c r="O15046" t="s">
        <v>11</v>
      </c>
      <c r="P15046">
        <v>5102</v>
      </c>
      <c r="Q15046">
        <v>1</v>
      </c>
      <c r="R15046">
        <v>51.25</v>
      </c>
      <c r="S15046">
        <v>51.25</v>
      </c>
      <c r="T15046">
        <v>38.9</v>
      </c>
      <c r="U15046">
        <v>24.1</v>
      </c>
      <c r="V15046" t="str">
        <f>VLOOKUP(L15046,'[2]tabela de preços'!$A:$D,4,0)</f>
        <v>VONIXX</v>
      </c>
      <c r="W15046" t="str">
        <f>VLOOKUP(L15046,'[2]tabela de preços'!$A:$F,6,0)</f>
        <v>LINHA DE HIGENIZAÇÃO E ESTÉTICA  AUTOMOTIVA</v>
      </c>
      <c r="X15046" t="str">
        <f>VLOOKUP(L15046,'[2]tabela de preços'!$A:$G,7,0)</f>
        <v>AUTOMOTIVO</v>
      </c>
    </row>
    <row r="15047" spans="1:24" x14ac:dyDescent="0.3">
      <c r="A15047" t="s">
        <v>1739</v>
      </c>
      <c r="C15047" t="s">
        <v>7167</v>
      </c>
      <c r="D15047" s="1">
        <v>46153</v>
      </c>
      <c r="E15047" t="s">
        <v>7168</v>
      </c>
      <c r="F15047">
        <v>9</v>
      </c>
      <c r="G15047">
        <v>174</v>
      </c>
      <c r="H15047" t="str">
        <f>VLOOKUP(G15047,[1]OPERADORES!$A:$B,2,0)</f>
        <v>MIRIÃ LOBATO RODRIGUES</v>
      </c>
      <c r="I15047" t="s">
        <v>21</v>
      </c>
      <c r="J15047" t="s">
        <v>66</v>
      </c>
      <c r="K15047" t="s">
        <v>1742</v>
      </c>
      <c r="L15047">
        <v>20433</v>
      </c>
      <c r="M15047" t="s">
        <v>460</v>
      </c>
      <c r="O15047" t="s">
        <v>11</v>
      </c>
      <c r="P15047">
        <v>5102</v>
      </c>
      <c r="Q15047">
        <v>6</v>
      </c>
      <c r="R15047">
        <v>34.61</v>
      </c>
      <c r="S15047">
        <v>207.66</v>
      </c>
      <c r="T15047">
        <v>157.62</v>
      </c>
      <c r="U15047">
        <v>24.1</v>
      </c>
      <c r="V15047" t="str">
        <f>VLOOKUP(L15047,'[2]tabela de preços'!$A:$D,4,0)</f>
        <v>SHERWIN WILLIAMS</v>
      </c>
      <c r="W15047" t="str">
        <f>VLOOKUP(L15047,'[2]tabela de preços'!$A:$F,6,0)</f>
        <v>VERNIZ AUTOMOTIVO</v>
      </c>
      <c r="X15047" t="str">
        <f>VLOOKUP(L15047,'[2]tabela de preços'!$A:$G,7,0)</f>
        <v>AUTOMOTIVO</v>
      </c>
    </row>
    <row r="15048" spans="1:24" x14ac:dyDescent="0.3">
      <c r="A15048" t="s">
        <v>1739</v>
      </c>
      <c r="C15048" t="s">
        <v>7167</v>
      </c>
      <c r="D15048" s="1">
        <v>46153</v>
      </c>
      <c r="E15048" t="s">
        <v>7168</v>
      </c>
      <c r="F15048">
        <v>9</v>
      </c>
      <c r="G15048">
        <v>174</v>
      </c>
      <c r="H15048" t="str">
        <f>VLOOKUP(G15048,[1]OPERADORES!$A:$B,2,0)</f>
        <v>MIRIÃ LOBATO RODRIGUES</v>
      </c>
      <c r="I15048" t="s">
        <v>21</v>
      </c>
      <c r="J15048" t="s">
        <v>66</v>
      </c>
      <c r="K15048" t="s">
        <v>1742</v>
      </c>
      <c r="L15048">
        <v>22684</v>
      </c>
      <c r="M15048" t="s">
        <v>73</v>
      </c>
      <c r="O15048" t="s">
        <v>11</v>
      </c>
      <c r="P15048">
        <v>5102</v>
      </c>
      <c r="Q15048">
        <v>160</v>
      </c>
      <c r="R15048">
        <v>3.88</v>
      </c>
      <c r="S15048">
        <v>620.79999999999995</v>
      </c>
      <c r="T15048">
        <v>526.4</v>
      </c>
      <c r="U15048">
        <v>15.21</v>
      </c>
      <c r="V15048" t="str">
        <f>VLOOKUP(L15048,'[2]tabela de preços'!$A:$D,4,0)</f>
        <v>3M</v>
      </c>
      <c r="W15048" t="str">
        <f>VLOOKUP(L15048,'[2]tabela de preços'!$A:$F,6,0)</f>
        <v>FITA AUTOMOTIVA</v>
      </c>
      <c r="X15048" t="str">
        <f>VLOOKUP(L15048,'[2]tabela de preços'!$A:$G,7,0)</f>
        <v>AUTOMOTIVO</v>
      </c>
    </row>
    <row r="15049" spans="1:24" x14ac:dyDescent="0.3">
      <c r="A15049" t="s">
        <v>1739</v>
      </c>
      <c r="C15049" t="s">
        <v>7167</v>
      </c>
      <c r="D15049" s="1">
        <v>46153</v>
      </c>
      <c r="E15049" t="s">
        <v>7168</v>
      </c>
      <c r="F15049">
        <v>9</v>
      </c>
      <c r="G15049">
        <v>174</v>
      </c>
      <c r="H15049" t="str">
        <f>VLOOKUP(G15049,[1]OPERADORES!$A:$B,2,0)</f>
        <v>MIRIÃ LOBATO RODRIGUES</v>
      </c>
      <c r="I15049" t="s">
        <v>21</v>
      </c>
      <c r="J15049" t="s">
        <v>66</v>
      </c>
      <c r="K15049" t="s">
        <v>1742</v>
      </c>
      <c r="L15049">
        <v>20431</v>
      </c>
      <c r="M15049" t="s">
        <v>5332</v>
      </c>
      <c r="O15049" t="s">
        <v>11</v>
      </c>
      <c r="P15049">
        <v>5403</v>
      </c>
      <c r="Q15049">
        <v>45</v>
      </c>
      <c r="R15049">
        <v>38.51</v>
      </c>
      <c r="S15049" s="2">
        <v>1732.95</v>
      </c>
      <c r="T15049" s="2">
        <v>1433.25</v>
      </c>
      <c r="U15049">
        <v>17.29</v>
      </c>
      <c r="V15049" t="str">
        <f>VLOOKUP(L15049,'[2]tabela de preços'!$A:$D,4,0)</f>
        <v>SHERWIN WILLIAMS</v>
      </c>
      <c r="W15049" t="str">
        <f>VLOOKUP(L15049,'[2]tabela de preços'!$A:$F,6,0)</f>
        <v>VERNIZ AUTOMOTIVO</v>
      </c>
      <c r="X15049" t="str">
        <f>VLOOKUP(L15049,'[2]tabela de preços'!$A:$G,7,0)</f>
        <v>AUTOMOTIVO</v>
      </c>
    </row>
    <row r="15050" spans="1:24" x14ac:dyDescent="0.3">
      <c r="A15050" t="s">
        <v>1739</v>
      </c>
      <c r="C15050" t="s">
        <v>7167</v>
      </c>
      <c r="D15050" s="1">
        <v>46153</v>
      </c>
      <c r="E15050" t="s">
        <v>7168</v>
      </c>
      <c r="F15050">
        <v>9</v>
      </c>
      <c r="G15050">
        <v>174</v>
      </c>
      <c r="H15050" t="str">
        <f>VLOOKUP(G15050,[1]OPERADORES!$A:$B,2,0)</f>
        <v>MIRIÃ LOBATO RODRIGUES</v>
      </c>
      <c r="I15050" t="s">
        <v>21</v>
      </c>
      <c r="J15050" t="s">
        <v>66</v>
      </c>
      <c r="K15050" t="s">
        <v>1742</v>
      </c>
      <c r="L15050">
        <v>20525</v>
      </c>
      <c r="M15050" t="s">
        <v>137</v>
      </c>
      <c r="O15050" t="s">
        <v>11</v>
      </c>
      <c r="P15050">
        <v>5102</v>
      </c>
      <c r="Q15050">
        <v>12</v>
      </c>
      <c r="R15050">
        <v>12.58</v>
      </c>
      <c r="S15050">
        <v>150.96</v>
      </c>
      <c r="T15050">
        <v>114.6</v>
      </c>
      <c r="U15050">
        <v>24.09</v>
      </c>
      <c r="V15050" t="str">
        <f>VLOOKUP(L15050,'[2]tabela de preços'!$A:$D,4,0)</f>
        <v>SHERWIN WILLIAMS</v>
      </c>
      <c r="W15050" t="str">
        <f>VLOOKUP(L15050,'[2]tabela de preços'!$A:$F,6,0)</f>
        <v>MASSA DE PEQUENOS REPAROS</v>
      </c>
      <c r="X15050" t="str">
        <f>VLOOKUP(L15050,'[2]tabela de preços'!$A:$G,7,0)</f>
        <v>AUTOMOTIVO</v>
      </c>
    </row>
    <row r="15051" spans="1:24" x14ac:dyDescent="0.3">
      <c r="A15051" t="s">
        <v>1739</v>
      </c>
      <c r="C15051" t="s">
        <v>7167</v>
      </c>
      <c r="D15051" s="1">
        <v>46153</v>
      </c>
      <c r="E15051" t="s">
        <v>7168</v>
      </c>
      <c r="F15051">
        <v>9</v>
      </c>
      <c r="G15051">
        <v>174</v>
      </c>
      <c r="H15051" t="str">
        <f>VLOOKUP(G15051,[1]OPERADORES!$A:$B,2,0)</f>
        <v>MIRIÃ LOBATO RODRIGUES</v>
      </c>
      <c r="I15051" t="s">
        <v>21</v>
      </c>
      <c r="J15051" t="s">
        <v>66</v>
      </c>
      <c r="K15051" t="s">
        <v>1742</v>
      </c>
      <c r="L15051">
        <v>21077</v>
      </c>
      <c r="M15051" t="s">
        <v>207</v>
      </c>
      <c r="O15051" t="s">
        <v>11</v>
      </c>
      <c r="P15051">
        <v>5102</v>
      </c>
      <c r="Q15051">
        <v>12</v>
      </c>
      <c r="R15051">
        <v>44.32</v>
      </c>
      <c r="S15051">
        <v>531.84</v>
      </c>
      <c r="T15051">
        <v>439.92</v>
      </c>
      <c r="U15051">
        <v>17.28</v>
      </c>
      <c r="V15051" t="str">
        <f>VLOOKUP(L15051,'[2]tabela de preços'!$A:$D,4,0)</f>
        <v>SHERWIN WILLIAMS</v>
      </c>
      <c r="W15051" t="str">
        <f>VLOOKUP(L15051,'[2]tabela de preços'!$A:$F,6,0)</f>
        <v>MASSA POLIÉSTER</v>
      </c>
      <c r="X15051" t="str">
        <f>VLOOKUP(L15051,'[2]tabela de preços'!$A:$G,7,0)</f>
        <v>AUTOMOTIVO</v>
      </c>
    </row>
    <row r="15052" spans="1:24" x14ac:dyDescent="0.3">
      <c r="A15052" t="s">
        <v>1739</v>
      </c>
      <c r="C15052" t="s">
        <v>7167</v>
      </c>
      <c r="D15052" s="1">
        <v>46153</v>
      </c>
      <c r="E15052" t="s">
        <v>7168</v>
      </c>
      <c r="F15052">
        <v>9</v>
      </c>
      <c r="G15052">
        <v>174</v>
      </c>
      <c r="H15052" t="str">
        <f>VLOOKUP(G15052,[1]OPERADORES!$A:$B,2,0)</f>
        <v>MIRIÃ LOBATO RODRIGUES</v>
      </c>
      <c r="I15052" t="s">
        <v>21</v>
      </c>
      <c r="J15052" t="s">
        <v>66</v>
      </c>
      <c r="K15052" t="s">
        <v>1742</v>
      </c>
      <c r="L15052">
        <v>24247</v>
      </c>
      <c r="M15052" t="s">
        <v>160</v>
      </c>
      <c r="O15052" t="s">
        <v>11</v>
      </c>
      <c r="P15052">
        <v>5403</v>
      </c>
      <c r="Q15052">
        <v>48</v>
      </c>
      <c r="R15052">
        <v>21.96</v>
      </c>
      <c r="S15052" s="2">
        <v>1054.08</v>
      </c>
      <c r="T15052">
        <v>872.16</v>
      </c>
      <c r="U15052">
        <v>17.260000000000002</v>
      </c>
      <c r="V15052" t="str">
        <f>VLOOKUP(L15052,'[2]tabela de preços'!$A:$D,4,0)</f>
        <v>SHERWIN WILLIAMS</v>
      </c>
      <c r="W15052" t="str">
        <f>VLOOKUP(L15052,'[2]tabela de preços'!$A:$F,6,0)</f>
        <v>PRIMER AUTOMOTIVO</v>
      </c>
      <c r="X15052" t="str">
        <f>VLOOKUP(L15052,'[2]tabela de preços'!$A:$G,7,0)</f>
        <v>AUTOMOTIVO</v>
      </c>
    </row>
    <row r="15053" spans="1:24" x14ac:dyDescent="0.3">
      <c r="A15053" t="s">
        <v>1739</v>
      </c>
      <c r="C15053" t="s">
        <v>7167</v>
      </c>
      <c r="D15053" s="1">
        <v>46153</v>
      </c>
      <c r="E15053" t="s">
        <v>7168</v>
      </c>
      <c r="F15053">
        <v>9</v>
      </c>
      <c r="G15053">
        <v>174</v>
      </c>
      <c r="H15053" t="str">
        <f>VLOOKUP(G15053,[1]OPERADORES!$A:$B,2,0)</f>
        <v>MIRIÃ LOBATO RODRIGUES</v>
      </c>
      <c r="I15053" t="s">
        <v>21</v>
      </c>
      <c r="J15053" t="s">
        <v>66</v>
      </c>
      <c r="K15053" t="s">
        <v>1742</v>
      </c>
      <c r="L15053">
        <v>84560</v>
      </c>
      <c r="M15053" t="s">
        <v>118</v>
      </c>
      <c r="O15053" t="s">
        <v>11</v>
      </c>
      <c r="P15053">
        <v>5102</v>
      </c>
      <c r="Q15053">
        <v>16</v>
      </c>
      <c r="R15053">
        <v>56.44</v>
      </c>
      <c r="S15053">
        <v>903.04</v>
      </c>
      <c r="T15053">
        <v>756.64</v>
      </c>
      <c r="U15053">
        <v>16.21</v>
      </c>
      <c r="V15053" t="str">
        <f>VLOOKUP(L15053,'[2]tabela de preços'!$A:$D,4,0)</f>
        <v>BRASILUX</v>
      </c>
      <c r="W15053" t="str">
        <f>VLOOKUP(L15053,'[2]tabela de preços'!$A:$F,6,0)</f>
        <v>THINNER DE LIMPEZA</v>
      </c>
      <c r="X15053" t="str">
        <f>VLOOKUP(L15053,'[2]tabela de preços'!$A:$G,7,0)</f>
        <v>THINNER</v>
      </c>
    </row>
    <row r="15054" spans="1:24" x14ac:dyDescent="0.3">
      <c r="A15054" t="s">
        <v>1739</v>
      </c>
      <c r="C15054" t="s">
        <v>7167</v>
      </c>
      <c r="D15054" s="1">
        <v>46153</v>
      </c>
      <c r="E15054" t="s">
        <v>7168</v>
      </c>
      <c r="F15054">
        <v>9</v>
      </c>
      <c r="G15054">
        <v>174</v>
      </c>
      <c r="H15054" t="str">
        <f>VLOOKUP(G15054,[1]OPERADORES!$A:$B,2,0)</f>
        <v>MIRIÃ LOBATO RODRIGUES</v>
      </c>
      <c r="I15054" t="s">
        <v>21</v>
      </c>
      <c r="J15054" t="s">
        <v>66</v>
      </c>
      <c r="K15054" t="s">
        <v>1742</v>
      </c>
      <c r="L15054">
        <v>20399</v>
      </c>
      <c r="M15054" t="s">
        <v>7169</v>
      </c>
      <c r="O15054" t="s">
        <v>11</v>
      </c>
      <c r="P15054">
        <v>5403</v>
      </c>
      <c r="Q15054">
        <v>6</v>
      </c>
      <c r="R15054">
        <v>37.94</v>
      </c>
      <c r="S15054">
        <v>227.64</v>
      </c>
      <c r="T15054">
        <v>172.86</v>
      </c>
      <c r="U15054">
        <v>24.06</v>
      </c>
      <c r="V15054" t="str">
        <f>VLOOKUP(L15054,'[2]tabela de preços'!$A:$D,4,0)</f>
        <v>SHERWIN WILLIAMS</v>
      </c>
      <c r="W15054" t="str">
        <f>VLOOKUP(L15054,'[2]tabela de preços'!$A:$F,6,0)</f>
        <v>VERNIZ AUTOMOTIVO</v>
      </c>
      <c r="X15054" t="str">
        <f>VLOOKUP(L15054,'[2]tabela de preços'!$A:$G,7,0)</f>
        <v>AUTOMOTIVO</v>
      </c>
    </row>
    <row r="15055" spans="1:24" x14ac:dyDescent="0.3">
      <c r="A15055" t="s">
        <v>1770</v>
      </c>
      <c r="C15055" t="s">
        <v>7170</v>
      </c>
      <c r="D15055" s="1">
        <v>46150</v>
      </c>
      <c r="E15055" t="s">
        <v>7171</v>
      </c>
      <c r="F15055">
        <v>9</v>
      </c>
      <c r="G15055">
        <v>174</v>
      </c>
      <c r="H15055" t="str">
        <f>VLOOKUP(G15055,[1]OPERADORES!$A:$B,2,0)</f>
        <v>MIRIÃ LOBATO RODRIGUES</v>
      </c>
      <c r="I15055" t="s">
        <v>21</v>
      </c>
      <c r="J15055" t="s">
        <v>211</v>
      </c>
      <c r="K15055" t="s">
        <v>1773</v>
      </c>
      <c r="L15055">
        <v>87184</v>
      </c>
      <c r="M15055" t="s">
        <v>3799</v>
      </c>
      <c r="O15055" t="s">
        <v>11</v>
      </c>
      <c r="P15055">
        <v>5102</v>
      </c>
      <c r="Q15055">
        <v>100</v>
      </c>
      <c r="R15055">
        <v>6.37</v>
      </c>
      <c r="S15055">
        <v>637</v>
      </c>
      <c r="T15055">
        <v>483</v>
      </c>
      <c r="U15055">
        <v>24.18</v>
      </c>
      <c r="V15055" t="str">
        <f>VLOOKUP(L15055,'[2]tabela de preços'!$A:$D,4,0)</f>
        <v>KERS</v>
      </c>
      <c r="W15055" t="str">
        <f>VLOOKUP(L15055,'[2]tabela de preços'!$A:$F,6,0)</f>
        <v>FLANELAS / PANOS</v>
      </c>
      <c r="X15055" t="str">
        <f>VLOOKUP(L15055,'[2]tabela de preços'!$A:$G,7,0)</f>
        <v>AUTOMOTIVO</v>
      </c>
    </row>
    <row r="15056" spans="1:24" x14ac:dyDescent="0.3">
      <c r="A15056" t="s">
        <v>3823</v>
      </c>
      <c r="C15056" t="s">
        <v>6991</v>
      </c>
      <c r="D15056" s="1">
        <v>46148</v>
      </c>
      <c r="E15056" t="s">
        <v>6992</v>
      </c>
      <c r="F15056">
        <v>9</v>
      </c>
      <c r="G15056">
        <v>197</v>
      </c>
      <c r="H15056" t="str">
        <f>VLOOKUP(G15056,[1]OPERADORES!$A:$B,2,0)</f>
        <v xml:space="preserve">POLIANA LORRANE DE AMORIM </v>
      </c>
      <c r="I15056" t="s">
        <v>21</v>
      </c>
      <c r="J15056" t="s">
        <v>397</v>
      </c>
      <c r="K15056" t="s">
        <v>3826</v>
      </c>
      <c r="L15056">
        <v>84334</v>
      </c>
      <c r="M15056" t="s">
        <v>895</v>
      </c>
      <c r="O15056" t="s">
        <v>11</v>
      </c>
      <c r="P15056">
        <v>5403</v>
      </c>
      <c r="Q15056">
        <v>4</v>
      </c>
      <c r="R15056">
        <v>65.81</v>
      </c>
      <c r="S15056">
        <v>263.24</v>
      </c>
      <c r="T15056">
        <v>212.28</v>
      </c>
      <c r="U15056">
        <v>19.36</v>
      </c>
      <c r="V15056" t="str">
        <f>VLOOKUP(L15056,'[2]tabela de preços'!$A:$D,4,0)</f>
        <v>BRASILUX</v>
      </c>
      <c r="W15056" t="str">
        <f>VLOOKUP(L15056,'[2]tabela de preços'!$A:$F,6,0)</f>
        <v>ESMALTES</v>
      </c>
      <c r="X15056" t="str">
        <f>VLOOKUP(L15056,'[2]tabela de preços'!$A:$G,7,0)</f>
        <v>INDUSTRIAL</v>
      </c>
    </row>
    <row r="15057" spans="1:24" x14ac:dyDescent="0.3">
      <c r="A15057" t="s">
        <v>3823</v>
      </c>
      <c r="C15057" t="s">
        <v>7351</v>
      </c>
      <c r="D15057" s="1">
        <v>46155</v>
      </c>
      <c r="E15057" t="s">
        <v>7352</v>
      </c>
      <c r="F15057">
        <v>9</v>
      </c>
      <c r="G15057">
        <v>197</v>
      </c>
      <c r="H15057" t="str">
        <f>VLOOKUP(G15057,[1]OPERADORES!$A:$B,2,0)</f>
        <v xml:space="preserve">POLIANA LORRANE DE AMORIM </v>
      </c>
      <c r="I15057" t="s">
        <v>21</v>
      </c>
      <c r="J15057" t="s">
        <v>397</v>
      </c>
      <c r="K15057" t="s">
        <v>3826</v>
      </c>
      <c r="L15057">
        <v>84036</v>
      </c>
      <c r="M15057" t="s">
        <v>289</v>
      </c>
      <c r="O15057" t="s">
        <v>11</v>
      </c>
      <c r="P15057">
        <v>5102</v>
      </c>
      <c r="Q15057">
        <v>6</v>
      </c>
      <c r="R15057">
        <v>49.69</v>
      </c>
      <c r="S15057">
        <v>298.14</v>
      </c>
      <c r="T15057">
        <v>249.78</v>
      </c>
      <c r="U15057">
        <v>16.22</v>
      </c>
      <c r="V15057" t="str">
        <f>VLOOKUP(L15057,'[2]tabela de preços'!$A:$D,4,0)</f>
        <v>BRASILUX</v>
      </c>
      <c r="W15057" t="str">
        <f>VLOOKUP(L15057,'[2]tabela de preços'!$A:$F,6,0)</f>
        <v>MASSA CORRIDA / ACRÍLICA</v>
      </c>
      <c r="X15057" t="str">
        <f>VLOOKUP(L15057,'[2]tabela de preços'!$A:$G,7,0)</f>
        <v>IMOBILIÁRIO</v>
      </c>
    </row>
    <row r="15058" spans="1:24" x14ac:dyDescent="0.3">
      <c r="A15058" t="s">
        <v>3823</v>
      </c>
      <c r="C15058" t="s">
        <v>7351</v>
      </c>
      <c r="D15058" s="1">
        <v>46155</v>
      </c>
      <c r="E15058" t="s">
        <v>7352</v>
      </c>
      <c r="F15058">
        <v>9</v>
      </c>
      <c r="G15058">
        <v>197</v>
      </c>
      <c r="H15058" t="str">
        <f>VLOOKUP(G15058,[1]OPERADORES!$A:$B,2,0)</f>
        <v xml:space="preserve">POLIANA LORRANE DE AMORIM </v>
      </c>
      <c r="I15058" t="s">
        <v>21</v>
      </c>
      <c r="J15058" t="s">
        <v>397</v>
      </c>
      <c r="K15058" t="s">
        <v>3826</v>
      </c>
      <c r="L15058">
        <v>84201</v>
      </c>
      <c r="M15058" t="s">
        <v>1005</v>
      </c>
      <c r="O15058" t="s">
        <v>11</v>
      </c>
      <c r="P15058">
        <v>5403</v>
      </c>
      <c r="Q15058">
        <v>3</v>
      </c>
      <c r="R15058">
        <v>94.27</v>
      </c>
      <c r="S15058">
        <v>282.81</v>
      </c>
      <c r="T15058">
        <v>207.33</v>
      </c>
      <c r="U15058">
        <v>26.69</v>
      </c>
      <c r="V15058" t="str">
        <f>VLOOKUP(L15058,'[2]tabela de preços'!$A:$D,4,0)</f>
        <v>BRASILUX</v>
      </c>
      <c r="W15058" t="str">
        <f>VLOOKUP(L15058,'[2]tabela de preços'!$A:$F,6,0)</f>
        <v>SELADOR ACRÍLICO</v>
      </c>
      <c r="X15058" t="str">
        <f>VLOOKUP(L15058,'[2]tabela de preços'!$A:$G,7,0)</f>
        <v>IMOBILIÁRIO</v>
      </c>
    </row>
    <row r="15059" spans="1:24" x14ac:dyDescent="0.3">
      <c r="A15059" t="s">
        <v>3823</v>
      </c>
      <c r="C15059" t="s">
        <v>7353</v>
      </c>
      <c r="D15059" s="1">
        <v>46155</v>
      </c>
      <c r="E15059" t="s">
        <v>7354</v>
      </c>
      <c r="F15059">
        <v>9</v>
      </c>
      <c r="G15059">
        <v>197</v>
      </c>
      <c r="H15059" t="str">
        <f>VLOOKUP(G15059,[1]OPERADORES!$A:$B,2,0)</f>
        <v xml:space="preserve">POLIANA LORRANE DE AMORIM </v>
      </c>
      <c r="I15059" t="s">
        <v>21</v>
      </c>
      <c r="J15059" t="s">
        <v>397</v>
      </c>
      <c r="K15059" t="s">
        <v>3826</v>
      </c>
      <c r="L15059">
        <v>84108</v>
      </c>
      <c r="M15059" t="s">
        <v>144</v>
      </c>
      <c r="O15059" t="s">
        <v>11</v>
      </c>
      <c r="P15059">
        <v>5403</v>
      </c>
      <c r="Q15059">
        <v>10</v>
      </c>
      <c r="R15059">
        <v>28.38</v>
      </c>
      <c r="S15059">
        <v>283.8</v>
      </c>
      <c r="T15059">
        <v>215.4</v>
      </c>
      <c r="U15059">
        <v>24.1</v>
      </c>
      <c r="V15059" t="str">
        <f>VLOOKUP(L15059,'[2]tabela de preços'!$A:$D,4,0)</f>
        <v>BRASILUX</v>
      </c>
      <c r="W15059" t="str">
        <f>VLOOKUP(L15059,'[2]tabela de preços'!$A:$F,6,0)</f>
        <v>TINTAS LACA</v>
      </c>
      <c r="X15059" t="str">
        <f>VLOOKUP(L15059,'[2]tabela de preços'!$A:$G,7,0)</f>
        <v>AUTOMOTIVO</v>
      </c>
    </row>
    <row r="15060" spans="1:24" x14ac:dyDescent="0.3">
      <c r="A15060" t="s">
        <v>3823</v>
      </c>
      <c r="C15060" t="s">
        <v>7353</v>
      </c>
      <c r="D15060" s="1">
        <v>46155</v>
      </c>
      <c r="E15060" t="s">
        <v>7354</v>
      </c>
      <c r="F15060">
        <v>9</v>
      </c>
      <c r="G15060">
        <v>197</v>
      </c>
      <c r="H15060" t="str">
        <f>VLOOKUP(G15060,[1]OPERADORES!$A:$B,2,0)</f>
        <v xml:space="preserve">POLIANA LORRANE DE AMORIM </v>
      </c>
      <c r="I15060" t="s">
        <v>21</v>
      </c>
      <c r="J15060" t="s">
        <v>397</v>
      </c>
      <c r="K15060" t="s">
        <v>3826</v>
      </c>
      <c r="L15060">
        <v>84914</v>
      </c>
      <c r="M15060" t="s">
        <v>7355</v>
      </c>
      <c r="O15060" t="s">
        <v>11</v>
      </c>
      <c r="P15060">
        <v>5403</v>
      </c>
      <c r="Q15060">
        <v>3</v>
      </c>
      <c r="R15060">
        <v>116.44</v>
      </c>
      <c r="S15060">
        <v>349.32</v>
      </c>
      <c r="T15060">
        <v>265.14</v>
      </c>
      <c r="U15060">
        <v>24.1</v>
      </c>
      <c r="V15060" t="str">
        <f>VLOOKUP(L15060,'[2]tabela de preços'!$A:$D,4,0)</f>
        <v>BRASILUX</v>
      </c>
      <c r="W15060" t="str">
        <f>VLOOKUP(L15060,'[2]tabela de preços'!$A:$F,6,0)</f>
        <v>TINTA PARA PISO</v>
      </c>
      <c r="X15060" t="str">
        <f>VLOOKUP(L15060,'[2]tabela de preços'!$A:$G,7,0)</f>
        <v>IMOBILIÁRIO</v>
      </c>
    </row>
    <row r="15061" spans="1:24" x14ac:dyDescent="0.3">
      <c r="A15061" t="s">
        <v>6993</v>
      </c>
      <c r="C15061" t="s">
        <v>6994</v>
      </c>
      <c r="D15061" s="1">
        <v>46149</v>
      </c>
      <c r="E15061" t="s">
        <v>6995</v>
      </c>
      <c r="F15061">
        <v>9</v>
      </c>
      <c r="G15061">
        <v>145</v>
      </c>
      <c r="H15061" t="str">
        <f>VLOOKUP(G15061,[1]OPERADORES!$A:$B,2,0)</f>
        <v xml:space="preserve">FABRICIA </v>
      </c>
      <c r="I15061" t="s">
        <v>21</v>
      </c>
      <c r="J15061" t="s">
        <v>587</v>
      </c>
      <c r="K15061" t="s">
        <v>6996</v>
      </c>
      <c r="L15061">
        <v>84030</v>
      </c>
      <c r="M15061" t="s">
        <v>900</v>
      </c>
      <c r="O15061" t="s">
        <v>11</v>
      </c>
      <c r="P15061">
        <v>5102</v>
      </c>
      <c r="Q15061">
        <v>1</v>
      </c>
      <c r="R15061">
        <v>55.86</v>
      </c>
      <c r="S15061">
        <v>55.86</v>
      </c>
      <c r="T15061">
        <v>44.49</v>
      </c>
      <c r="U15061">
        <v>20.350000000000001</v>
      </c>
      <c r="V15061" t="str">
        <f>VLOOKUP(L15061,'[2]tabela de preços'!$A:$D,4,0)</f>
        <v>BRASILUX</v>
      </c>
      <c r="W15061" t="str">
        <f>VLOOKUP(L15061,'[2]tabela de preços'!$A:$F,6,0)</f>
        <v>AGUARRAS</v>
      </c>
      <c r="X15061" t="str">
        <f>VLOOKUP(L15061,'[2]tabela de preços'!$A:$G,7,0)</f>
        <v>IMOBILIÁRIO</v>
      </c>
    </row>
    <row r="15062" spans="1:24" x14ac:dyDescent="0.3">
      <c r="A15062" t="s">
        <v>6993</v>
      </c>
      <c r="C15062" t="s">
        <v>6994</v>
      </c>
      <c r="D15062" s="1">
        <v>46149</v>
      </c>
      <c r="E15062" t="s">
        <v>6995</v>
      </c>
      <c r="F15062">
        <v>9</v>
      </c>
      <c r="G15062">
        <v>145</v>
      </c>
      <c r="H15062" t="str">
        <f>VLOOKUP(G15062,[1]OPERADORES!$A:$B,2,0)</f>
        <v xml:space="preserve">FABRICIA </v>
      </c>
      <c r="I15062" t="s">
        <v>21</v>
      </c>
      <c r="J15062" t="s">
        <v>587</v>
      </c>
      <c r="K15062" t="s">
        <v>6996</v>
      </c>
      <c r="L15062">
        <v>85904</v>
      </c>
      <c r="M15062" t="s">
        <v>3996</v>
      </c>
      <c r="O15062" t="s">
        <v>11</v>
      </c>
      <c r="P15062">
        <v>5102</v>
      </c>
      <c r="Q15062">
        <v>18</v>
      </c>
      <c r="R15062">
        <v>117.59</v>
      </c>
      <c r="S15062" s="2">
        <v>2116.62</v>
      </c>
      <c r="T15062" s="2">
        <v>1685.88</v>
      </c>
      <c r="U15062">
        <v>20.350000000000001</v>
      </c>
      <c r="V15062" t="str">
        <f>VLOOKUP(L15062,'[2]tabela de preços'!$A:$D,4,0)</f>
        <v>CORAL</v>
      </c>
      <c r="W15062" t="str">
        <f>VLOOKUP(L15062,'[2]tabela de preços'!$A:$F,6,0)</f>
        <v>ESMALTES</v>
      </c>
      <c r="X15062" t="str">
        <f>VLOOKUP(L15062,'[2]tabela de preços'!$A:$G,7,0)</f>
        <v>INDUSTRIAL</v>
      </c>
    </row>
    <row r="15063" spans="1:24" x14ac:dyDescent="0.3">
      <c r="A15063" t="s">
        <v>6993</v>
      </c>
      <c r="C15063" t="s">
        <v>6994</v>
      </c>
      <c r="D15063" s="1">
        <v>46149</v>
      </c>
      <c r="E15063" t="s">
        <v>6995</v>
      </c>
      <c r="F15063">
        <v>9</v>
      </c>
      <c r="G15063">
        <v>145</v>
      </c>
      <c r="H15063" t="str">
        <f>VLOOKUP(G15063,[1]OPERADORES!$A:$B,2,0)</f>
        <v xml:space="preserve">FABRICIA </v>
      </c>
      <c r="I15063" t="s">
        <v>21</v>
      </c>
      <c r="J15063" t="s">
        <v>587</v>
      </c>
      <c r="K15063" t="s">
        <v>6996</v>
      </c>
      <c r="L15063">
        <v>5</v>
      </c>
      <c r="M15063" t="s">
        <v>147</v>
      </c>
      <c r="O15063" t="s">
        <v>11</v>
      </c>
      <c r="P15063">
        <v>5102</v>
      </c>
      <c r="Q15063">
        <v>2</v>
      </c>
      <c r="R15063">
        <v>5.3</v>
      </c>
      <c r="S15063">
        <v>10.6</v>
      </c>
      <c r="T15063">
        <v>8.0399999999999991</v>
      </c>
      <c r="U15063">
        <v>24.15</v>
      </c>
      <c r="V15063" t="str">
        <f>VLOOKUP(L15063,'[2]tabela de preços'!$A:$D,4,0)</f>
        <v>BRILHO ESTOPA</v>
      </c>
      <c r="W15063" t="str">
        <f>VLOOKUP(L15063,'[2]tabela de preços'!$A:$F,6,0)</f>
        <v>ESTOPAS</v>
      </c>
      <c r="X15063" t="str">
        <f>VLOOKUP(L15063,'[2]tabela de preços'!$A:$G,7,0)</f>
        <v>AUTOMOTIVO</v>
      </c>
    </row>
    <row r="15064" spans="1:24" x14ac:dyDescent="0.3">
      <c r="A15064" t="s">
        <v>6993</v>
      </c>
      <c r="C15064" t="s">
        <v>6994</v>
      </c>
      <c r="D15064" s="1">
        <v>46149</v>
      </c>
      <c r="E15064" t="s">
        <v>6995</v>
      </c>
      <c r="F15064">
        <v>9</v>
      </c>
      <c r="G15064">
        <v>145</v>
      </c>
      <c r="H15064" t="str">
        <f>VLOOKUP(G15064,[1]OPERADORES!$A:$B,2,0)</f>
        <v xml:space="preserve">FABRICIA </v>
      </c>
      <c r="I15064" t="s">
        <v>21</v>
      </c>
      <c r="J15064" t="s">
        <v>587</v>
      </c>
      <c r="K15064" t="s">
        <v>6996</v>
      </c>
      <c r="L15064">
        <v>84421</v>
      </c>
      <c r="M15064" t="s">
        <v>568</v>
      </c>
      <c r="O15064" t="s">
        <v>11</v>
      </c>
      <c r="P15064">
        <v>5102</v>
      </c>
      <c r="Q15064">
        <v>10</v>
      </c>
      <c r="R15064">
        <v>6.35</v>
      </c>
      <c r="S15064">
        <v>63.5</v>
      </c>
      <c r="T15064">
        <v>48.2</v>
      </c>
      <c r="U15064">
        <v>24.09</v>
      </c>
      <c r="V15064" t="str">
        <f>VLOOKUP(L15064,'[2]tabela de preços'!$A:$D,4,0)</f>
        <v>ATLAS</v>
      </c>
      <c r="W15064" t="str">
        <f>VLOOKUP(L15064,'[2]tabela de preços'!$A:$F,6,0)</f>
        <v>ROLOS / TRINCHAS / PINCÉIS / ESPÁTULAS</v>
      </c>
      <c r="X15064" t="str">
        <f>VLOOKUP(L15064,'[2]tabela de preços'!$A:$G,7,0)</f>
        <v>IMOBILIÁRIO</v>
      </c>
    </row>
    <row r="15065" spans="1:24" x14ac:dyDescent="0.3">
      <c r="A15065" t="s">
        <v>6993</v>
      </c>
      <c r="C15065" t="s">
        <v>6994</v>
      </c>
      <c r="D15065" s="1">
        <v>46149</v>
      </c>
      <c r="E15065" t="s">
        <v>6995</v>
      </c>
      <c r="F15065">
        <v>9</v>
      </c>
      <c r="G15065">
        <v>145</v>
      </c>
      <c r="H15065" t="str">
        <f>VLOOKUP(G15065,[1]OPERADORES!$A:$B,2,0)</f>
        <v xml:space="preserve">FABRICIA </v>
      </c>
      <c r="I15065" t="s">
        <v>21</v>
      </c>
      <c r="J15065" t="s">
        <v>587</v>
      </c>
      <c r="K15065" t="s">
        <v>6996</v>
      </c>
      <c r="L15065">
        <v>10114</v>
      </c>
      <c r="M15065" t="s">
        <v>571</v>
      </c>
      <c r="O15065" t="s">
        <v>11</v>
      </c>
      <c r="P15065">
        <v>5102</v>
      </c>
      <c r="Q15065">
        <v>10</v>
      </c>
      <c r="R15065">
        <v>3.95</v>
      </c>
      <c r="S15065">
        <v>39.5</v>
      </c>
      <c r="T15065">
        <v>30</v>
      </c>
      <c r="U15065">
        <v>24.05</v>
      </c>
      <c r="V15065" t="str">
        <f>VLOOKUP(L15065,'[2]tabela de preços'!$A:$D,4,0)</f>
        <v>ATLAS</v>
      </c>
      <c r="W15065" t="str">
        <f>VLOOKUP(L15065,'[2]tabela de preços'!$A:$F,6,0)</f>
        <v>ROLOS / TRINCHAS / PINCÉIS / ESPÁTULAS</v>
      </c>
      <c r="X15065" t="str">
        <f>VLOOKUP(L15065,'[2]tabela de preços'!$A:$G,7,0)</f>
        <v>IMOBILIÁRIO</v>
      </c>
    </row>
    <row r="15066" spans="1:24" x14ac:dyDescent="0.3">
      <c r="A15066" t="s">
        <v>1785</v>
      </c>
      <c r="C15066" t="s">
        <v>7446</v>
      </c>
      <c r="D15066" s="1">
        <v>46157</v>
      </c>
      <c r="E15066" t="s">
        <v>7447</v>
      </c>
      <c r="F15066">
        <v>9</v>
      </c>
      <c r="G15066">
        <v>174</v>
      </c>
      <c r="H15066" t="str">
        <f>VLOOKUP(G15066,[1]OPERADORES!$A:$B,2,0)</f>
        <v>MIRIÃ LOBATO RODRIGUES</v>
      </c>
      <c r="I15066" t="s">
        <v>21</v>
      </c>
      <c r="J15066" t="s">
        <v>1788</v>
      </c>
      <c r="K15066" t="s">
        <v>1789</v>
      </c>
      <c r="L15066">
        <v>23462</v>
      </c>
      <c r="M15066" t="s">
        <v>1307</v>
      </c>
      <c r="O15066" t="s">
        <v>11</v>
      </c>
      <c r="P15066">
        <v>5102</v>
      </c>
      <c r="Q15066">
        <v>3</v>
      </c>
      <c r="R15066">
        <v>50.14</v>
      </c>
      <c r="S15066">
        <v>150.41999999999999</v>
      </c>
      <c r="T15066">
        <v>114.18</v>
      </c>
      <c r="U15066">
        <v>24.09</v>
      </c>
      <c r="V15066" t="str">
        <f>VLOOKUP(L15066,'[2]tabela de preços'!$A:$D,4,0)</f>
        <v>3M</v>
      </c>
      <c r="W15066" t="str">
        <f>VLOOKUP(L15066,'[2]tabela de preços'!$A:$F,6,0)</f>
        <v xml:space="preserve">LÍQUIDOS P/ POLIMENTO </v>
      </c>
      <c r="X15066" t="str">
        <f>VLOOKUP(L15066,'[2]tabela de preços'!$A:$G,7,0)</f>
        <v>AUTOMOTIVO</v>
      </c>
    </row>
    <row r="15067" spans="1:24" x14ac:dyDescent="0.3">
      <c r="A15067" t="s">
        <v>1785</v>
      </c>
      <c r="C15067" t="s">
        <v>7446</v>
      </c>
      <c r="D15067" s="1">
        <v>46157</v>
      </c>
      <c r="E15067" t="s">
        <v>7447</v>
      </c>
      <c r="F15067">
        <v>9</v>
      </c>
      <c r="G15067">
        <v>174</v>
      </c>
      <c r="H15067" t="str">
        <f>VLOOKUP(G15067,[1]OPERADORES!$A:$B,2,0)</f>
        <v>MIRIÃ LOBATO RODRIGUES</v>
      </c>
      <c r="I15067" t="s">
        <v>21</v>
      </c>
      <c r="J15067" t="s">
        <v>1788</v>
      </c>
      <c r="K15067" t="s">
        <v>1789</v>
      </c>
      <c r="L15067">
        <v>10236</v>
      </c>
      <c r="M15067" t="s">
        <v>133</v>
      </c>
      <c r="O15067" t="s">
        <v>11</v>
      </c>
      <c r="P15067">
        <v>5102</v>
      </c>
      <c r="Q15067">
        <v>102</v>
      </c>
      <c r="R15067">
        <v>2.89</v>
      </c>
      <c r="S15067">
        <v>294.77999999999997</v>
      </c>
      <c r="T15067">
        <v>249.9</v>
      </c>
      <c r="U15067">
        <v>15.22</v>
      </c>
      <c r="V15067" t="str">
        <f>VLOOKUP(L15067,'[2]tabela de preços'!$A:$D,4,0)</f>
        <v>NORTON</v>
      </c>
      <c r="W15067" t="str">
        <f>VLOOKUP(L15067,'[2]tabela de preços'!$A:$F,6,0)</f>
        <v xml:space="preserve">DISCOS / LIXAS / ABRASIVOS </v>
      </c>
      <c r="X15067" t="str">
        <f>VLOOKUP(L15067,'[2]tabela de preços'!$A:$G,7,0)</f>
        <v>AUTOMOTIVO</v>
      </c>
    </row>
    <row r="15068" spans="1:24" x14ac:dyDescent="0.3">
      <c r="A15068" t="s">
        <v>1785</v>
      </c>
      <c r="C15068" t="s">
        <v>7446</v>
      </c>
      <c r="D15068" s="1">
        <v>46157</v>
      </c>
      <c r="E15068" t="s">
        <v>7447</v>
      </c>
      <c r="F15068">
        <v>9</v>
      </c>
      <c r="G15068">
        <v>174</v>
      </c>
      <c r="H15068" t="str">
        <f>VLOOKUP(G15068,[1]OPERADORES!$A:$B,2,0)</f>
        <v>MIRIÃ LOBATO RODRIGUES</v>
      </c>
      <c r="I15068" t="s">
        <v>21</v>
      </c>
      <c r="J15068" t="s">
        <v>1788</v>
      </c>
      <c r="K15068" t="s">
        <v>1789</v>
      </c>
      <c r="L15068">
        <v>10226</v>
      </c>
      <c r="M15068" t="s">
        <v>145</v>
      </c>
      <c r="O15068" t="s">
        <v>11</v>
      </c>
      <c r="P15068">
        <v>5102</v>
      </c>
      <c r="Q15068">
        <v>102</v>
      </c>
      <c r="R15068">
        <v>2.89</v>
      </c>
      <c r="S15068">
        <v>294.77999999999997</v>
      </c>
      <c r="T15068">
        <v>249.9</v>
      </c>
      <c r="U15068">
        <v>15.22</v>
      </c>
      <c r="V15068" t="str">
        <f>VLOOKUP(L15068,'[2]tabela de preços'!$A:$D,4,0)</f>
        <v>NORTON</v>
      </c>
      <c r="W15068" t="str">
        <f>VLOOKUP(L15068,'[2]tabela de preços'!$A:$F,6,0)</f>
        <v xml:space="preserve">DISCOS / LIXAS / ABRASIVOS </v>
      </c>
      <c r="X15068" t="str">
        <f>VLOOKUP(L15068,'[2]tabela de preços'!$A:$G,7,0)</f>
        <v>AUTOMOTIVO</v>
      </c>
    </row>
    <row r="15069" spans="1:24" x14ac:dyDescent="0.3">
      <c r="A15069" t="s">
        <v>1785</v>
      </c>
      <c r="C15069" t="s">
        <v>7446</v>
      </c>
      <c r="D15069" s="1">
        <v>46157</v>
      </c>
      <c r="E15069" t="s">
        <v>7447</v>
      </c>
      <c r="F15069">
        <v>9</v>
      </c>
      <c r="G15069">
        <v>174</v>
      </c>
      <c r="H15069" t="str">
        <f>VLOOKUP(G15069,[1]OPERADORES!$A:$B,2,0)</f>
        <v>MIRIÃ LOBATO RODRIGUES</v>
      </c>
      <c r="I15069" t="s">
        <v>21</v>
      </c>
      <c r="J15069" t="s">
        <v>1788</v>
      </c>
      <c r="K15069" t="s">
        <v>1789</v>
      </c>
      <c r="L15069">
        <v>9751</v>
      </c>
      <c r="M15069" t="s">
        <v>1333</v>
      </c>
      <c r="O15069" t="s">
        <v>11</v>
      </c>
      <c r="P15069">
        <v>5102</v>
      </c>
      <c r="Q15069">
        <v>3</v>
      </c>
      <c r="R15069">
        <v>56.77</v>
      </c>
      <c r="S15069">
        <v>170.31</v>
      </c>
      <c r="T15069">
        <v>129.27000000000001</v>
      </c>
      <c r="U15069">
        <v>24.1</v>
      </c>
      <c r="V15069" t="str">
        <f>VLOOKUP(L15069,'[2]tabela de preços'!$A:$D,4,0)</f>
        <v>3M</v>
      </c>
      <c r="W15069" t="str">
        <f>VLOOKUP(L15069,'[2]tabela de preços'!$A:$F,6,0)</f>
        <v xml:space="preserve">LÍQUIDOS P/ POLIMENTO </v>
      </c>
      <c r="X15069" t="str">
        <f>VLOOKUP(L15069,'[2]tabela de preços'!$A:$G,7,0)</f>
        <v>AUTOMOTIVO</v>
      </c>
    </row>
    <row r="15070" spans="1:24" x14ac:dyDescent="0.3">
      <c r="A15070" t="s">
        <v>1785</v>
      </c>
      <c r="C15070" t="s">
        <v>7446</v>
      </c>
      <c r="D15070" s="1">
        <v>46157</v>
      </c>
      <c r="E15070" t="s">
        <v>7447</v>
      </c>
      <c r="F15070">
        <v>9</v>
      </c>
      <c r="G15070">
        <v>174</v>
      </c>
      <c r="H15070" t="str">
        <f>VLOOKUP(G15070,[1]OPERADORES!$A:$B,2,0)</f>
        <v>MIRIÃ LOBATO RODRIGUES</v>
      </c>
      <c r="I15070" t="s">
        <v>21</v>
      </c>
      <c r="J15070" t="s">
        <v>1788</v>
      </c>
      <c r="K15070" t="s">
        <v>1789</v>
      </c>
      <c r="L15070">
        <v>23458</v>
      </c>
      <c r="M15070" t="s">
        <v>697</v>
      </c>
      <c r="O15070" t="s">
        <v>11</v>
      </c>
      <c r="P15070">
        <v>5102</v>
      </c>
      <c r="Q15070">
        <v>6</v>
      </c>
      <c r="R15070">
        <v>53.94</v>
      </c>
      <c r="S15070">
        <v>323.64</v>
      </c>
      <c r="T15070">
        <v>245.64</v>
      </c>
      <c r="U15070">
        <v>24.1</v>
      </c>
      <c r="V15070" t="str">
        <f>VLOOKUP(L15070,'[2]tabela de preços'!$A:$D,4,0)</f>
        <v>3M</v>
      </c>
      <c r="W15070" t="str">
        <f>VLOOKUP(L15070,'[2]tabela de preços'!$A:$F,6,0)</f>
        <v xml:space="preserve">LÍQUIDOS P/ POLIMENTO </v>
      </c>
      <c r="X15070" t="str">
        <f>VLOOKUP(L15070,'[2]tabela de preços'!$A:$G,7,0)</f>
        <v>AUTOMOTIVO</v>
      </c>
    </row>
    <row r="15071" spans="1:24" x14ac:dyDescent="0.3">
      <c r="A15071" t="s">
        <v>1785</v>
      </c>
      <c r="C15071" t="s">
        <v>7446</v>
      </c>
      <c r="D15071" s="1">
        <v>46157</v>
      </c>
      <c r="E15071" t="s">
        <v>7447</v>
      </c>
      <c r="F15071">
        <v>9</v>
      </c>
      <c r="G15071">
        <v>174</v>
      </c>
      <c r="H15071" t="str">
        <f>VLOOKUP(G15071,[1]OPERADORES!$A:$B,2,0)</f>
        <v>MIRIÃ LOBATO RODRIGUES</v>
      </c>
      <c r="I15071" t="s">
        <v>21</v>
      </c>
      <c r="J15071" t="s">
        <v>1788</v>
      </c>
      <c r="K15071" t="s">
        <v>1789</v>
      </c>
      <c r="L15071">
        <v>10243</v>
      </c>
      <c r="M15071" t="s">
        <v>83</v>
      </c>
      <c r="O15071" t="s">
        <v>11</v>
      </c>
      <c r="P15071">
        <v>5102</v>
      </c>
      <c r="Q15071">
        <v>200</v>
      </c>
      <c r="R15071">
        <v>2.89</v>
      </c>
      <c r="S15071">
        <v>578</v>
      </c>
      <c r="T15071">
        <v>396</v>
      </c>
      <c r="U15071">
        <v>31.49</v>
      </c>
      <c r="V15071" t="str">
        <f>VLOOKUP(L15071,'[2]tabela de preços'!$A:$D,4,0)</f>
        <v>NORTON</v>
      </c>
      <c r="W15071" t="str">
        <f>VLOOKUP(L15071,'[2]tabela de preços'!$A:$F,6,0)</f>
        <v xml:space="preserve">DISCOS / LIXAS / ABRASIVOS </v>
      </c>
      <c r="X15071" t="str">
        <f>VLOOKUP(L15071,'[2]tabela de preços'!$A:$G,7,0)</f>
        <v>AUTOMOTIVO</v>
      </c>
    </row>
    <row r="15072" spans="1:24" x14ac:dyDescent="0.3">
      <c r="A15072" t="s">
        <v>1785</v>
      </c>
      <c r="C15072" t="s">
        <v>7446</v>
      </c>
      <c r="D15072" s="1">
        <v>46157</v>
      </c>
      <c r="E15072" t="s">
        <v>7447</v>
      </c>
      <c r="F15072">
        <v>9</v>
      </c>
      <c r="G15072">
        <v>174</v>
      </c>
      <c r="H15072" t="str">
        <f>VLOOKUP(G15072,[1]OPERADORES!$A:$B,2,0)</f>
        <v>MIRIÃ LOBATO RODRIGUES</v>
      </c>
      <c r="I15072" t="s">
        <v>21</v>
      </c>
      <c r="J15072" t="s">
        <v>1788</v>
      </c>
      <c r="K15072" t="s">
        <v>1789</v>
      </c>
      <c r="L15072">
        <v>10244</v>
      </c>
      <c r="M15072" t="s">
        <v>84</v>
      </c>
      <c r="O15072" t="s">
        <v>11</v>
      </c>
      <c r="P15072">
        <v>5102</v>
      </c>
      <c r="Q15072">
        <v>100</v>
      </c>
      <c r="R15072">
        <v>2.89</v>
      </c>
      <c r="S15072">
        <v>289</v>
      </c>
      <c r="T15072">
        <v>198</v>
      </c>
      <c r="U15072">
        <v>31.49</v>
      </c>
      <c r="V15072" t="str">
        <f>VLOOKUP(L15072,'[2]tabela de preços'!$A:$D,4,0)</f>
        <v>NORTON</v>
      </c>
      <c r="W15072" t="str">
        <f>VLOOKUP(L15072,'[2]tabela de preços'!$A:$F,6,0)</f>
        <v xml:space="preserve">DISCOS / LIXAS / ABRASIVOS </v>
      </c>
      <c r="X15072" t="str">
        <f>VLOOKUP(L15072,'[2]tabela de preços'!$A:$G,7,0)</f>
        <v>AUTOMOTIVO</v>
      </c>
    </row>
    <row r="15073" spans="1:24" x14ac:dyDescent="0.3">
      <c r="A15073" t="s">
        <v>4686</v>
      </c>
      <c r="C15073" t="s">
        <v>6997</v>
      </c>
      <c r="D15073" s="1">
        <v>46147</v>
      </c>
      <c r="E15073" t="s">
        <v>6998</v>
      </c>
      <c r="F15073">
        <v>9</v>
      </c>
      <c r="G15073">
        <v>236</v>
      </c>
      <c r="H15073" t="str">
        <f>VLOOKUP(G15073,[1]OPERADORES!$A:$B,2,0)</f>
        <v>DANIEL</v>
      </c>
      <c r="I15073" t="s">
        <v>21</v>
      </c>
      <c r="J15073" t="s">
        <v>450</v>
      </c>
      <c r="K15073" t="s">
        <v>4689</v>
      </c>
      <c r="L15073">
        <v>23580</v>
      </c>
      <c r="M15073" t="s">
        <v>115</v>
      </c>
      <c r="O15073" t="s">
        <v>11</v>
      </c>
      <c r="P15073">
        <v>5102</v>
      </c>
      <c r="Q15073">
        <v>10</v>
      </c>
      <c r="R15073">
        <v>0.56000000000000005</v>
      </c>
      <c r="S15073">
        <v>5.6</v>
      </c>
      <c r="T15073">
        <v>3.6</v>
      </c>
      <c r="U15073">
        <v>35.71</v>
      </c>
      <c r="V15073" t="str">
        <f>VLOOKUP(L15073,'[2]tabela de preços'!$A:$D,4,0)</f>
        <v>RENOVA COADORES</v>
      </c>
      <c r="W15073" t="str">
        <f>VLOOKUP(L15073,'[2]tabela de preços'!$A:$F,6,0)</f>
        <v>COADORES</v>
      </c>
      <c r="X15073" t="str">
        <f>VLOOKUP(L15073,'[2]tabela de preços'!$A:$G,7,0)</f>
        <v>AUTOMOTIVO</v>
      </c>
    </row>
    <row r="15074" spans="1:24" x14ac:dyDescent="0.3">
      <c r="A15074" t="s">
        <v>4686</v>
      </c>
      <c r="C15074" t="s">
        <v>6997</v>
      </c>
      <c r="D15074" s="1">
        <v>46147</v>
      </c>
      <c r="E15074" t="s">
        <v>6998</v>
      </c>
      <c r="F15074">
        <v>9</v>
      </c>
      <c r="G15074">
        <v>236</v>
      </c>
      <c r="H15074" t="str">
        <f>VLOOKUP(G15074,[1]OPERADORES!$A:$B,2,0)</f>
        <v>DANIEL</v>
      </c>
      <c r="I15074" t="s">
        <v>21</v>
      </c>
      <c r="J15074" t="s">
        <v>450</v>
      </c>
      <c r="K15074" t="s">
        <v>4689</v>
      </c>
      <c r="L15074">
        <v>22339</v>
      </c>
      <c r="M15074" t="s">
        <v>2198</v>
      </c>
      <c r="O15074" t="s">
        <v>11</v>
      </c>
      <c r="P15074">
        <v>5102</v>
      </c>
      <c r="Q15074">
        <v>1</v>
      </c>
      <c r="R15074">
        <v>9.1199999999999992</v>
      </c>
      <c r="S15074">
        <v>9.1199999999999992</v>
      </c>
      <c r="T15074">
        <v>5.89</v>
      </c>
      <c r="U15074">
        <v>35.42</v>
      </c>
      <c r="V15074" t="str">
        <f>VLOOKUP(L15074,'[2]tabela de preços'!$A:$D,4,0)</f>
        <v>WANDA</v>
      </c>
      <c r="W15074" t="str">
        <f>VLOOKUP(L15074,'[2]tabela de preços'!$A:$F,6,0)</f>
        <v>APLICADORES / ADAPTADORES / ENGATES / SUPORTES</v>
      </c>
      <c r="X15074" t="str">
        <f>VLOOKUP(L15074,'[2]tabela de preços'!$A:$G,7,0)</f>
        <v>AUTOMOTIVO</v>
      </c>
    </row>
    <row r="15075" spans="1:24" x14ac:dyDescent="0.3">
      <c r="A15075" t="s">
        <v>4686</v>
      </c>
      <c r="C15075" t="s">
        <v>6997</v>
      </c>
      <c r="D15075" s="1">
        <v>46147</v>
      </c>
      <c r="E15075" t="s">
        <v>6998</v>
      </c>
      <c r="F15075">
        <v>9</v>
      </c>
      <c r="G15075">
        <v>236</v>
      </c>
      <c r="H15075" t="str">
        <f>VLOOKUP(G15075,[1]OPERADORES!$A:$B,2,0)</f>
        <v>DANIEL</v>
      </c>
      <c r="I15075" t="s">
        <v>21</v>
      </c>
      <c r="J15075" t="s">
        <v>450</v>
      </c>
      <c r="K15075" t="s">
        <v>4689</v>
      </c>
      <c r="L15075">
        <v>10236</v>
      </c>
      <c r="M15075" t="s">
        <v>133</v>
      </c>
      <c r="O15075" t="s">
        <v>11</v>
      </c>
      <c r="P15075">
        <v>5102</v>
      </c>
      <c r="Q15075">
        <v>10</v>
      </c>
      <c r="R15075">
        <v>2.89</v>
      </c>
      <c r="S15075">
        <v>28.9</v>
      </c>
      <c r="T15075">
        <v>24.5</v>
      </c>
      <c r="U15075">
        <v>15.22</v>
      </c>
      <c r="V15075" t="str">
        <f>VLOOKUP(L15075,'[2]tabela de preços'!$A:$D,4,0)</f>
        <v>NORTON</v>
      </c>
      <c r="W15075" t="str">
        <f>VLOOKUP(L15075,'[2]tabela de preços'!$A:$F,6,0)</f>
        <v xml:space="preserve">DISCOS / LIXAS / ABRASIVOS </v>
      </c>
      <c r="X15075" t="str">
        <f>VLOOKUP(L15075,'[2]tabela de preços'!$A:$G,7,0)</f>
        <v>AUTOMOTIVO</v>
      </c>
    </row>
    <row r="15076" spans="1:24" x14ac:dyDescent="0.3">
      <c r="A15076" t="s">
        <v>4686</v>
      </c>
      <c r="C15076" t="s">
        <v>6997</v>
      </c>
      <c r="D15076" s="1">
        <v>46147</v>
      </c>
      <c r="E15076" t="s">
        <v>6998</v>
      </c>
      <c r="F15076">
        <v>9</v>
      </c>
      <c r="G15076">
        <v>236</v>
      </c>
      <c r="H15076" t="str">
        <f>VLOOKUP(G15076,[1]OPERADORES!$A:$B,2,0)</f>
        <v>DANIEL</v>
      </c>
      <c r="I15076" t="s">
        <v>21</v>
      </c>
      <c r="J15076" t="s">
        <v>450</v>
      </c>
      <c r="K15076" t="s">
        <v>4689</v>
      </c>
      <c r="L15076">
        <v>24248</v>
      </c>
      <c r="M15076" t="s">
        <v>107</v>
      </c>
      <c r="O15076" t="s">
        <v>11</v>
      </c>
      <c r="P15076">
        <v>5102</v>
      </c>
      <c r="Q15076">
        <v>5</v>
      </c>
      <c r="R15076">
        <v>8.9</v>
      </c>
      <c r="S15076">
        <v>44.5</v>
      </c>
      <c r="T15076">
        <v>33.4</v>
      </c>
      <c r="U15076">
        <v>24.94</v>
      </c>
      <c r="V15076" t="str">
        <f>VLOOKUP(L15076,'[2]tabela de preços'!$A:$D,4,0)</f>
        <v>SHERWIN WILLIAMS</v>
      </c>
      <c r="W15076" t="str">
        <f>VLOOKUP(L15076,'[2]tabela de preços'!$A:$F,6,0)</f>
        <v>PRIMER AUTOMOTIVO</v>
      </c>
      <c r="X15076" t="str">
        <f>VLOOKUP(L15076,'[2]tabela de preços'!$A:$G,7,0)</f>
        <v>AUTOMOTIVO</v>
      </c>
    </row>
    <row r="15077" spans="1:24" x14ac:dyDescent="0.3">
      <c r="A15077" t="s">
        <v>4686</v>
      </c>
      <c r="C15077" t="s">
        <v>6997</v>
      </c>
      <c r="D15077" s="1">
        <v>46147</v>
      </c>
      <c r="E15077" t="s">
        <v>6998</v>
      </c>
      <c r="F15077">
        <v>9</v>
      </c>
      <c r="G15077">
        <v>236</v>
      </c>
      <c r="H15077" t="str">
        <f>VLOOKUP(G15077,[1]OPERADORES!$A:$B,2,0)</f>
        <v>DANIEL</v>
      </c>
      <c r="I15077" t="s">
        <v>21</v>
      </c>
      <c r="J15077" t="s">
        <v>450</v>
      </c>
      <c r="K15077" t="s">
        <v>4689</v>
      </c>
      <c r="L15077">
        <v>22684</v>
      </c>
      <c r="M15077" t="s">
        <v>73</v>
      </c>
      <c r="O15077" t="s">
        <v>11</v>
      </c>
      <c r="P15077">
        <v>5102</v>
      </c>
      <c r="Q15077">
        <v>15</v>
      </c>
      <c r="R15077">
        <v>3.65</v>
      </c>
      <c r="S15077">
        <v>54.75</v>
      </c>
      <c r="T15077">
        <v>46.2</v>
      </c>
      <c r="U15077">
        <v>15.62</v>
      </c>
      <c r="V15077" t="str">
        <f>VLOOKUP(L15077,'[2]tabela de preços'!$A:$D,4,0)</f>
        <v>3M</v>
      </c>
      <c r="W15077" t="str">
        <f>VLOOKUP(L15077,'[2]tabela de preços'!$A:$F,6,0)</f>
        <v>FITA AUTOMOTIVA</v>
      </c>
      <c r="X15077" t="str">
        <f>VLOOKUP(L15077,'[2]tabela de preços'!$A:$G,7,0)</f>
        <v>AUTOMOTIVO</v>
      </c>
    </row>
    <row r="15078" spans="1:24" x14ac:dyDescent="0.3">
      <c r="A15078" t="s">
        <v>4686</v>
      </c>
      <c r="C15078" t="s">
        <v>6997</v>
      </c>
      <c r="D15078" s="1">
        <v>46147</v>
      </c>
      <c r="E15078" t="s">
        <v>6998</v>
      </c>
      <c r="F15078">
        <v>9</v>
      </c>
      <c r="G15078">
        <v>236</v>
      </c>
      <c r="H15078" t="str">
        <f>VLOOKUP(G15078,[1]OPERADORES!$A:$B,2,0)</f>
        <v>DANIEL</v>
      </c>
      <c r="I15078" t="s">
        <v>21</v>
      </c>
      <c r="J15078" t="s">
        <v>450</v>
      </c>
      <c r="K15078" t="s">
        <v>4689</v>
      </c>
      <c r="L15078">
        <v>13</v>
      </c>
      <c r="M15078" t="s">
        <v>5260</v>
      </c>
      <c r="O15078" t="s">
        <v>11</v>
      </c>
      <c r="P15078">
        <v>5102</v>
      </c>
      <c r="Q15078">
        <v>5</v>
      </c>
      <c r="R15078">
        <v>5.69</v>
      </c>
      <c r="S15078">
        <v>28.45</v>
      </c>
      <c r="T15078">
        <v>20.8</v>
      </c>
      <c r="U15078">
        <v>26.89</v>
      </c>
      <c r="V15078" t="str">
        <f>VLOOKUP(L15078,'[2]tabela de preços'!$A:$D,4,0)</f>
        <v>3M</v>
      </c>
      <c r="W15078" t="str">
        <f>VLOOKUP(L15078,'[2]tabela de preços'!$A:$F,6,0)</f>
        <v>LIXA DÁGUA</v>
      </c>
      <c r="X15078" t="str">
        <f>VLOOKUP(L15078,'[2]tabela de preços'!$A:$G,7,0)</f>
        <v>AUTOMOTIVO</v>
      </c>
    </row>
    <row r="15079" spans="1:24" x14ac:dyDescent="0.3">
      <c r="A15079" t="s">
        <v>4686</v>
      </c>
      <c r="C15079" t="s">
        <v>6997</v>
      </c>
      <c r="D15079" s="1">
        <v>46147</v>
      </c>
      <c r="E15079" t="s">
        <v>6998</v>
      </c>
      <c r="F15079">
        <v>9</v>
      </c>
      <c r="G15079">
        <v>236</v>
      </c>
      <c r="H15079" t="str">
        <f>VLOOKUP(G15079,[1]OPERADORES!$A:$B,2,0)</f>
        <v>DANIEL</v>
      </c>
      <c r="I15079" t="s">
        <v>21</v>
      </c>
      <c r="J15079" t="s">
        <v>450</v>
      </c>
      <c r="K15079" t="s">
        <v>4689</v>
      </c>
      <c r="L15079">
        <v>24247</v>
      </c>
      <c r="M15079" t="s">
        <v>160</v>
      </c>
      <c r="O15079" t="s">
        <v>11</v>
      </c>
      <c r="P15079">
        <v>5403</v>
      </c>
      <c r="Q15079">
        <v>5</v>
      </c>
      <c r="R15079">
        <v>20.9</v>
      </c>
      <c r="S15079">
        <v>104.5</v>
      </c>
      <c r="T15079">
        <v>86.55</v>
      </c>
      <c r="U15079">
        <v>17.18</v>
      </c>
      <c r="V15079" t="str">
        <f>VLOOKUP(L15079,'[2]tabela de preços'!$A:$D,4,0)</f>
        <v>SHERWIN WILLIAMS</v>
      </c>
      <c r="W15079" t="str">
        <f>VLOOKUP(L15079,'[2]tabela de preços'!$A:$F,6,0)</f>
        <v>PRIMER AUTOMOTIVO</v>
      </c>
      <c r="X15079" t="str">
        <f>VLOOKUP(L15079,'[2]tabela de preços'!$A:$G,7,0)</f>
        <v>AUTOMOTIVO</v>
      </c>
    </row>
    <row r="15080" spans="1:24" x14ac:dyDescent="0.3">
      <c r="A15080" t="s">
        <v>4686</v>
      </c>
      <c r="C15080" t="s">
        <v>6997</v>
      </c>
      <c r="D15080" s="1">
        <v>46147</v>
      </c>
      <c r="E15080" t="s">
        <v>6998</v>
      </c>
      <c r="F15080">
        <v>9</v>
      </c>
      <c r="G15080">
        <v>236</v>
      </c>
      <c r="H15080" t="str">
        <f>VLOOKUP(G15080,[1]OPERADORES!$A:$B,2,0)</f>
        <v>DANIEL</v>
      </c>
      <c r="I15080" t="s">
        <v>21</v>
      </c>
      <c r="J15080" t="s">
        <v>450</v>
      </c>
      <c r="K15080" t="s">
        <v>4689</v>
      </c>
      <c r="L15080">
        <v>21067</v>
      </c>
      <c r="M15080" t="s">
        <v>640</v>
      </c>
      <c r="O15080" t="s">
        <v>11</v>
      </c>
      <c r="P15080">
        <v>5102</v>
      </c>
      <c r="Q15080">
        <v>1</v>
      </c>
      <c r="R15080">
        <v>36.07</v>
      </c>
      <c r="S15080">
        <v>36.07</v>
      </c>
      <c r="T15080">
        <v>27.38</v>
      </c>
      <c r="U15080">
        <v>24.09</v>
      </c>
      <c r="V15080" t="str">
        <f>VLOOKUP(L15080,'[2]tabela de preços'!$A:$D,4,0)</f>
        <v>SIKKENS</v>
      </c>
      <c r="W15080" t="str">
        <f>VLOOKUP(L15080,'[2]tabela de preços'!$A:$F,6,0)</f>
        <v>DILUENTE</v>
      </c>
      <c r="X15080" t="str">
        <f>VLOOKUP(L15080,'[2]tabela de preços'!$A:$G,7,0)</f>
        <v>AUTOMOTIVO</v>
      </c>
    </row>
    <row r="15081" spans="1:24" x14ac:dyDescent="0.3">
      <c r="A15081" t="s">
        <v>4686</v>
      </c>
      <c r="C15081" t="s">
        <v>6997</v>
      </c>
      <c r="D15081" s="1">
        <v>46147</v>
      </c>
      <c r="E15081" t="s">
        <v>6998</v>
      </c>
      <c r="F15081">
        <v>9</v>
      </c>
      <c r="G15081">
        <v>236</v>
      </c>
      <c r="H15081" t="str">
        <f>VLOOKUP(G15081,[1]OPERADORES!$A:$B,2,0)</f>
        <v>DANIEL</v>
      </c>
      <c r="I15081" t="s">
        <v>21</v>
      </c>
      <c r="J15081" t="s">
        <v>450</v>
      </c>
      <c r="K15081" t="s">
        <v>4689</v>
      </c>
      <c r="L15081">
        <v>10298</v>
      </c>
      <c r="M15081" t="s">
        <v>85</v>
      </c>
      <c r="O15081" t="s">
        <v>11</v>
      </c>
      <c r="P15081">
        <v>5102</v>
      </c>
      <c r="Q15081">
        <v>2</v>
      </c>
      <c r="R15081">
        <v>66.760000000000005</v>
      </c>
      <c r="S15081">
        <v>133.52000000000001</v>
      </c>
      <c r="T15081">
        <v>102.34</v>
      </c>
      <c r="U15081">
        <v>23.35</v>
      </c>
      <c r="V15081" t="str">
        <f>VLOOKUP(L15081,'[2]tabela de preços'!$A:$D,4,0)</f>
        <v>ANJO</v>
      </c>
      <c r="W15081" t="str">
        <f>VLOOKUP(L15081,'[2]tabela de preços'!$A:$F,6,0)</f>
        <v>THINNER DE LIMPEZA</v>
      </c>
      <c r="X15081" t="str">
        <f>VLOOKUP(L15081,'[2]tabela de preços'!$A:$G,7,0)</f>
        <v>THINNER</v>
      </c>
    </row>
    <row r="15082" spans="1:24" x14ac:dyDescent="0.3">
      <c r="A15082" t="s">
        <v>4686</v>
      </c>
      <c r="C15082" t="s">
        <v>6997</v>
      </c>
      <c r="D15082" s="1">
        <v>46147</v>
      </c>
      <c r="E15082" t="s">
        <v>6998</v>
      </c>
      <c r="F15082">
        <v>9</v>
      </c>
      <c r="G15082">
        <v>236</v>
      </c>
      <c r="H15082" t="str">
        <f>VLOOKUP(G15082,[1]OPERADORES!$A:$B,2,0)</f>
        <v>DANIEL</v>
      </c>
      <c r="I15082" t="s">
        <v>21</v>
      </c>
      <c r="J15082" t="s">
        <v>450</v>
      </c>
      <c r="K15082" t="s">
        <v>4689</v>
      </c>
      <c r="L15082">
        <v>20414</v>
      </c>
      <c r="M15082" t="s">
        <v>112</v>
      </c>
      <c r="O15082" t="s">
        <v>11</v>
      </c>
      <c r="P15082">
        <v>5102</v>
      </c>
      <c r="Q15082">
        <v>2</v>
      </c>
      <c r="R15082">
        <v>22.39</v>
      </c>
      <c r="S15082">
        <v>44.78</v>
      </c>
      <c r="T15082">
        <v>36.82</v>
      </c>
      <c r="U15082">
        <v>17.78</v>
      </c>
      <c r="V15082" t="str">
        <f>VLOOKUP(L15082,'[2]tabela de preços'!$A:$D,4,0)</f>
        <v>SHERWIN WILLIAMS</v>
      </c>
      <c r="W15082" t="str">
        <f>VLOOKUP(L15082,'[2]tabela de preços'!$A:$F,6,0)</f>
        <v>DILUENTE</v>
      </c>
      <c r="X15082" t="str">
        <f>VLOOKUP(L15082,'[2]tabela de preços'!$A:$G,7,0)</f>
        <v>AUTOMOTIVO</v>
      </c>
    </row>
    <row r="15083" spans="1:24" x14ac:dyDescent="0.3">
      <c r="A15083" t="s">
        <v>4686</v>
      </c>
      <c r="C15083" t="s">
        <v>7356</v>
      </c>
      <c r="D15083" s="1">
        <v>46155</v>
      </c>
      <c r="E15083" t="s">
        <v>7357</v>
      </c>
      <c r="F15083">
        <v>9</v>
      </c>
      <c r="G15083">
        <v>236</v>
      </c>
      <c r="H15083" t="str">
        <f>VLOOKUP(G15083,[1]OPERADORES!$A:$B,2,0)</f>
        <v>DANIEL</v>
      </c>
      <c r="I15083" t="s">
        <v>21</v>
      </c>
      <c r="J15083" t="s">
        <v>450</v>
      </c>
      <c r="K15083" t="s">
        <v>4689</v>
      </c>
      <c r="L15083">
        <v>10236</v>
      </c>
      <c r="M15083" t="s">
        <v>133</v>
      </c>
      <c r="O15083" t="s">
        <v>11</v>
      </c>
      <c r="P15083">
        <v>5102</v>
      </c>
      <c r="Q15083">
        <v>10</v>
      </c>
      <c r="R15083">
        <v>2.89</v>
      </c>
      <c r="S15083">
        <v>28.9</v>
      </c>
      <c r="T15083">
        <v>24.5</v>
      </c>
      <c r="U15083">
        <v>15.22</v>
      </c>
      <c r="V15083" t="str">
        <f>VLOOKUP(L15083,'[2]tabela de preços'!$A:$D,4,0)</f>
        <v>NORTON</v>
      </c>
      <c r="W15083" t="str">
        <f>VLOOKUP(L15083,'[2]tabela de preços'!$A:$F,6,0)</f>
        <v xml:space="preserve">DISCOS / LIXAS / ABRASIVOS </v>
      </c>
      <c r="X15083" t="str">
        <f>VLOOKUP(L15083,'[2]tabela de preços'!$A:$G,7,0)</f>
        <v>AUTOMOTIVO</v>
      </c>
    </row>
    <row r="15084" spans="1:24" x14ac:dyDescent="0.3">
      <c r="A15084" t="s">
        <v>4686</v>
      </c>
      <c r="C15084" t="s">
        <v>7356</v>
      </c>
      <c r="D15084" s="1">
        <v>46155</v>
      </c>
      <c r="E15084" t="s">
        <v>7357</v>
      </c>
      <c r="F15084">
        <v>9</v>
      </c>
      <c r="G15084">
        <v>236</v>
      </c>
      <c r="H15084" t="str">
        <f>VLOOKUP(G15084,[1]OPERADORES!$A:$B,2,0)</f>
        <v>DANIEL</v>
      </c>
      <c r="I15084" t="s">
        <v>21</v>
      </c>
      <c r="J15084" t="s">
        <v>450</v>
      </c>
      <c r="K15084" t="s">
        <v>4689</v>
      </c>
      <c r="L15084">
        <v>20352</v>
      </c>
      <c r="M15084" t="s">
        <v>4316</v>
      </c>
      <c r="O15084" t="s">
        <v>11</v>
      </c>
      <c r="P15084">
        <v>5403</v>
      </c>
      <c r="Q15084">
        <v>1</v>
      </c>
      <c r="R15084">
        <v>42.65</v>
      </c>
      <c r="S15084">
        <v>42.65</v>
      </c>
      <c r="T15084">
        <v>29.71</v>
      </c>
      <c r="U15084">
        <v>30.34</v>
      </c>
      <c r="V15084" t="str">
        <f>VLOOKUP(L15084,'[2]tabela de preços'!$A:$D,4,0)</f>
        <v>SHERWIN WILLIAMS</v>
      </c>
      <c r="W15084" t="str">
        <f>VLOOKUP(L15084,'[2]tabela de preços'!$A:$F,6,0)</f>
        <v>TINTAS POLIÉSTER</v>
      </c>
      <c r="X15084" t="str">
        <f>VLOOKUP(L15084,'[2]tabela de preços'!$A:$G,7,0)</f>
        <v>AUTOMOTIVO</v>
      </c>
    </row>
    <row r="15085" spans="1:24" x14ac:dyDescent="0.3">
      <c r="A15085" t="s">
        <v>4686</v>
      </c>
      <c r="C15085" t="s">
        <v>7356</v>
      </c>
      <c r="D15085" s="1">
        <v>46155</v>
      </c>
      <c r="E15085" t="s">
        <v>7357</v>
      </c>
      <c r="F15085">
        <v>9</v>
      </c>
      <c r="G15085">
        <v>236</v>
      </c>
      <c r="H15085" t="str">
        <f>VLOOKUP(G15085,[1]OPERADORES!$A:$B,2,0)</f>
        <v>DANIEL</v>
      </c>
      <c r="I15085" t="s">
        <v>21</v>
      </c>
      <c r="J15085" t="s">
        <v>450</v>
      </c>
      <c r="K15085" t="s">
        <v>4689</v>
      </c>
      <c r="L15085">
        <v>20384</v>
      </c>
      <c r="M15085" t="s">
        <v>648</v>
      </c>
      <c r="O15085" t="s">
        <v>11</v>
      </c>
      <c r="P15085">
        <v>5403</v>
      </c>
      <c r="Q15085">
        <v>1</v>
      </c>
      <c r="R15085">
        <v>33.520000000000003</v>
      </c>
      <c r="S15085">
        <v>33.520000000000003</v>
      </c>
      <c r="T15085">
        <v>23.35</v>
      </c>
      <c r="U15085">
        <v>30.34</v>
      </c>
      <c r="V15085" t="str">
        <f>VLOOKUP(L15085,'[2]tabela de preços'!$A:$D,4,0)</f>
        <v>SHERWIN WILLIAMS</v>
      </c>
      <c r="W15085" t="str">
        <f>VLOOKUP(L15085,'[2]tabela de preços'!$A:$F,6,0)</f>
        <v>TINTAS PU</v>
      </c>
      <c r="X15085" t="str">
        <f>VLOOKUP(L15085,'[2]tabela de preços'!$A:$G,7,0)</f>
        <v>AUTOMOTIVO</v>
      </c>
    </row>
    <row r="15086" spans="1:24" x14ac:dyDescent="0.3">
      <c r="A15086" t="s">
        <v>4686</v>
      </c>
      <c r="C15086" t="s">
        <v>7356</v>
      </c>
      <c r="D15086" s="1">
        <v>46155</v>
      </c>
      <c r="E15086" t="s">
        <v>7357</v>
      </c>
      <c r="F15086">
        <v>9</v>
      </c>
      <c r="G15086">
        <v>236</v>
      </c>
      <c r="H15086" t="str">
        <f>VLOOKUP(G15086,[1]OPERADORES!$A:$B,2,0)</f>
        <v>DANIEL</v>
      </c>
      <c r="I15086" t="s">
        <v>21</v>
      </c>
      <c r="J15086" t="s">
        <v>450</v>
      </c>
      <c r="K15086" t="s">
        <v>4689</v>
      </c>
      <c r="L15086">
        <v>13</v>
      </c>
      <c r="M15086" t="s">
        <v>5260</v>
      </c>
      <c r="O15086" t="s">
        <v>11</v>
      </c>
      <c r="P15086">
        <v>5102</v>
      </c>
      <c r="Q15086">
        <v>5</v>
      </c>
      <c r="R15086">
        <v>5.69</v>
      </c>
      <c r="S15086">
        <v>28.45</v>
      </c>
      <c r="T15086">
        <v>20.8</v>
      </c>
      <c r="U15086">
        <v>26.89</v>
      </c>
      <c r="V15086" t="str">
        <f>VLOOKUP(L15086,'[2]tabela de preços'!$A:$D,4,0)</f>
        <v>3M</v>
      </c>
      <c r="W15086" t="str">
        <f>VLOOKUP(L15086,'[2]tabela de preços'!$A:$F,6,0)</f>
        <v>LIXA DÁGUA</v>
      </c>
      <c r="X15086" t="str">
        <f>VLOOKUP(L15086,'[2]tabela de preços'!$A:$G,7,0)</f>
        <v>AUTOMOTIVO</v>
      </c>
    </row>
    <row r="15087" spans="1:24" x14ac:dyDescent="0.3">
      <c r="A15087" t="s">
        <v>4686</v>
      </c>
      <c r="C15087" t="s">
        <v>7356</v>
      </c>
      <c r="D15087" s="1">
        <v>46155</v>
      </c>
      <c r="E15087" t="s">
        <v>7357</v>
      </c>
      <c r="F15087">
        <v>9</v>
      </c>
      <c r="G15087">
        <v>236</v>
      </c>
      <c r="H15087" t="str">
        <f>VLOOKUP(G15087,[1]OPERADORES!$A:$B,2,0)</f>
        <v>DANIEL</v>
      </c>
      <c r="I15087" t="s">
        <v>21</v>
      </c>
      <c r="J15087" t="s">
        <v>450</v>
      </c>
      <c r="K15087" t="s">
        <v>4689</v>
      </c>
      <c r="L15087">
        <v>10245</v>
      </c>
      <c r="M15087" t="s">
        <v>195</v>
      </c>
      <c r="O15087" t="s">
        <v>11</v>
      </c>
      <c r="P15087">
        <v>5102</v>
      </c>
      <c r="Q15087">
        <v>7</v>
      </c>
      <c r="R15087">
        <v>2.89</v>
      </c>
      <c r="S15087">
        <v>20.23</v>
      </c>
      <c r="T15087">
        <v>13.86</v>
      </c>
      <c r="U15087">
        <v>31.49</v>
      </c>
      <c r="V15087" t="str">
        <f>VLOOKUP(L15087,'[2]tabela de preços'!$A:$D,4,0)</f>
        <v>NORTON</v>
      </c>
      <c r="W15087" t="str">
        <f>VLOOKUP(L15087,'[2]tabela de preços'!$A:$F,6,0)</f>
        <v xml:space="preserve">DISCOS / LIXAS / ABRASIVOS </v>
      </c>
      <c r="X15087" t="str">
        <f>VLOOKUP(L15087,'[2]tabela de preços'!$A:$G,7,0)</f>
        <v>AUTOMOTIVO</v>
      </c>
    </row>
    <row r="15088" spans="1:24" x14ac:dyDescent="0.3">
      <c r="A15088" t="s">
        <v>5644</v>
      </c>
      <c r="C15088" t="s">
        <v>6999</v>
      </c>
      <c r="D15088" s="1">
        <v>46148</v>
      </c>
      <c r="E15088" t="s">
        <v>7000</v>
      </c>
      <c r="F15088">
        <v>9</v>
      </c>
      <c r="G15088">
        <v>236</v>
      </c>
      <c r="H15088" t="str">
        <f>VLOOKUP(G15088,[1]OPERADORES!$A:$B,2,0)</f>
        <v>DANIEL</v>
      </c>
      <c r="I15088" t="s">
        <v>21</v>
      </c>
      <c r="J15088" t="s">
        <v>1018</v>
      </c>
      <c r="K15088" t="s">
        <v>5647</v>
      </c>
      <c r="L15088">
        <v>84025</v>
      </c>
      <c r="M15088" t="s">
        <v>1520</v>
      </c>
      <c r="O15088" t="s">
        <v>11</v>
      </c>
      <c r="P15088">
        <v>5102</v>
      </c>
      <c r="Q15088">
        <v>2</v>
      </c>
      <c r="R15088">
        <v>80.42</v>
      </c>
      <c r="S15088">
        <v>160.84</v>
      </c>
      <c r="T15088">
        <v>122.08</v>
      </c>
      <c r="U15088">
        <v>24.1</v>
      </c>
      <c r="V15088" t="str">
        <f>VLOOKUP(L15088,'[2]tabela de preços'!$A:$D,4,0)</f>
        <v>BRASILUX</v>
      </c>
      <c r="W15088" t="str">
        <f>VLOOKUP(L15088,'[2]tabela de preços'!$A:$F,6,0)</f>
        <v>EPOXI</v>
      </c>
      <c r="X15088" t="str">
        <f>VLOOKUP(L15088,'[2]tabela de preços'!$A:$G,7,0)</f>
        <v>INDUSTRIAL</v>
      </c>
    </row>
    <row r="15089" spans="1:24" x14ac:dyDescent="0.3">
      <c r="A15089" t="s">
        <v>5644</v>
      </c>
      <c r="C15089" t="s">
        <v>6999</v>
      </c>
      <c r="D15089" s="1">
        <v>46148</v>
      </c>
      <c r="E15089" t="s">
        <v>7000</v>
      </c>
      <c r="F15089">
        <v>9</v>
      </c>
      <c r="G15089">
        <v>236</v>
      </c>
      <c r="H15089" t="str">
        <f>VLOOKUP(G15089,[1]OPERADORES!$A:$B,2,0)</f>
        <v>DANIEL</v>
      </c>
      <c r="I15089" t="s">
        <v>21</v>
      </c>
      <c r="J15089" t="s">
        <v>1018</v>
      </c>
      <c r="K15089" t="s">
        <v>5647</v>
      </c>
      <c r="L15089">
        <v>84785</v>
      </c>
      <c r="M15089" t="s">
        <v>944</v>
      </c>
      <c r="O15089" t="s">
        <v>11</v>
      </c>
      <c r="P15089">
        <v>5403</v>
      </c>
      <c r="Q15089">
        <v>10</v>
      </c>
      <c r="R15089">
        <v>179.11</v>
      </c>
      <c r="S15089" s="2">
        <v>1791.1</v>
      </c>
      <c r="T15089" s="2">
        <v>1359.5</v>
      </c>
      <c r="U15089">
        <v>24.1</v>
      </c>
      <c r="V15089" t="str">
        <f>VLOOKUP(L15089,'[2]tabela de preços'!$A:$D,4,0)</f>
        <v>BRASILUX</v>
      </c>
      <c r="W15089" t="str">
        <f>VLOOKUP(L15089,'[2]tabela de preços'!$A:$F,6,0)</f>
        <v>EPOXI</v>
      </c>
      <c r="X15089" t="str">
        <f>VLOOKUP(L15089,'[2]tabela de preços'!$A:$G,7,0)</f>
        <v>INDUSTRIAL</v>
      </c>
    </row>
    <row r="15090" spans="1:24" x14ac:dyDescent="0.3">
      <c r="A15090" t="s">
        <v>5644</v>
      </c>
      <c r="C15090" t="s">
        <v>7001</v>
      </c>
      <c r="D15090" s="1">
        <v>46148</v>
      </c>
      <c r="E15090" t="s">
        <v>7002</v>
      </c>
      <c r="F15090">
        <v>9</v>
      </c>
      <c r="G15090">
        <v>236</v>
      </c>
      <c r="H15090" t="str">
        <f>VLOOKUP(G15090,[1]OPERADORES!$A:$B,2,0)</f>
        <v>DANIEL</v>
      </c>
      <c r="I15090" t="s">
        <v>21</v>
      </c>
      <c r="J15090" t="s">
        <v>1018</v>
      </c>
      <c r="K15090" t="s">
        <v>5647</v>
      </c>
      <c r="L15090">
        <v>84025</v>
      </c>
      <c r="M15090" t="s">
        <v>1520</v>
      </c>
      <c r="O15090" t="s">
        <v>11</v>
      </c>
      <c r="P15090">
        <v>5102</v>
      </c>
      <c r="Q15090">
        <v>2</v>
      </c>
      <c r="R15090">
        <v>80.42</v>
      </c>
      <c r="S15090">
        <v>160.84</v>
      </c>
      <c r="T15090">
        <v>122.08</v>
      </c>
      <c r="U15090">
        <v>24.1</v>
      </c>
      <c r="V15090" t="str">
        <f>VLOOKUP(L15090,'[2]tabela de preços'!$A:$D,4,0)</f>
        <v>BRASILUX</v>
      </c>
      <c r="W15090" t="str">
        <f>VLOOKUP(L15090,'[2]tabela de preços'!$A:$F,6,0)</f>
        <v>EPOXI</v>
      </c>
      <c r="X15090" t="str">
        <f>VLOOKUP(L15090,'[2]tabela de preços'!$A:$G,7,0)</f>
        <v>INDUSTRIAL</v>
      </c>
    </row>
    <row r="15091" spans="1:24" x14ac:dyDescent="0.3">
      <c r="A15091" t="s">
        <v>5644</v>
      </c>
      <c r="C15091" t="s">
        <v>7001</v>
      </c>
      <c r="D15091" s="1">
        <v>46148</v>
      </c>
      <c r="E15091" t="s">
        <v>7002</v>
      </c>
      <c r="F15091">
        <v>9</v>
      </c>
      <c r="G15091">
        <v>236</v>
      </c>
      <c r="H15091" t="str">
        <f>VLOOKUP(G15091,[1]OPERADORES!$A:$B,2,0)</f>
        <v>DANIEL</v>
      </c>
      <c r="I15091" t="s">
        <v>21</v>
      </c>
      <c r="J15091" t="s">
        <v>1018</v>
      </c>
      <c r="K15091" t="s">
        <v>5647</v>
      </c>
      <c r="L15091">
        <v>84762</v>
      </c>
      <c r="M15091" t="s">
        <v>1014</v>
      </c>
      <c r="O15091" t="s">
        <v>11</v>
      </c>
      <c r="P15091">
        <v>5403</v>
      </c>
      <c r="Q15091">
        <v>4</v>
      </c>
      <c r="R15091">
        <v>158.61000000000001</v>
      </c>
      <c r="S15091">
        <v>634.44000000000005</v>
      </c>
      <c r="T15091">
        <v>481.56</v>
      </c>
      <c r="U15091">
        <v>24.1</v>
      </c>
      <c r="V15091" t="str">
        <f>VLOOKUP(L15091,'[2]tabela de preços'!$A:$D,4,0)</f>
        <v>BRASILUX</v>
      </c>
      <c r="W15091" t="str">
        <f>VLOOKUP(L15091,'[2]tabela de preços'!$A:$F,6,0)</f>
        <v>EPOXI</v>
      </c>
      <c r="X15091" t="str">
        <f>VLOOKUP(L15091,'[2]tabela de preços'!$A:$G,7,0)</f>
        <v>INDUSTRIAL</v>
      </c>
    </row>
    <row r="15092" spans="1:24" x14ac:dyDescent="0.3">
      <c r="A15092" t="s">
        <v>1813</v>
      </c>
      <c r="C15092" t="s">
        <v>7003</v>
      </c>
      <c r="D15092" s="1">
        <v>46146</v>
      </c>
      <c r="E15092" t="s">
        <v>7004</v>
      </c>
      <c r="F15092">
        <v>9</v>
      </c>
      <c r="G15092">
        <v>231</v>
      </c>
      <c r="H15092" t="str">
        <f>VLOOKUP(G15092,[1]OPERADORES!$A:$B,2,0)</f>
        <v>EDIJANE</v>
      </c>
      <c r="I15092" t="s">
        <v>21</v>
      </c>
      <c r="J15092" t="s">
        <v>1816</v>
      </c>
      <c r="K15092" t="s">
        <v>1817</v>
      </c>
      <c r="L15092">
        <v>85558</v>
      </c>
      <c r="M15092" t="s">
        <v>1643</v>
      </c>
      <c r="O15092" t="s">
        <v>11</v>
      </c>
      <c r="P15092">
        <v>5405</v>
      </c>
      <c r="Q15092">
        <v>4</v>
      </c>
      <c r="R15092">
        <v>169.41</v>
      </c>
      <c r="S15092">
        <v>677.64</v>
      </c>
      <c r="T15092">
        <v>514.32000000000005</v>
      </c>
      <c r="U15092">
        <v>24.1</v>
      </c>
      <c r="V15092" t="str">
        <f>VLOOKUP(L15092,'[2]tabela de preços'!$A:$D,4,0)</f>
        <v>BRASILUX</v>
      </c>
      <c r="W15092" t="str">
        <f>VLOOKUP(L15092,'[2]tabela de preços'!$A:$F,6,0)</f>
        <v>EPOXI</v>
      </c>
      <c r="X15092" t="str">
        <f>VLOOKUP(L15092,'[2]tabela de preços'!$A:$G,7,0)</f>
        <v>INDUSTRIAL</v>
      </c>
    </row>
    <row r="15093" spans="1:24" x14ac:dyDescent="0.3">
      <c r="A15093" t="s">
        <v>1819</v>
      </c>
      <c r="C15093" t="s">
        <v>7005</v>
      </c>
      <c r="D15093" s="1">
        <v>46146</v>
      </c>
      <c r="E15093" t="s">
        <v>7006</v>
      </c>
      <c r="F15093">
        <v>9</v>
      </c>
      <c r="G15093">
        <v>174</v>
      </c>
      <c r="H15093" t="str">
        <f>VLOOKUP(G15093,[1]OPERADORES!$A:$B,2,0)</f>
        <v>MIRIÃ LOBATO RODRIGUES</v>
      </c>
      <c r="I15093" t="s">
        <v>21</v>
      </c>
      <c r="J15093" t="s">
        <v>1816</v>
      </c>
      <c r="K15093" t="s">
        <v>1822</v>
      </c>
      <c r="L15093">
        <v>20817</v>
      </c>
      <c r="M15093" t="s">
        <v>153</v>
      </c>
      <c r="O15093" t="s">
        <v>11</v>
      </c>
      <c r="P15093">
        <v>5102</v>
      </c>
      <c r="Q15093">
        <v>6</v>
      </c>
      <c r="R15093">
        <v>24.84</v>
      </c>
      <c r="S15093">
        <v>149.04</v>
      </c>
      <c r="T15093">
        <v>113.1</v>
      </c>
      <c r="U15093">
        <v>24.11</v>
      </c>
      <c r="V15093" t="str">
        <f>VLOOKUP(L15093,'[2]tabela de preços'!$A:$D,4,0)</f>
        <v>AUTO AMERICA</v>
      </c>
      <c r="W15093" t="str">
        <f>VLOOKUP(L15093,'[2]tabela de preços'!$A:$F,6,0)</f>
        <v>MASSA DE POLIR</v>
      </c>
      <c r="X15093" t="str">
        <f>VLOOKUP(L15093,'[2]tabela de preços'!$A:$G,7,0)</f>
        <v>AUTOMOTIVO</v>
      </c>
    </row>
    <row r="15094" spans="1:24" x14ac:dyDescent="0.3">
      <c r="A15094" t="s">
        <v>1819</v>
      </c>
      <c r="C15094" t="s">
        <v>7005</v>
      </c>
      <c r="D15094" s="1">
        <v>46146</v>
      </c>
      <c r="E15094" t="s">
        <v>7006</v>
      </c>
      <c r="F15094">
        <v>9</v>
      </c>
      <c r="G15094">
        <v>174</v>
      </c>
      <c r="H15094" t="str">
        <f>VLOOKUP(G15094,[1]OPERADORES!$A:$B,2,0)</f>
        <v>MIRIÃ LOBATO RODRIGUES</v>
      </c>
      <c r="I15094" t="s">
        <v>21</v>
      </c>
      <c r="J15094" t="s">
        <v>1816</v>
      </c>
      <c r="K15094" t="s">
        <v>1822</v>
      </c>
      <c r="L15094">
        <v>87043</v>
      </c>
      <c r="M15094" t="s">
        <v>217</v>
      </c>
      <c r="O15094" t="s">
        <v>11</v>
      </c>
      <c r="P15094">
        <v>5102</v>
      </c>
      <c r="Q15094">
        <v>16</v>
      </c>
      <c r="R15094">
        <v>21.89</v>
      </c>
      <c r="S15094">
        <v>350.24</v>
      </c>
      <c r="T15094">
        <v>288.32</v>
      </c>
      <c r="U15094">
        <v>17.68</v>
      </c>
      <c r="V15094" t="str">
        <f>VLOOKUP(L15094,'[2]tabela de preços'!$A:$D,4,0)</f>
        <v>ROBERLO</v>
      </c>
      <c r="W15094" t="str">
        <f>VLOOKUP(L15094,'[2]tabela de preços'!$A:$F,6,0)</f>
        <v>MASSA POLIÉSTER</v>
      </c>
      <c r="X15094" t="str">
        <f>VLOOKUP(L15094,'[2]tabela de preços'!$A:$G,7,0)</f>
        <v>AUTOMOTIVO</v>
      </c>
    </row>
    <row r="15095" spans="1:24" x14ac:dyDescent="0.3">
      <c r="A15095" t="s">
        <v>1819</v>
      </c>
      <c r="C15095" t="s">
        <v>7358</v>
      </c>
      <c r="D15095" s="1">
        <v>46154</v>
      </c>
      <c r="E15095" t="s">
        <v>7359</v>
      </c>
      <c r="F15095">
        <v>9</v>
      </c>
      <c r="G15095">
        <v>174</v>
      </c>
      <c r="H15095" t="str">
        <f>VLOOKUP(G15095,[1]OPERADORES!$A:$B,2,0)</f>
        <v>MIRIÃ LOBATO RODRIGUES</v>
      </c>
      <c r="I15095" t="s">
        <v>21</v>
      </c>
      <c r="J15095" t="s">
        <v>1816</v>
      </c>
      <c r="K15095" t="s">
        <v>1822</v>
      </c>
      <c r="L15095">
        <v>10213</v>
      </c>
      <c r="M15095" t="s">
        <v>2408</v>
      </c>
      <c r="O15095" t="s">
        <v>11</v>
      </c>
      <c r="P15095">
        <v>5102</v>
      </c>
      <c r="Q15095">
        <v>12</v>
      </c>
      <c r="R15095">
        <v>8.02</v>
      </c>
      <c r="S15095">
        <v>96.24</v>
      </c>
      <c r="T15095">
        <v>73.08</v>
      </c>
      <c r="U15095">
        <v>24.06</v>
      </c>
      <c r="V15095" t="str">
        <f>VLOOKUP(L15095,'[2]tabela de preços'!$A:$D,4,0)</f>
        <v>NORTON</v>
      </c>
      <c r="W15095" t="str">
        <f>VLOOKUP(L15095,'[2]tabela de preços'!$A:$F,6,0)</f>
        <v xml:space="preserve">OUTROS DISCOS </v>
      </c>
      <c r="X15095" t="str">
        <f>VLOOKUP(L15095,'[2]tabela de preços'!$A:$G,7,0)</f>
        <v>AUTOMOTIVO</v>
      </c>
    </row>
    <row r="15096" spans="1:24" x14ac:dyDescent="0.3">
      <c r="A15096" t="s">
        <v>1819</v>
      </c>
      <c r="C15096" t="s">
        <v>7358</v>
      </c>
      <c r="D15096" s="1">
        <v>46154</v>
      </c>
      <c r="E15096" t="s">
        <v>7359</v>
      </c>
      <c r="F15096">
        <v>9</v>
      </c>
      <c r="G15096">
        <v>174</v>
      </c>
      <c r="H15096" t="str">
        <f>VLOOKUP(G15096,[1]OPERADORES!$A:$B,2,0)</f>
        <v>MIRIÃ LOBATO RODRIGUES</v>
      </c>
      <c r="I15096" t="s">
        <v>21</v>
      </c>
      <c r="J15096" t="s">
        <v>1816</v>
      </c>
      <c r="K15096" t="s">
        <v>1822</v>
      </c>
      <c r="L15096">
        <v>23396</v>
      </c>
      <c r="M15096" t="s">
        <v>3349</v>
      </c>
      <c r="O15096" t="s">
        <v>11</v>
      </c>
      <c r="P15096">
        <v>5102</v>
      </c>
      <c r="Q15096">
        <v>12</v>
      </c>
      <c r="R15096">
        <v>8.9700000000000006</v>
      </c>
      <c r="S15096">
        <v>107.64</v>
      </c>
      <c r="T15096">
        <v>81.72</v>
      </c>
      <c r="U15096">
        <v>24.08</v>
      </c>
      <c r="V15096" t="str">
        <f>VLOOKUP(L15096,'[2]tabela de preços'!$A:$D,4,0)</f>
        <v>NORTON</v>
      </c>
      <c r="W15096" t="str">
        <f>VLOOKUP(L15096,'[2]tabela de preços'!$A:$F,6,0)</f>
        <v xml:space="preserve">OUTROS DISCOS </v>
      </c>
      <c r="X15096" t="str">
        <f>VLOOKUP(L15096,'[2]tabela de preços'!$A:$G,7,0)</f>
        <v>AUTOMOTIVO</v>
      </c>
    </row>
    <row r="15097" spans="1:24" x14ac:dyDescent="0.3">
      <c r="A15097" t="s">
        <v>1819</v>
      </c>
      <c r="C15097" t="s">
        <v>7358</v>
      </c>
      <c r="D15097" s="1">
        <v>46154</v>
      </c>
      <c r="E15097" t="s">
        <v>7359</v>
      </c>
      <c r="F15097">
        <v>9</v>
      </c>
      <c r="G15097">
        <v>174</v>
      </c>
      <c r="H15097" t="str">
        <f>VLOOKUP(G15097,[1]OPERADORES!$A:$B,2,0)</f>
        <v>MIRIÃ LOBATO RODRIGUES</v>
      </c>
      <c r="I15097" t="s">
        <v>21</v>
      </c>
      <c r="J15097" t="s">
        <v>1816</v>
      </c>
      <c r="K15097" t="s">
        <v>1822</v>
      </c>
      <c r="L15097">
        <v>20414</v>
      </c>
      <c r="M15097" t="s">
        <v>112</v>
      </c>
      <c r="O15097" t="s">
        <v>11</v>
      </c>
      <c r="P15097">
        <v>5102</v>
      </c>
      <c r="Q15097">
        <v>20</v>
      </c>
      <c r="R15097">
        <v>28.75</v>
      </c>
      <c r="S15097">
        <v>575</v>
      </c>
      <c r="T15097">
        <v>478.8</v>
      </c>
      <c r="U15097">
        <v>16.73</v>
      </c>
      <c r="V15097" t="str">
        <f>VLOOKUP(L15097,'[2]tabela de preços'!$A:$D,4,0)</f>
        <v>SHERWIN WILLIAMS</v>
      </c>
      <c r="W15097" t="str">
        <f>VLOOKUP(L15097,'[2]tabela de preços'!$A:$F,6,0)</f>
        <v>DILUENTE</v>
      </c>
      <c r="X15097" t="str">
        <f>VLOOKUP(L15097,'[2]tabela de preços'!$A:$G,7,0)</f>
        <v>AUTOMOTIVO</v>
      </c>
    </row>
    <row r="15098" spans="1:24" x14ac:dyDescent="0.3">
      <c r="A15098" t="s">
        <v>1824</v>
      </c>
      <c r="B15098" t="s">
        <v>1825</v>
      </c>
      <c r="C15098" t="s">
        <v>7007</v>
      </c>
      <c r="D15098" s="1">
        <v>46146</v>
      </c>
      <c r="E15098" t="s">
        <v>7008</v>
      </c>
      <c r="F15098">
        <v>9</v>
      </c>
      <c r="G15098">
        <v>197</v>
      </c>
      <c r="H15098" t="str">
        <f>VLOOKUP(G15098,[1]OPERADORES!$A:$B,2,0)</f>
        <v xml:space="preserve">POLIANA LORRANE DE AMORIM </v>
      </c>
      <c r="I15098" t="s">
        <v>21</v>
      </c>
      <c r="J15098" t="s">
        <v>1788</v>
      </c>
      <c r="K15098" t="s">
        <v>1828</v>
      </c>
      <c r="L15098">
        <v>21437</v>
      </c>
      <c r="M15098" t="s">
        <v>1832</v>
      </c>
      <c r="O15098" t="s">
        <v>11</v>
      </c>
      <c r="P15098">
        <v>5102</v>
      </c>
      <c r="Q15098">
        <v>5</v>
      </c>
      <c r="R15098">
        <v>9.17</v>
      </c>
      <c r="S15098">
        <v>45.85</v>
      </c>
      <c r="T15098">
        <v>34.799999999999997</v>
      </c>
      <c r="U15098">
        <v>24.1</v>
      </c>
      <c r="V15098" t="str">
        <f>VLOOKUP(L15098,'[2]tabela de preços'!$A:$D,4,0)</f>
        <v>ROBERLO</v>
      </c>
      <c r="W15098" t="str">
        <f>VLOOKUP(L15098,'[2]tabela de preços'!$A:$F,6,0)</f>
        <v>PRIMER AUTOMOTIVO</v>
      </c>
      <c r="X15098" t="str">
        <f>VLOOKUP(L15098,'[2]tabela de preços'!$A:$G,7,0)</f>
        <v>AUTOMOTIVO</v>
      </c>
    </row>
    <row r="15099" spans="1:24" x14ac:dyDescent="0.3">
      <c r="A15099" t="s">
        <v>1824</v>
      </c>
      <c r="B15099" t="s">
        <v>1825</v>
      </c>
      <c r="C15099" t="s">
        <v>7007</v>
      </c>
      <c r="D15099" s="1">
        <v>46146</v>
      </c>
      <c r="E15099" t="s">
        <v>7008</v>
      </c>
      <c r="F15099">
        <v>9</v>
      </c>
      <c r="G15099">
        <v>197</v>
      </c>
      <c r="H15099" t="str">
        <f>VLOOKUP(G15099,[1]OPERADORES!$A:$B,2,0)</f>
        <v xml:space="preserve">POLIANA LORRANE DE AMORIM </v>
      </c>
      <c r="I15099" t="s">
        <v>21</v>
      </c>
      <c r="J15099" t="s">
        <v>1788</v>
      </c>
      <c r="K15099" t="s">
        <v>1828</v>
      </c>
      <c r="L15099">
        <v>23690</v>
      </c>
      <c r="M15099" t="s">
        <v>98</v>
      </c>
      <c r="O15099" t="s">
        <v>11</v>
      </c>
      <c r="P15099">
        <v>5403</v>
      </c>
      <c r="Q15099">
        <v>6</v>
      </c>
      <c r="R15099">
        <v>39.89</v>
      </c>
      <c r="S15099">
        <v>239.34</v>
      </c>
      <c r="T15099">
        <v>189.66</v>
      </c>
      <c r="U15099">
        <v>20.76</v>
      </c>
      <c r="V15099" t="str">
        <f>VLOOKUP(L15099,'[2]tabela de preços'!$A:$D,4,0)</f>
        <v>WANDA</v>
      </c>
      <c r="W15099" t="str">
        <f>VLOOKUP(L15099,'[2]tabela de preços'!$A:$F,6,0)</f>
        <v>VERNIZ AUTOMOTIVO</v>
      </c>
      <c r="X15099" t="str">
        <f>VLOOKUP(L15099,'[2]tabela de preços'!$A:$G,7,0)</f>
        <v>AUTOMOTIVO</v>
      </c>
    </row>
    <row r="15100" spans="1:24" x14ac:dyDescent="0.3">
      <c r="A15100" t="s">
        <v>1824</v>
      </c>
      <c r="B15100" t="s">
        <v>1825</v>
      </c>
      <c r="C15100" t="s">
        <v>7007</v>
      </c>
      <c r="D15100" s="1">
        <v>46146</v>
      </c>
      <c r="E15100" t="s">
        <v>7008</v>
      </c>
      <c r="F15100">
        <v>9</v>
      </c>
      <c r="G15100">
        <v>197</v>
      </c>
      <c r="H15100" t="str">
        <f>VLOOKUP(G15100,[1]OPERADORES!$A:$B,2,0)</f>
        <v xml:space="preserve">POLIANA LORRANE DE AMORIM </v>
      </c>
      <c r="I15100" t="s">
        <v>21</v>
      </c>
      <c r="J15100" t="s">
        <v>1788</v>
      </c>
      <c r="K15100" t="s">
        <v>1828</v>
      </c>
      <c r="L15100">
        <v>87043</v>
      </c>
      <c r="M15100" t="s">
        <v>217</v>
      </c>
      <c r="O15100" t="s">
        <v>11</v>
      </c>
      <c r="P15100">
        <v>5102</v>
      </c>
      <c r="Q15100">
        <v>9</v>
      </c>
      <c r="R15100">
        <v>21.89</v>
      </c>
      <c r="S15100">
        <v>197.01</v>
      </c>
      <c r="T15100">
        <v>162.18</v>
      </c>
      <c r="U15100">
        <v>17.68</v>
      </c>
      <c r="V15100" t="str">
        <f>VLOOKUP(L15100,'[2]tabela de preços'!$A:$D,4,0)</f>
        <v>ROBERLO</v>
      </c>
      <c r="W15100" t="str">
        <f>VLOOKUP(L15100,'[2]tabela de preços'!$A:$F,6,0)</f>
        <v>MASSA POLIÉSTER</v>
      </c>
      <c r="X15100" t="str">
        <f>VLOOKUP(L15100,'[2]tabela de preços'!$A:$G,7,0)</f>
        <v>AUTOMOTIVO</v>
      </c>
    </row>
    <row r="15101" spans="1:24" x14ac:dyDescent="0.3">
      <c r="A15101" t="s">
        <v>1824</v>
      </c>
      <c r="B15101" t="s">
        <v>1825</v>
      </c>
      <c r="C15101" t="s">
        <v>7007</v>
      </c>
      <c r="D15101" s="1">
        <v>46146</v>
      </c>
      <c r="E15101" t="s">
        <v>7008</v>
      </c>
      <c r="F15101">
        <v>9</v>
      </c>
      <c r="G15101">
        <v>197</v>
      </c>
      <c r="H15101" t="str">
        <f>VLOOKUP(G15101,[1]OPERADORES!$A:$B,2,0)</f>
        <v xml:space="preserve">POLIANA LORRANE DE AMORIM </v>
      </c>
      <c r="I15101" t="s">
        <v>21</v>
      </c>
      <c r="J15101" t="s">
        <v>1788</v>
      </c>
      <c r="K15101" t="s">
        <v>1828</v>
      </c>
      <c r="L15101">
        <v>21436</v>
      </c>
      <c r="M15101" t="s">
        <v>1833</v>
      </c>
      <c r="O15101" t="s">
        <v>11</v>
      </c>
      <c r="P15101">
        <v>5102</v>
      </c>
      <c r="Q15101">
        <v>5</v>
      </c>
      <c r="R15101">
        <v>27.81</v>
      </c>
      <c r="S15101">
        <v>139.05000000000001</v>
      </c>
      <c r="T15101">
        <v>105.55</v>
      </c>
      <c r="U15101">
        <v>24.09</v>
      </c>
      <c r="V15101" t="str">
        <f>VLOOKUP(L15101,'[2]tabela de preços'!$A:$D,4,0)</f>
        <v>ROBERLO</v>
      </c>
      <c r="W15101" t="str">
        <f>VLOOKUP(L15101,'[2]tabela de preços'!$A:$F,6,0)</f>
        <v>PRIMER AUTOMOTIVO</v>
      </c>
      <c r="X15101" t="str">
        <f>VLOOKUP(L15101,'[2]tabela de preços'!$A:$G,7,0)</f>
        <v>AUTOMOTIVO</v>
      </c>
    </row>
    <row r="15102" spans="1:24" x14ac:dyDescent="0.3">
      <c r="A15102" t="s">
        <v>1824</v>
      </c>
      <c r="B15102" t="s">
        <v>1825</v>
      </c>
      <c r="C15102" t="s">
        <v>7448</v>
      </c>
      <c r="D15102" s="1">
        <v>46157</v>
      </c>
      <c r="E15102" t="s">
        <v>7449</v>
      </c>
      <c r="F15102">
        <v>9</v>
      </c>
      <c r="G15102">
        <v>197</v>
      </c>
      <c r="H15102" t="str">
        <f>VLOOKUP(G15102,[1]OPERADORES!$A:$B,2,0)</f>
        <v xml:space="preserve">POLIANA LORRANE DE AMORIM </v>
      </c>
      <c r="I15102" t="s">
        <v>21</v>
      </c>
      <c r="J15102" t="s">
        <v>1788</v>
      </c>
      <c r="K15102" t="s">
        <v>1828</v>
      </c>
      <c r="L15102">
        <v>10236</v>
      </c>
      <c r="M15102" t="s">
        <v>133</v>
      </c>
      <c r="O15102" t="s">
        <v>11</v>
      </c>
      <c r="P15102">
        <v>5102</v>
      </c>
      <c r="Q15102">
        <v>10</v>
      </c>
      <c r="R15102">
        <v>2.89</v>
      </c>
      <c r="S15102">
        <v>28.9</v>
      </c>
      <c r="T15102">
        <v>24.5</v>
      </c>
      <c r="U15102">
        <v>15.22</v>
      </c>
      <c r="V15102" t="str">
        <f>VLOOKUP(L15102,'[2]tabela de preços'!$A:$D,4,0)</f>
        <v>NORTON</v>
      </c>
      <c r="W15102" t="str">
        <f>VLOOKUP(L15102,'[2]tabela de preços'!$A:$F,6,0)</f>
        <v xml:space="preserve">DISCOS / LIXAS / ABRASIVOS </v>
      </c>
      <c r="X15102" t="str">
        <f>VLOOKUP(L15102,'[2]tabela de preços'!$A:$G,7,0)</f>
        <v>AUTOMOTIVO</v>
      </c>
    </row>
    <row r="15103" spans="1:24" x14ac:dyDescent="0.3">
      <c r="A15103" t="s">
        <v>1824</v>
      </c>
      <c r="B15103" t="s">
        <v>1825</v>
      </c>
      <c r="C15103" t="s">
        <v>7448</v>
      </c>
      <c r="D15103" s="1">
        <v>46157</v>
      </c>
      <c r="E15103" t="s">
        <v>7449</v>
      </c>
      <c r="F15103">
        <v>9</v>
      </c>
      <c r="G15103">
        <v>197</v>
      </c>
      <c r="H15103" t="str">
        <f>VLOOKUP(G15103,[1]OPERADORES!$A:$B,2,0)</f>
        <v xml:space="preserve">POLIANA LORRANE DE AMORIM </v>
      </c>
      <c r="I15103" t="s">
        <v>21</v>
      </c>
      <c r="J15103" t="s">
        <v>1788</v>
      </c>
      <c r="K15103" t="s">
        <v>1828</v>
      </c>
      <c r="L15103">
        <v>10230</v>
      </c>
      <c r="M15103" t="s">
        <v>193</v>
      </c>
      <c r="O15103" t="s">
        <v>11</v>
      </c>
      <c r="P15103">
        <v>5102</v>
      </c>
      <c r="Q15103">
        <v>10</v>
      </c>
      <c r="R15103">
        <v>2.89</v>
      </c>
      <c r="S15103">
        <v>28.9</v>
      </c>
      <c r="T15103">
        <v>23.9</v>
      </c>
      <c r="U15103">
        <v>17.3</v>
      </c>
      <c r="V15103" t="str">
        <f>VLOOKUP(L15103,'[2]tabela de preços'!$A:$D,4,0)</f>
        <v>NORTON</v>
      </c>
      <c r="W15103" t="str">
        <f>VLOOKUP(L15103,'[2]tabela de preços'!$A:$F,6,0)</f>
        <v xml:space="preserve">DISCOS / LIXAS / ABRASIVOS </v>
      </c>
      <c r="X15103" t="str">
        <f>VLOOKUP(L15103,'[2]tabela de preços'!$A:$G,7,0)</f>
        <v>AUTOMOTIVO</v>
      </c>
    </row>
    <row r="15104" spans="1:24" x14ac:dyDescent="0.3">
      <c r="A15104" t="s">
        <v>1824</v>
      </c>
      <c r="B15104" t="s">
        <v>1825</v>
      </c>
      <c r="C15104" t="s">
        <v>7448</v>
      </c>
      <c r="D15104" s="1">
        <v>46157</v>
      </c>
      <c r="E15104" t="s">
        <v>7449</v>
      </c>
      <c r="F15104">
        <v>9</v>
      </c>
      <c r="G15104">
        <v>197</v>
      </c>
      <c r="H15104" t="str">
        <f>VLOOKUP(G15104,[1]OPERADORES!$A:$B,2,0)</f>
        <v xml:space="preserve">POLIANA LORRANE DE AMORIM </v>
      </c>
      <c r="I15104" t="s">
        <v>21</v>
      </c>
      <c r="J15104" t="s">
        <v>1788</v>
      </c>
      <c r="K15104" t="s">
        <v>1828</v>
      </c>
      <c r="L15104">
        <v>13</v>
      </c>
      <c r="M15104" t="s">
        <v>5260</v>
      </c>
      <c r="O15104" t="s">
        <v>11</v>
      </c>
      <c r="P15104">
        <v>5102</v>
      </c>
      <c r="Q15104">
        <v>27</v>
      </c>
      <c r="R15104">
        <v>5.48</v>
      </c>
      <c r="S15104">
        <v>147.96</v>
      </c>
      <c r="T15104">
        <v>112.32</v>
      </c>
      <c r="U15104">
        <v>24.09</v>
      </c>
      <c r="V15104" t="str">
        <f>VLOOKUP(L15104,'[2]tabela de preços'!$A:$D,4,0)</f>
        <v>3M</v>
      </c>
      <c r="W15104" t="str">
        <f>VLOOKUP(L15104,'[2]tabela de preços'!$A:$F,6,0)</f>
        <v>LIXA DÁGUA</v>
      </c>
      <c r="X15104" t="str">
        <f>VLOOKUP(L15104,'[2]tabela de preços'!$A:$G,7,0)</f>
        <v>AUTOMOTIVO</v>
      </c>
    </row>
    <row r="15105" spans="1:24" x14ac:dyDescent="0.3">
      <c r="A15105" t="s">
        <v>1824</v>
      </c>
      <c r="B15105" t="s">
        <v>1825</v>
      </c>
      <c r="C15105" t="s">
        <v>7448</v>
      </c>
      <c r="D15105" s="1">
        <v>46157</v>
      </c>
      <c r="E15105" t="s">
        <v>7449</v>
      </c>
      <c r="F15105">
        <v>9</v>
      </c>
      <c r="G15105">
        <v>197</v>
      </c>
      <c r="H15105" t="str">
        <f>VLOOKUP(G15105,[1]OPERADORES!$A:$B,2,0)</f>
        <v xml:space="preserve">POLIANA LORRANE DE AMORIM </v>
      </c>
      <c r="I15105" t="s">
        <v>21</v>
      </c>
      <c r="J15105" t="s">
        <v>1788</v>
      </c>
      <c r="K15105" t="s">
        <v>1828</v>
      </c>
      <c r="L15105">
        <v>16</v>
      </c>
      <c r="M15105" t="s">
        <v>5334</v>
      </c>
      <c r="O15105" t="s">
        <v>11</v>
      </c>
      <c r="P15105">
        <v>5102</v>
      </c>
      <c r="Q15105">
        <v>2</v>
      </c>
      <c r="R15105">
        <v>2.9</v>
      </c>
      <c r="S15105">
        <v>5.8</v>
      </c>
      <c r="T15105">
        <v>4.4000000000000004</v>
      </c>
      <c r="U15105">
        <v>24.14</v>
      </c>
      <c r="V15105" t="str">
        <f>VLOOKUP(L15105,'[2]tabela de preços'!$A:$D,4,0)</f>
        <v>3M</v>
      </c>
      <c r="W15105" t="str">
        <f>VLOOKUP(L15105,'[2]tabela de preços'!$A:$F,6,0)</f>
        <v>LIXA DÁGUA</v>
      </c>
      <c r="X15105" t="str">
        <f>VLOOKUP(L15105,'[2]tabela de preços'!$A:$G,7,0)</f>
        <v>AUTOMOTIVO</v>
      </c>
    </row>
    <row r="15106" spans="1:24" x14ac:dyDescent="0.3">
      <c r="A15106" t="s">
        <v>1824</v>
      </c>
      <c r="B15106" t="s">
        <v>1825</v>
      </c>
      <c r="C15106" t="s">
        <v>7448</v>
      </c>
      <c r="D15106" s="1">
        <v>46157</v>
      </c>
      <c r="E15106" t="s">
        <v>7449</v>
      </c>
      <c r="F15106">
        <v>9</v>
      </c>
      <c r="G15106">
        <v>197</v>
      </c>
      <c r="H15106" t="str">
        <f>VLOOKUP(G15106,[1]OPERADORES!$A:$B,2,0)</f>
        <v xml:space="preserve">POLIANA LORRANE DE AMORIM </v>
      </c>
      <c r="I15106" t="s">
        <v>21</v>
      </c>
      <c r="J15106" t="s">
        <v>1788</v>
      </c>
      <c r="K15106" t="s">
        <v>1828</v>
      </c>
      <c r="L15106">
        <v>10238</v>
      </c>
      <c r="M15106" t="s">
        <v>79</v>
      </c>
      <c r="O15106" t="s">
        <v>11</v>
      </c>
      <c r="P15106">
        <v>5102</v>
      </c>
      <c r="Q15106">
        <v>10</v>
      </c>
      <c r="R15106">
        <v>2.89</v>
      </c>
      <c r="S15106">
        <v>28.9</v>
      </c>
      <c r="T15106">
        <v>23.6</v>
      </c>
      <c r="U15106">
        <v>18.34</v>
      </c>
      <c r="V15106" t="str">
        <f>VLOOKUP(L15106,'[2]tabela de preços'!$A:$D,4,0)</f>
        <v>NORTON</v>
      </c>
      <c r="W15106" t="str">
        <f>VLOOKUP(L15106,'[2]tabela de preços'!$A:$F,6,0)</f>
        <v xml:space="preserve">DISCOS / LIXAS / ABRASIVOS </v>
      </c>
      <c r="X15106" t="str">
        <f>VLOOKUP(L15106,'[2]tabela de preços'!$A:$G,7,0)</f>
        <v>AUTOMOTIVO</v>
      </c>
    </row>
    <row r="15107" spans="1:24" x14ac:dyDescent="0.3">
      <c r="A15107" t="s">
        <v>1824</v>
      </c>
      <c r="B15107" t="s">
        <v>1825</v>
      </c>
      <c r="C15107" t="s">
        <v>7448</v>
      </c>
      <c r="D15107" s="1">
        <v>46157</v>
      </c>
      <c r="E15107" t="s">
        <v>7449</v>
      </c>
      <c r="F15107">
        <v>9</v>
      </c>
      <c r="G15107">
        <v>197</v>
      </c>
      <c r="H15107" t="str">
        <f>VLOOKUP(G15107,[1]OPERADORES!$A:$B,2,0)</f>
        <v xml:space="preserve">POLIANA LORRANE DE AMORIM </v>
      </c>
      <c r="I15107" t="s">
        <v>21</v>
      </c>
      <c r="J15107" t="s">
        <v>1788</v>
      </c>
      <c r="K15107" t="s">
        <v>1828</v>
      </c>
      <c r="L15107">
        <v>10243</v>
      </c>
      <c r="M15107" t="s">
        <v>83</v>
      </c>
      <c r="O15107" t="s">
        <v>11</v>
      </c>
      <c r="P15107">
        <v>5102</v>
      </c>
      <c r="Q15107">
        <v>10</v>
      </c>
      <c r="R15107">
        <v>2.89</v>
      </c>
      <c r="S15107">
        <v>28.9</v>
      </c>
      <c r="T15107">
        <v>19.8</v>
      </c>
      <c r="U15107">
        <v>31.49</v>
      </c>
      <c r="V15107" t="str">
        <f>VLOOKUP(L15107,'[2]tabela de preços'!$A:$D,4,0)</f>
        <v>NORTON</v>
      </c>
      <c r="W15107" t="str">
        <f>VLOOKUP(L15107,'[2]tabela de preços'!$A:$F,6,0)</f>
        <v xml:space="preserve">DISCOS / LIXAS / ABRASIVOS </v>
      </c>
      <c r="X15107" t="str">
        <f>VLOOKUP(L15107,'[2]tabela de preços'!$A:$G,7,0)</f>
        <v>AUTOMOTIVO</v>
      </c>
    </row>
    <row r="15108" spans="1:24" x14ac:dyDescent="0.3">
      <c r="A15108" t="s">
        <v>1824</v>
      </c>
      <c r="B15108" t="s">
        <v>1825</v>
      </c>
      <c r="C15108" t="s">
        <v>7448</v>
      </c>
      <c r="D15108" s="1">
        <v>46157</v>
      </c>
      <c r="E15108" t="s">
        <v>7449</v>
      </c>
      <c r="F15108">
        <v>9</v>
      </c>
      <c r="G15108">
        <v>197</v>
      </c>
      <c r="H15108" t="str">
        <f>VLOOKUP(G15108,[1]OPERADORES!$A:$B,2,0)</f>
        <v xml:space="preserve">POLIANA LORRANE DE AMORIM </v>
      </c>
      <c r="I15108" t="s">
        <v>21</v>
      </c>
      <c r="J15108" t="s">
        <v>1788</v>
      </c>
      <c r="K15108" t="s">
        <v>1828</v>
      </c>
      <c r="L15108">
        <v>10244</v>
      </c>
      <c r="M15108" t="s">
        <v>84</v>
      </c>
      <c r="O15108" t="s">
        <v>11</v>
      </c>
      <c r="P15108">
        <v>5102</v>
      </c>
      <c r="Q15108">
        <v>10</v>
      </c>
      <c r="R15108">
        <v>2.89</v>
      </c>
      <c r="S15108">
        <v>28.9</v>
      </c>
      <c r="T15108">
        <v>19.8</v>
      </c>
      <c r="U15108">
        <v>31.49</v>
      </c>
      <c r="V15108" t="str">
        <f>VLOOKUP(L15108,'[2]tabela de preços'!$A:$D,4,0)</f>
        <v>NORTON</v>
      </c>
      <c r="W15108" t="str">
        <f>VLOOKUP(L15108,'[2]tabela de preços'!$A:$F,6,0)</f>
        <v xml:space="preserve">DISCOS / LIXAS / ABRASIVOS </v>
      </c>
      <c r="X15108" t="str">
        <f>VLOOKUP(L15108,'[2]tabela de preços'!$A:$G,7,0)</f>
        <v>AUTOMOTIVO</v>
      </c>
    </row>
    <row r="15109" spans="1:24" x14ac:dyDescent="0.3">
      <c r="A15109" t="s">
        <v>1824</v>
      </c>
      <c r="B15109" t="s">
        <v>1825</v>
      </c>
      <c r="C15109" t="s">
        <v>7448</v>
      </c>
      <c r="D15109" s="1">
        <v>46157</v>
      </c>
      <c r="E15109" t="s">
        <v>7449</v>
      </c>
      <c r="F15109">
        <v>9</v>
      </c>
      <c r="G15109">
        <v>197</v>
      </c>
      <c r="H15109" t="str">
        <f>VLOOKUP(G15109,[1]OPERADORES!$A:$B,2,0)</f>
        <v xml:space="preserve">POLIANA LORRANE DE AMORIM </v>
      </c>
      <c r="I15109" t="s">
        <v>21</v>
      </c>
      <c r="J15109" t="s">
        <v>1788</v>
      </c>
      <c r="K15109" t="s">
        <v>1828</v>
      </c>
      <c r="L15109">
        <v>10246</v>
      </c>
      <c r="M15109" t="s">
        <v>206</v>
      </c>
      <c r="O15109" t="s">
        <v>11</v>
      </c>
      <c r="P15109">
        <v>5102</v>
      </c>
      <c r="Q15109">
        <v>5</v>
      </c>
      <c r="R15109">
        <v>2.89</v>
      </c>
      <c r="S15109">
        <v>14.45</v>
      </c>
      <c r="T15109">
        <v>10.199999999999999</v>
      </c>
      <c r="U15109">
        <v>29.41</v>
      </c>
      <c r="V15109" t="str">
        <f>VLOOKUP(L15109,'[2]tabela de preços'!$A:$D,4,0)</f>
        <v>NORTON</v>
      </c>
      <c r="W15109" t="str">
        <f>VLOOKUP(L15109,'[2]tabela de preços'!$A:$F,6,0)</f>
        <v xml:space="preserve">DISCOS / LIXAS / ABRASIVOS </v>
      </c>
      <c r="X15109" t="str">
        <f>VLOOKUP(L15109,'[2]tabela de preços'!$A:$G,7,0)</f>
        <v>AUTOMOTIVO</v>
      </c>
    </row>
    <row r="15110" spans="1:24" x14ac:dyDescent="0.3">
      <c r="A15110" t="s">
        <v>1824</v>
      </c>
      <c r="B15110" t="s">
        <v>1825</v>
      </c>
      <c r="C15110" t="s">
        <v>7448</v>
      </c>
      <c r="D15110" s="1">
        <v>46157</v>
      </c>
      <c r="E15110" t="s">
        <v>7449</v>
      </c>
      <c r="F15110">
        <v>9</v>
      </c>
      <c r="G15110">
        <v>197</v>
      </c>
      <c r="H15110" t="str">
        <f>VLOOKUP(G15110,[1]OPERADORES!$A:$B,2,0)</f>
        <v xml:space="preserve">POLIANA LORRANE DE AMORIM </v>
      </c>
      <c r="I15110" t="s">
        <v>21</v>
      </c>
      <c r="J15110" t="s">
        <v>1788</v>
      </c>
      <c r="K15110" t="s">
        <v>1828</v>
      </c>
      <c r="L15110">
        <v>87043</v>
      </c>
      <c r="M15110" t="s">
        <v>217</v>
      </c>
      <c r="O15110" t="s">
        <v>11</v>
      </c>
      <c r="P15110">
        <v>5102</v>
      </c>
      <c r="Q15110">
        <v>8</v>
      </c>
      <c r="R15110">
        <v>23.72</v>
      </c>
      <c r="S15110">
        <v>189.76</v>
      </c>
      <c r="T15110">
        <v>156.96</v>
      </c>
      <c r="U15110">
        <v>17.28</v>
      </c>
      <c r="V15110" t="str">
        <f>VLOOKUP(L15110,'[2]tabela de preços'!$A:$D,4,0)</f>
        <v>ROBERLO</v>
      </c>
      <c r="W15110" t="str">
        <f>VLOOKUP(L15110,'[2]tabela de preços'!$A:$F,6,0)</f>
        <v>MASSA POLIÉSTER</v>
      </c>
      <c r="X15110" t="str">
        <f>VLOOKUP(L15110,'[2]tabela de preços'!$A:$G,7,0)</f>
        <v>AUTOMOTIVO</v>
      </c>
    </row>
    <row r="15111" spans="1:24" x14ac:dyDescent="0.3">
      <c r="A15111" t="s">
        <v>1847</v>
      </c>
      <c r="B15111" t="s">
        <v>1848</v>
      </c>
      <c r="C15111" t="s">
        <v>7360</v>
      </c>
      <c r="D15111" s="1">
        <v>46156</v>
      </c>
      <c r="E15111" t="s">
        <v>7361</v>
      </c>
      <c r="F15111">
        <v>9</v>
      </c>
      <c r="G15111">
        <v>236</v>
      </c>
      <c r="H15111" t="str">
        <f>VLOOKUP(G15111,[1]OPERADORES!$A:$B,2,0)</f>
        <v>DANIEL</v>
      </c>
      <c r="I15111" t="s">
        <v>21</v>
      </c>
      <c r="J15111" t="s">
        <v>357</v>
      </c>
      <c r="K15111" t="s">
        <v>1851</v>
      </c>
      <c r="L15111">
        <v>22233</v>
      </c>
      <c r="M15111" t="s">
        <v>184</v>
      </c>
      <c r="O15111" t="s">
        <v>11</v>
      </c>
      <c r="P15111">
        <v>5102</v>
      </c>
      <c r="Q15111">
        <v>5</v>
      </c>
      <c r="R15111">
        <v>31.23</v>
      </c>
      <c r="S15111">
        <v>156.15</v>
      </c>
      <c r="T15111">
        <v>114.5</v>
      </c>
      <c r="U15111">
        <v>26.67</v>
      </c>
      <c r="V15111" t="str">
        <f>VLOOKUP(L15111,'[2]tabela de preços'!$A:$D,4,0)</f>
        <v>3M</v>
      </c>
      <c r="W15111" t="str">
        <f>VLOOKUP(L15111,'[2]tabela de preços'!$A:$F,6,0)</f>
        <v>FITA DUPLA FACE</v>
      </c>
      <c r="X15111" t="str">
        <f>VLOOKUP(L15111,'[2]tabela de preços'!$A:$G,7,0)</f>
        <v>AUTOMOTIVO</v>
      </c>
    </row>
    <row r="15112" spans="1:24" x14ac:dyDescent="0.3">
      <c r="A15112" t="s">
        <v>1859</v>
      </c>
      <c r="B15112" t="s">
        <v>1860</v>
      </c>
      <c r="C15112" t="s">
        <v>7362</v>
      </c>
      <c r="D15112" s="1">
        <v>46155</v>
      </c>
      <c r="E15112" t="s">
        <v>7363</v>
      </c>
      <c r="F15112">
        <v>9</v>
      </c>
      <c r="G15112">
        <v>174</v>
      </c>
      <c r="H15112" t="str">
        <f>VLOOKUP(G15112,[1]OPERADORES!$A:$B,2,0)</f>
        <v>MIRIÃ LOBATO RODRIGUES</v>
      </c>
      <c r="I15112" t="s">
        <v>21</v>
      </c>
      <c r="J15112" t="s">
        <v>1188</v>
      </c>
      <c r="K15112" t="s">
        <v>1863</v>
      </c>
      <c r="L15112">
        <v>86929</v>
      </c>
      <c r="M15112" t="s">
        <v>4403</v>
      </c>
      <c r="O15112" t="s">
        <v>11</v>
      </c>
      <c r="P15112">
        <v>5102</v>
      </c>
      <c r="Q15112">
        <v>1</v>
      </c>
      <c r="R15112">
        <v>193.43</v>
      </c>
      <c r="S15112">
        <v>193.43</v>
      </c>
      <c r="T15112">
        <v>146.82</v>
      </c>
      <c r="U15112">
        <v>24.1</v>
      </c>
      <c r="V15112" t="str">
        <f>VLOOKUP(L15112,'[2]tabela de preços'!$A:$D,4,0)</f>
        <v>BOTAFOGO</v>
      </c>
      <c r="W15112" t="str">
        <f>VLOOKUP(L15112,'[2]tabela de preços'!$A:$F,6,0)</f>
        <v>ESCADA</v>
      </c>
      <c r="X15112" t="str">
        <f>VLOOKUP(L15112,'[2]tabela de preços'!$A:$G,7,0)</f>
        <v>IMOBILIÁRIO</v>
      </c>
    </row>
    <row r="15113" spans="1:24" x14ac:dyDescent="0.3">
      <c r="A15113" t="s">
        <v>1859</v>
      </c>
      <c r="B15113" t="s">
        <v>1860</v>
      </c>
      <c r="C15113" t="s">
        <v>7362</v>
      </c>
      <c r="D15113" s="1">
        <v>46155</v>
      </c>
      <c r="E15113" t="s">
        <v>7363</v>
      </c>
      <c r="F15113">
        <v>9</v>
      </c>
      <c r="G15113">
        <v>174</v>
      </c>
      <c r="H15113" t="str">
        <f>VLOOKUP(G15113,[1]OPERADORES!$A:$B,2,0)</f>
        <v>MIRIÃ LOBATO RODRIGUES</v>
      </c>
      <c r="I15113" t="s">
        <v>21</v>
      </c>
      <c r="J15113" t="s">
        <v>1188</v>
      </c>
      <c r="K15113" t="s">
        <v>1863</v>
      </c>
      <c r="L15113">
        <v>84825</v>
      </c>
      <c r="M15113" t="s">
        <v>1864</v>
      </c>
      <c r="O15113" t="s">
        <v>11</v>
      </c>
      <c r="P15113">
        <v>5102</v>
      </c>
      <c r="Q15113">
        <v>4</v>
      </c>
      <c r="R15113">
        <v>239.98</v>
      </c>
      <c r="S15113">
        <v>959.92</v>
      </c>
      <c r="T15113">
        <v>728.6</v>
      </c>
      <c r="U15113">
        <v>24.1</v>
      </c>
      <c r="V15113" t="str">
        <f>VLOOKUP(L15113,'[2]tabela de preços'!$A:$D,4,0)</f>
        <v>BRASILUX</v>
      </c>
      <c r="W15113" t="str">
        <f>VLOOKUP(L15113,'[2]tabela de preços'!$A:$F,6,0)</f>
        <v>DILUENTE</v>
      </c>
      <c r="X15113" t="str">
        <f>VLOOKUP(L15113,'[2]tabela de preços'!$A:$G,7,0)</f>
        <v>AUTOMOTIVO</v>
      </c>
    </row>
    <row r="15114" spans="1:24" x14ac:dyDescent="0.3">
      <c r="A15114" t="s">
        <v>1865</v>
      </c>
      <c r="C15114" t="s">
        <v>7364</v>
      </c>
      <c r="D15114" s="1">
        <v>46155</v>
      </c>
      <c r="E15114" t="s">
        <v>7365</v>
      </c>
      <c r="F15114">
        <v>9</v>
      </c>
      <c r="G15114">
        <v>231</v>
      </c>
      <c r="H15114" t="str">
        <f>VLOOKUP(G15114,[1]OPERADORES!$A:$B,2,0)</f>
        <v>EDIJANE</v>
      </c>
      <c r="I15114" t="s">
        <v>21</v>
      </c>
      <c r="J15114" t="s">
        <v>1868</v>
      </c>
      <c r="K15114" t="s">
        <v>1869</v>
      </c>
      <c r="L15114">
        <v>84217</v>
      </c>
      <c r="M15114" t="s">
        <v>882</v>
      </c>
      <c r="O15114" t="s">
        <v>11</v>
      </c>
      <c r="P15114">
        <v>5403</v>
      </c>
      <c r="Q15114">
        <v>1</v>
      </c>
      <c r="R15114">
        <v>53.22</v>
      </c>
      <c r="S15114">
        <v>53.22</v>
      </c>
      <c r="T15114">
        <v>40.39</v>
      </c>
      <c r="U15114">
        <v>24.11</v>
      </c>
      <c r="V15114" t="str">
        <f>VLOOKUP(L15114,'[2]tabela de preços'!$A:$D,4,0)</f>
        <v>BRASILUX</v>
      </c>
      <c r="W15114" t="str">
        <f>VLOOKUP(L15114,'[2]tabela de preços'!$A:$F,6,0)</f>
        <v>ESMALTES</v>
      </c>
      <c r="X15114" t="str">
        <f>VLOOKUP(L15114,'[2]tabela de preços'!$A:$G,7,0)</f>
        <v>INDUSTRIAL</v>
      </c>
    </row>
    <row r="15115" spans="1:24" x14ac:dyDescent="0.3">
      <c r="A15115" t="s">
        <v>1865</v>
      </c>
      <c r="C15115" t="s">
        <v>7364</v>
      </c>
      <c r="D15115" s="1">
        <v>46155</v>
      </c>
      <c r="E15115" t="s">
        <v>7365</v>
      </c>
      <c r="F15115">
        <v>9</v>
      </c>
      <c r="G15115">
        <v>231</v>
      </c>
      <c r="H15115" t="str">
        <f>VLOOKUP(G15115,[1]OPERADORES!$A:$B,2,0)</f>
        <v>EDIJANE</v>
      </c>
      <c r="I15115" t="s">
        <v>21</v>
      </c>
      <c r="J15115" t="s">
        <v>1868</v>
      </c>
      <c r="K15115" t="s">
        <v>1869</v>
      </c>
      <c r="L15115">
        <v>84218</v>
      </c>
      <c r="M15115" t="s">
        <v>879</v>
      </c>
      <c r="O15115" t="s">
        <v>11</v>
      </c>
      <c r="P15115">
        <v>5403</v>
      </c>
      <c r="Q15115">
        <v>1</v>
      </c>
      <c r="R15115">
        <v>59.41</v>
      </c>
      <c r="S15115">
        <v>59.41</v>
      </c>
      <c r="T15115">
        <v>45.09</v>
      </c>
      <c r="U15115">
        <v>24.1</v>
      </c>
      <c r="V15115" t="str">
        <f>VLOOKUP(L15115,'[2]tabela de preços'!$A:$D,4,0)</f>
        <v>BRASILUX</v>
      </c>
      <c r="W15115" t="str">
        <f>VLOOKUP(L15115,'[2]tabela de preços'!$A:$F,6,0)</f>
        <v>ESMALTES</v>
      </c>
      <c r="X15115" t="str">
        <f>VLOOKUP(L15115,'[2]tabela de preços'!$A:$G,7,0)</f>
        <v>INDUSTRIAL</v>
      </c>
    </row>
    <row r="15116" spans="1:24" x14ac:dyDescent="0.3">
      <c r="A15116" t="s">
        <v>1865</v>
      </c>
      <c r="C15116" t="s">
        <v>7364</v>
      </c>
      <c r="D15116" s="1">
        <v>46155</v>
      </c>
      <c r="E15116" t="s">
        <v>7365</v>
      </c>
      <c r="F15116">
        <v>9</v>
      </c>
      <c r="G15116">
        <v>231</v>
      </c>
      <c r="H15116" t="str">
        <f>VLOOKUP(G15116,[1]OPERADORES!$A:$B,2,0)</f>
        <v>EDIJANE</v>
      </c>
      <c r="I15116" t="s">
        <v>21</v>
      </c>
      <c r="J15116" t="s">
        <v>1868</v>
      </c>
      <c r="K15116" t="s">
        <v>1869</v>
      </c>
      <c r="L15116">
        <v>84145</v>
      </c>
      <c r="M15116" t="s">
        <v>301</v>
      </c>
      <c r="O15116" t="s">
        <v>11</v>
      </c>
      <c r="P15116">
        <v>5403</v>
      </c>
      <c r="Q15116">
        <v>2</v>
      </c>
      <c r="R15116">
        <v>69.92</v>
      </c>
      <c r="S15116">
        <v>139.84</v>
      </c>
      <c r="T15116">
        <v>106.14</v>
      </c>
      <c r="U15116">
        <v>24.1</v>
      </c>
      <c r="V15116" t="str">
        <f>VLOOKUP(L15116,'[2]tabela de preços'!$A:$D,4,0)</f>
        <v>BRASILUX</v>
      </c>
      <c r="W15116" t="str">
        <f>VLOOKUP(L15116,'[2]tabela de preços'!$A:$F,6,0)</f>
        <v>ESMALTES</v>
      </c>
      <c r="X15116" t="str">
        <f>VLOOKUP(L15116,'[2]tabela de preços'!$A:$G,7,0)</f>
        <v>INDUSTRIAL</v>
      </c>
    </row>
    <row r="15117" spans="1:24" x14ac:dyDescent="0.3">
      <c r="A15117" t="s">
        <v>1865</v>
      </c>
      <c r="C15117" t="s">
        <v>7364</v>
      </c>
      <c r="D15117" s="1">
        <v>46155</v>
      </c>
      <c r="E15117" t="s">
        <v>7365</v>
      </c>
      <c r="F15117">
        <v>9</v>
      </c>
      <c r="G15117">
        <v>231</v>
      </c>
      <c r="H15117" t="str">
        <f>VLOOKUP(G15117,[1]OPERADORES!$A:$B,2,0)</f>
        <v>EDIJANE</v>
      </c>
      <c r="I15117" t="s">
        <v>21</v>
      </c>
      <c r="J15117" t="s">
        <v>1868</v>
      </c>
      <c r="K15117" t="s">
        <v>1869</v>
      </c>
      <c r="L15117">
        <v>84177</v>
      </c>
      <c r="M15117" t="s">
        <v>1718</v>
      </c>
      <c r="O15117" t="s">
        <v>11</v>
      </c>
      <c r="P15117">
        <v>5403</v>
      </c>
      <c r="Q15117">
        <v>3</v>
      </c>
      <c r="R15117">
        <v>32.67</v>
      </c>
      <c r="S15117">
        <v>98.01</v>
      </c>
      <c r="T15117">
        <v>74.400000000000006</v>
      </c>
      <c r="U15117">
        <v>24.09</v>
      </c>
      <c r="V15117" t="str">
        <f>VLOOKUP(L15117,'[2]tabela de preços'!$A:$D,4,0)</f>
        <v>BRASILUX</v>
      </c>
      <c r="W15117" t="str">
        <f>VLOOKUP(L15117,'[2]tabela de preços'!$A:$F,6,0)</f>
        <v>ESMALTES</v>
      </c>
      <c r="X15117" t="str">
        <f>VLOOKUP(L15117,'[2]tabela de preços'!$A:$G,7,0)</f>
        <v>INDUSTRIAL</v>
      </c>
    </row>
    <row r="15118" spans="1:24" x14ac:dyDescent="0.3">
      <c r="A15118" t="s">
        <v>1865</v>
      </c>
      <c r="C15118" t="s">
        <v>7364</v>
      </c>
      <c r="D15118" s="1">
        <v>46155</v>
      </c>
      <c r="E15118" t="s">
        <v>7365</v>
      </c>
      <c r="F15118">
        <v>9</v>
      </c>
      <c r="G15118">
        <v>231</v>
      </c>
      <c r="H15118" t="str">
        <f>VLOOKUP(G15118,[1]OPERADORES!$A:$B,2,0)</f>
        <v>EDIJANE</v>
      </c>
      <c r="I15118" t="s">
        <v>21</v>
      </c>
      <c r="J15118" t="s">
        <v>1868</v>
      </c>
      <c r="K15118" t="s">
        <v>1869</v>
      </c>
      <c r="L15118">
        <v>84899</v>
      </c>
      <c r="M15118" t="s">
        <v>854</v>
      </c>
      <c r="O15118" t="s">
        <v>11</v>
      </c>
      <c r="P15118">
        <v>5403</v>
      </c>
      <c r="Q15118">
        <v>1</v>
      </c>
      <c r="R15118">
        <v>174.51</v>
      </c>
      <c r="S15118">
        <v>174.51</v>
      </c>
      <c r="T15118">
        <v>132.44999999999999</v>
      </c>
      <c r="U15118">
        <v>24.1</v>
      </c>
      <c r="V15118" t="str">
        <f>VLOOKUP(L15118,'[2]tabela de preços'!$A:$D,4,0)</f>
        <v>BRASILUX</v>
      </c>
      <c r="W15118" t="str">
        <f>VLOOKUP(L15118,'[2]tabela de preços'!$A:$F,6,0)</f>
        <v>EPOXI</v>
      </c>
      <c r="X15118" t="str">
        <f>VLOOKUP(L15118,'[2]tabela de preços'!$A:$G,7,0)</f>
        <v>INDUSTRIAL</v>
      </c>
    </row>
    <row r="15119" spans="1:24" x14ac:dyDescent="0.3">
      <c r="A15119" t="s">
        <v>1865</v>
      </c>
      <c r="C15119" t="s">
        <v>7450</v>
      </c>
      <c r="D15119" s="1">
        <v>46157</v>
      </c>
      <c r="F15119">
        <v>9</v>
      </c>
      <c r="G15119">
        <v>231</v>
      </c>
      <c r="H15119" t="str">
        <f>VLOOKUP(G15119,[1]OPERADORES!$A:$B,2,0)</f>
        <v>EDIJANE</v>
      </c>
      <c r="I15119" t="s">
        <v>21</v>
      </c>
      <c r="J15119" t="s">
        <v>1868</v>
      </c>
      <c r="K15119" t="s">
        <v>1869</v>
      </c>
      <c r="L15119">
        <v>84899</v>
      </c>
      <c r="M15119" t="s">
        <v>854</v>
      </c>
      <c r="N15119" t="s">
        <v>7451</v>
      </c>
      <c r="O15119" t="s">
        <v>11</v>
      </c>
      <c r="P15119">
        <v>1411</v>
      </c>
      <c r="Q15119">
        <v>-1</v>
      </c>
      <c r="R15119">
        <v>174.51</v>
      </c>
      <c r="S15119">
        <v>-174.51</v>
      </c>
      <c r="T15119">
        <v>-132.44999999999999</v>
      </c>
      <c r="U15119">
        <v>24.1</v>
      </c>
      <c r="V15119" t="str">
        <f>VLOOKUP(L15119,'[2]tabela de preços'!$A:$D,4,0)</f>
        <v>BRASILUX</v>
      </c>
      <c r="W15119" t="str">
        <f>VLOOKUP(L15119,'[2]tabela de preços'!$A:$F,6,0)</f>
        <v>EPOXI</v>
      </c>
      <c r="X15119" t="str">
        <f>VLOOKUP(L15119,'[2]tabela de preços'!$A:$G,7,0)</f>
        <v>INDUSTRIAL</v>
      </c>
    </row>
    <row r="15120" spans="1:24" x14ac:dyDescent="0.3">
      <c r="A15120" t="s">
        <v>1865</v>
      </c>
      <c r="C15120" t="s">
        <v>7452</v>
      </c>
      <c r="D15120" s="1">
        <v>46157</v>
      </c>
      <c r="E15120" t="s">
        <v>7453</v>
      </c>
      <c r="F15120">
        <v>9</v>
      </c>
      <c r="G15120">
        <v>231</v>
      </c>
      <c r="H15120" t="str">
        <f>VLOOKUP(G15120,[1]OPERADORES!$A:$B,2,0)</f>
        <v>EDIJANE</v>
      </c>
      <c r="I15120" t="s">
        <v>21</v>
      </c>
      <c r="J15120" t="s">
        <v>1868</v>
      </c>
      <c r="K15120" t="s">
        <v>1869</v>
      </c>
      <c r="L15120">
        <v>84382</v>
      </c>
      <c r="M15120" t="s">
        <v>7109</v>
      </c>
      <c r="O15120" t="s">
        <v>11</v>
      </c>
      <c r="P15120">
        <v>5403</v>
      </c>
      <c r="Q15120">
        <v>1</v>
      </c>
      <c r="R15120">
        <v>169.45</v>
      </c>
      <c r="S15120">
        <v>169.45</v>
      </c>
      <c r="T15120">
        <v>141.06</v>
      </c>
      <c r="U15120">
        <v>16.75</v>
      </c>
      <c r="V15120" t="str">
        <f>VLOOKUP(L15120,'[2]tabela de preços'!$A:$D,4,0)</f>
        <v>BRASILUX</v>
      </c>
      <c r="W15120" t="str">
        <f>VLOOKUP(L15120,'[2]tabela de preços'!$A:$F,6,0)</f>
        <v>TINTA PARA PISO</v>
      </c>
      <c r="X15120" t="str">
        <f>VLOOKUP(L15120,'[2]tabela de preços'!$A:$G,7,0)</f>
        <v>IMOBILIÁRIO</v>
      </c>
    </row>
    <row r="15121" spans="1:24" x14ac:dyDescent="0.3">
      <c r="A15121" t="s">
        <v>1865</v>
      </c>
      <c r="C15121" t="s">
        <v>7452</v>
      </c>
      <c r="D15121" s="1">
        <v>46157</v>
      </c>
      <c r="E15121" t="s">
        <v>7453</v>
      </c>
      <c r="F15121">
        <v>9</v>
      </c>
      <c r="G15121">
        <v>231</v>
      </c>
      <c r="H15121" t="str">
        <f>VLOOKUP(G15121,[1]OPERADORES!$A:$B,2,0)</f>
        <v>EDIJANE</v>
      </c>
      <c r="I15121" t="s">
        <v>21</v>
      </c>
      <c r="J15121" t="s">
        <v>1868</v>
      </c>
      <c r="K15121" t="s">
        <v>1869</v>
      </c>
      <c r="L15121">
        <v>87292</v>
      </c>
      <c r="M15121" t="s">
        <v>7454</v>
      </c>
      <c r="O15121" t="s">
        <v>11</v>
      </c>
      <c r="P15121">
        <v>5403</v>
      </c>
      <c r="Q15121">
        <v>1</v>
      </c>
      <c r="R15121">
        <v>169.45</v>
      </c>
      <c r="S15121">
        <v>169.45</v>
      </c>
      <c r="T15121">
        <v>141.06</v>
      </c>
      <c r="U15121">
        <v>16.75</v>
      </c>
      <c r="V15121" t="str">
        <f>VLOOKUP(L15121,'[2]tabela de preços'!$A:$D,4,0)</f>
        <v>BRASILUX</v>
      </c>
      <c r="W15121" t="str">
        <f>VLOOKUP(L15121,'[2]tabela de preços'!$A:$F,6,0)</f>
        <v>TINTA PARA PISO</v>
      </c>
      <c r="X15121" t="str">
        <f>VLOOKUP(L15121,'[2]tabela de preços'!$A:$G,7,0)</f>
        <v>IMOBILIÁRIO</v>
      </c>
    </row>
    <row r="15122" spans="1:24" x14ac:dyDescent="0.3">
      <c r="A15122" t="s">
        <v>1865</v>
      </c>
      <c r="C15122" t="s">
        <v>7452</v>
      </c>
      <c r="D15122" s="1">
        <v>46157</v>
      </c>
      <c r="E15122" t="s">
        <v>7453</v>
      </c>
      <c r="F15122">
        <v>9</v>
      </c>
      <c r="G15122">
        <v>231</v>
      </c>
      <c r="H15122" t="str">
        <f>VLOOKUP(G15122,[1]OPERADORES!$A:$B,2,0)</f>
        <v>EDIJANE</v>
      </c>
      <c r="I15122" t="s">
        <v>21</v>
      </c>
      <c r="J15122" t="s">
        <v>1868</v>
      </c>
      <c r="K15122" t="s">
        <v>1869</v>
      </c>
      <c r="L15122">
        <v>84386</v>
      </c>
      <c r="M15122" t="s">
        <v>552</v>
      </c>
      <c r="O15122" t="s">
        <v>11</v>
      </c>
      <c r="P15122">
        <v>5403</v>
      </c>
      <c r="Q15122">
        <v>1</v>
      </c>
      <c r="R15122">
        <v>169.45</v>
      </c>
      <c r="S15122">
        <v>169.45</v>
      </c>
      <c r="T15122">
        <v>141.06</v>
      </c>
      <c r="U15122">
        <v>16.75</v>
      </c>
      <c r="V15122" t="str">
        <f>VLOOKUP(L15122,'[2]tabela de preços'!$A:$D,4,0)</f>
        <v>BRASILUX</v>
      </c>
      <c r="W15122" t="str">
        <f>VLOOKUP(L15122,'[2]tabela de preços'!$A:$F,6,0)</f>
        <v>TINTA PARA PISO</v>
      </c>
      <c r="X15122" t="str">
        <f>VLOOKUP(L15122,'[2]tabela de preços'!$A:$G,7,0)</f>
        <v>IMOBILIÁRIO</v>
      </c>
    </row>
    <row r="15123" spans="1:24" x14ac:dyDescent="0.3">
      <c r="A15123" t="s">
        <v>3491</v>
      </c>
      <c r="B15123" t="s">
        <v>3492</v>
      </c>
      <c r="C15123" t="s">
        <v>7009</v>
      </c>
      <c r="D15123" s="1">
        <v>46147</v>
      </c>
      <c r="E15123" t="s">
        <v>7010</v>
      </c>
      <c r="F15123">
        <v>9</v>
      </c>
      <c r="G15123">
        <v>231</v>
      </c>
      <c r="H15123" t="str">
        <f>VLOOKUP(G15123,[1]OPERADORES!$A:$B,2,0)</f>
        <v>EDIJANE</v>
      </c>
      <c r="I15123" t="s">
        <v>21</v>
      </c>
      <c r="J15123" t="s">
        <v>1340</v>
      </c>
      <c r="K15123" t="s">
        <v>3495</v>
      </c>
      <c r="L15123">
        <v>86927</v>
      </c>
      <c r="M15123" t="s">
        <v>7011</v>
      </c>
      <c r="O15123" t="s">
        <v>11</v>
      </c>
      <c r="P15123">
        <v>5102</v>
      </c>
      <c r="Q15123">
        <v>2</v>
      </c>
      <c r="R15123">
        <v>129.9</v>
      </c>
      <c r="S15123">
        <v>259.8</v>
      </c>
      <c r="T15123">
        <v>217.06</v>
      </c>
      <c r="U15123">
        <v>16.45</v>
      </c>
      <c r="V15123" t="str">
        <f>VLOOKUP(L15123,'[2]tabela de preços'!$A:$D,4,0)</f>
        <v>BOTAFOGO</v>
      </c>
      <c r="W15123" t="str">
        <f>VLOOKUP(L15123,'[2]tabela de preços'!$A:$F,6,0)</f>
        <v>ESCADA</v>
      </c>
      <c r="X15123" t="str">
        <f>VLOOKUP(L15123,'[2]tabela de preços'!$A:$G,7,0)</f>
        <v>IMOBILIÁRIO</v>
      </c>
    </row>
    <row r="15124" spans="1:24" x14ac:dyDescent="0.3">
      <c r="A15124" t="s">
        <v>3491</v>
      </c>
      <c r="B15124" t="s">
        <v>3492</v>
      </c>
      <c r="C15124" t="s">
        <v>7009</v>
      </c>
      <c r="D15124" s="1">
        <v>46147</v>
      </c>
      <c r="E15124" t="s">
        <v>7010</v>
      </c>
      <c r="F15124">
        <v>9</v>
      </c>
      <c r="G15124">
        <v>231</v>
      </c>
      <c r="H15124" t="str">
        <f>VLOOKUP(G15124,[1]OPERADORES!$A:$B,2,0)</f>
        <v>EDIJANE</v>
      </c>
      <c r="I15124" t="s">
        <v>21</v>
      </c>
      <c r="J15124" t="s">
        <v>1340</v>
      </c>
      <c r="K15124" t="s">
        <v>3495</v>
      </c>
      <c r="L15124">
        <v>84225</v>
      </c>
      <c r="M15124" t="s">
        <v>3661</v>
      </c>
      <c r="O15124" t="s">
        <v>11</v>
      </c>
      <c r="P15124">
        <v>5403</v>
      </c>
      <c r="Q15124">
        <v>4</v>
      </c>
      <c r="R15124">
        <v>78.72</v>
      </c>
      <c r="S15124">
        <v>314.88</v>
      </c>
      <c r="T15124">
        <v>239</v>
      </c>
      <c r="U15124">
        <v>24.1</v>
      </c>
      <c r="V15124" t="str">
        <f>VLOOKUP(L15124,'[2]tabela de preços'!$A:$D,4,0)</f>
        <v>BRASILUX</v>
      </c>
      <c r="W15124" t="str">
        <f>VLOOKUP(L15124,'[2]tabela de preços'!$A:$F,6,0)</f>
        <v>LINHA MOVELEIRA</v>
      </c>
      <c r="X15124" t="str">
        <f>VLOOKUP(L15124,'[2]tabela de preços'!$A:$G,7,0)</f>
        <v>MOVELEIRA</v>
      </c>
    </row>
    <row r="15125" spans="1:24" x14ac:dyDescent="0.3">
      <c r="A15125" t="s">
        <v>4851</v>
      </c>
      <c r="C15125" t="s">
        <v>7012</v>
      </c>
      <c r="D15125" s="1">
        <v>46147</v>
      </c>
      <c r="E15125" t="s">
        <v>7013</v>
      </c>
      <c r="F15125">
        <v>9</v>
      </c>
      <c r="G15125">
        <v>231</v>
      </c>
      <c r="H15125" t="str">
        <f>VLOOKUP(G15125,[1]OPERADORES!$A:$B,2,0)</f>
        <v>EDIJANE</v>
      </c>
      <c r="I15125" t="s">
        <v>21</v>
      </c>
      <c r="J15125" t="s">
        <v>2886</v>
      </c>
      <c r="K15125" t="s">
        <v>4854</v>
      </c>
      <c r="L15125">
        <v>85321</v>
      </c>
      <c r="M15125" t="s">
        <v>1063</v>
      </c>
      <c r="O15125" t="s">
        <v>11</v>
      </c>
      <c r="P15125">
        <v>5102</v>
      </c>
      <c r="Q15125">
        <v>1</v>
      </c>
      <c r="R15125">
        <v>675.85</v>
      </c>
      <c r="S15125">
        <v>675.85</v>
      </c>
      <c r="T15125">
        <v>481.89</v>
      </c>
      <c r="U15125">
        <v>28.7</v>
      </c>
      <c r="V15125" t="str">
        <f>VLOOKUP(L15125,'[2]tabela de preços'!$A:$D,4,0)</f>
        <v>BRASILUX</v>
      </c>
      <c r="W15125" t="str">
        <f>VLOOKUP(L15125,'[2]tabela de preços'!$A:$F,6,0)</f>
        <v>TINTA EM PÓ</v>
      </c>
      <c r="X15125" t="str">
        <f>VLOOKUP(L15125,'[2]tabela de preços'!$A:$G,7,0)</f>
        <v>INDUSTRIAL</v>
      </c>
    </row>
    <row r="15126" spans="1:24" x14ac:dyDescent="0.3">
      <c r="A15126" t="s">
        <v>1890</v>
      </c>
      <c r="B15126" t="s">
        <v>1891</v>
      </c>
      <c r="C15126" t="s">
        <v>7014</v>
      </c>
      <c r="D15126" s="1">
        <v>46147</v>
      </c>
      <c r="E15126" t="s">
        <v>7015</v>
      </c>
      <c r="F15126">
        <v>9</v>
      </c>
      <c r="G15126">
        <v>231</v>
      </c>
      <c r="H15126" t="str">
        <f>VLOOKUP(G15126,[1]OPERADORES!$A:$B,2,0)</f>
        <v>EDIJANE</v>
      </c>
      <c r="I15126" t="s">
        <v>21</v>
      </c>
      <c r="J15126" t="s">
        <v>1894</v>
      </c>
      <c r="K15126" t="s">
        <v>1895</v>
      </c>
      <c r="L15126">
        <v>84583</v>
      </c>
      <c r="M15126" t="s">
        <v>1899</v>
      </c>
      <c r="O15126" t="s">
        <v>11</v>
      </c>
      <c r="P15126">
        <v>5403</v>
      </c>
      <c r="Q15126">
        <v>8</v>
      </c>
      <c r="R15126">
        <v>105.97</v>
      </c>
      <c r="S15126">
        <v>847.76</v>
      </c>
      <c r="T15126">
        <v>643.44000000000005</v>
      </c>
      <c r="U15126">
        <v>24.1</v>
      </c>
      <c r="V15126" t="str">
        <f>VLOOKUP(L15126,'[2]tabela de preços'!$A:$D,4,0)</f>
        <v>BRASILUX</v>
      </c>
      <c r="W15126" t="str">
        <f>VLOOKUP(L15126,'[2]tabela de preços'!$A:$F,6,0)</f>
        <v>PIGMENTOS IMOBILIÁRIOS</v>
      </c>
      <c r="X15126" t="str">
        <f>VLOOKUP(L15126,'[2]tabela de preços'!$A:$G,7,0)</f>
        <v>IMOBILIÁRIO</v>
      </c>
    </row>
    <row r="15127" spans="1:24" x14ac:dyDescent="0.3">
      <c r="A15127" t="s">
        <v>1890</v>
      </c>
      <c r="B15127" t="s">
        <v>1891</v>
      </c>
      <c r="C15127" t="s">
        <v>7014</v>
      </c>
      <c r="D15127" s="1">
        <v>46147</v>
      </c>
      <c r="E15127" t="s">
        <v>7015</v>
      </c>
      <c r="F15127">
        <v>9</v>
      </c>
      <c r="G15127">
        <v>231</v>
      </c>
      <c r="H15127" t="str">
        <f>VLOOKUP(G15127,[1]OPERADORES!$A:$B,2,0)</f>
        <v>EDIJANE</v>
      </c>
      <c r="I15127" t="s">
        <v>21</v>
      </c>
      <c r="J15127" t="s">
        <v>1894</v>
      </c>
      <c r="K15127" t="s">
        <v>1895</v>
      </c>
      <c r="L15127">
        <v>84584</v>
      </c>
      <c r="M15127" t="s">
        <v>7016</v>
      </c>
      <c r="O15127" t="s">
        <v>11</v>
      </c>
      <c r="P15127">
        <v>5403</v>
      </c>
      <c r="Q15127">
        <v>1</v>
      </c>
      <c r="R15127">
        <v>178.07</v>
      </c>
      <c r="S15127">
        <v>178.07</v>
      </c>
      <c r="T15127">
        <v>135.16</v>
      </c>
      <c r="U15127">
        <v>24.1</v>
      </c>
      <c r="V15127" t="str">
        <f>VLOOKUP(L15127,'[2]tabela de preços'!$A:$D,4,0)</f>
        <v>BRASILUX</v>
      </c>
      <c r="W15127" t="str">
        <f>VLOOKUP(L15127,'[2]tabela de preços'!$A:$F,6,0)</f>
        <v>PIGMENTOS IMOBILIÁRIOS</v>
      </c>
      <c r="X15127" t="str">
        <f>VLOOKUP(L15127,'[2]tabela de preços'!$A:$G,7,0)</f>
        <v>IMOBILIÁRIO</v>
      </c>
    </row>
    <row r="15128" spans="1:24" x14ac:dyDescent="0.3">
      <c r="A15128" t="s">
        <v>1890</v>
      </c>
      <c r="B15128" t="s">
        <v>1891</v>
      </c>
      <c r="C15128" t="s">
        <v>7014</v>
      </c>
      <c r="D15128" s="1">
        <v>46147</v>
      </c>
      <c r="E15128" t="s">
        <v>7015</v>
      </c>
      <c r="F15128">
        <v>9</v>
      </c>
      <c r="G15128">
        <v>231</v>
      </c>
      <c r="H15128" t="str">
        <f>VLOOKUP(G15128,[1]OPERADORES!$A:$B,2,0)</f>
        <v>EDIJANE</v>
      </c>
      <c r="I15128" t="s">
        <v>21</v>
      </c>
      <c r="J15128" t="s">
        <v>1894</v>
      </c>
      <c r="K15128" t="s">
        <v>1895</v>
      </c>
      <c r="L15128">
        <v>84589</v>
      </c>
      <c r="M15128" t="s">
        <v>1901</v>
      </c>
      <c r="O15128" t="s">
        <v>11</v>
      </c>
      <c r="P15128">
        <v>5403</v>
      </c>
      <c r="Q15128">
        <v>1</v>
      </c>
      <c r="R15128">
        <v>86.79</v>
      </c>
      <c r="S15128">
        <v>86.79</v>
      </c>
      <c r="T15128">
        <v>65.87</v>
      </c>
      <c r="U15128">
        <v>24.1</v>
      </c>
      <c r="V15128" t="str">
        <f>VLOOKUP(L15128,'[2]tabela de preços'!$A:$D,4,0)</f>
        <v>BRASILUX</v>
      </c>
      <c r="W15128" t="str">
        <f>VLOOKUP(L15128,'[2]tabela de preços'!$A:$F,6,0)</f>
        <v>PIGMENTOS IMOBILIÁRIOS</v>
      </c>
      <c r="X15128" t="str">
        <f>VLOOKUP(L15128,'[2]tabela de preços'!$A:$G,7,0)</f>
        <v>IMOBILIÁRIO</v>
      </c>
    </row>
    <row r="15129" spans="1:24" x14ac:dyDescent="0.3">
      <c r="A15129" t="s">
        <v>1890</v>
      </c>
      <c r="B15129" t="s">
        <v>1891</v>
      </c>
      <c r="C15129" t="s">
        <v>7014</v>
      </c>
      <c r="D15129" s="1">
        <v>46147</v>
      </c>
      <c r="E15129" t="s">
        <v>7015</v>
      </c>
      <c r="F15129">
        <v>9</v>
      </c>
      <c r="G15129">
        <v>231</v>
      </c>
      <c r="H15129" t="str">
        <f>VLOOKUP(G15129,[1]OPERADORES!$A:$B,2,0)</f>
        <v>EDIJANE</v>
      </c>
      <c r="I15129" t="s">
        <v>21</v>
      </c>
      <c r="J15129" t="s">
        <v>1894</v>
      </c>
      <c r="K15129" t="s">
        <v>1895</v>
      </c>
      <c r="L15129">
        <v>84590</v>
      </c>
      <c r="M15129" t="s">
        <v>1902</v>
      </c>
      <c r="O15129" t="s">
        <v>11</v>
      </c>
      <c r="P15129">
        <v>5403</v>
      </c>
      <c r="Q15129">
        <v>1</v>
      </c>
      <c r="R15129">
        <v>109.02</v>
      </c>
      <c r="S15129">
        <v>109.02</v>
      </c>
      <c r="T15129">
        <v>82.75</v>
      </c>
      <c r="U15129">
        <v>24.1</v>
      </c>
      <c r="V15129" t="str">
        <f>VLOOKUP(L15129,'[2]tabela de preços'!$A:$D,4,0)</f>
        <v>BRASILUX</v>
      </c>
      <c r="W15129" t="str">
        <f>VLOOKUP(L15129,'[2]tabela de preços'!$A:$F,6,0)</f>
        <v>PIGMENTOS IMOBILIÁRIOS</v>
      </c>
      <c r="X15129" t="str">
        <f>VLOOKUP(L15129,'[2]tabela de preços'!$A:$G,7,0)</f>
        <v>IMOBILIÁRIO</v>
      </c>
    </row>
    <row r="15130" spans="1:24" x14ac:dyDescent="0.3">
      <c r="A15130" t="s">
        <v>1890</v>
      </c>
      <c r="B15130" t="s">
        <v>1891</v>
      </c>
      <c r="C15130" t="s">
        <v>7014</v>
      </c>
      <c r="D15130" s="1">
        <v>46147</v>
      </c>
      <c r="E15130" t="s">
        <v>7015</v>
      </c>
      <c r="F15130">
        <v>9</v>
      </c>
      <c r="G15130">
        <v>231</v>
      </c>
      <c r="H15130" t="str">
        <f>VLOOKUP(G15130,[1]OPERADORES!$A:$B,2,0)</f>
        <v>EDIJANE</v>
      </c>
      <c r="I15130" t="s">
        <v>21</v>
      </c>
      <c r="J15130" t="s">
        <v>1894</v>
      </c>
      <c r="K15130" t="s">
        <v>1895</v>
      </c>
      <c r="L15130">
        <v>84591</v>
      </c>
      <c r="M15130" t="s">
        <v>7017</v>
      </c>
      <c r="O15130" t="s">
        <v>11</v>
      </c>
      <c r="P15130">
        <v>5403</v>
      </c>
      <c r="Q15130">
        <v>1</v>
      </c>
      <c r="R15130">
        <v>118.48</v>
      </c>
      <c r="S15130">
        <v>118.48</v>
      </c>
      <c r="T15130">
        <v>89.93</v>
      </c>
      <c r="U15130">
        <v>24.1</v>
      </c>
      <c r="V15130" t="str">
        <f>VLOOKUP(L15130,'[2]tabela de preços'!$A:$D,4,0)</f>
        <v>BRASILUX</v>
      </c>
      <c r="W15130" t="str">
        <f>VLOOKUP(L15130,'[2]tabela de preços'!$A:$F,6,0)</f>
        <v>PIGMENTOS IMOBILIÁRIOS</v>
      </c>
      <c r="X15130" t="str">
        <f>VLOOKUP(L15130,'[2]tabela de preços'!$A:$G,7,0)</f>
        <v>IMOBILIÁRIO</v>
      </c>
    </row>
    <row r="15131" spans="1:24" x14ac:dyDescent="0.3">
      <c r="A15131" t="s">
        <v>1890</v>
      </c>
      <c r="B15131" t="s">
        <v>1891</v>
      </c>
      <c r="C15131" t="s">
        <v>7366</v>
      </c>
      <c r="D15131" s="1">
        <v>46156</v>
      </c>
      <c r="E15131" t="s">
        <v>7367</v>
      </c>
      <c r="F15131">
        <v>9</v>
      </c>
      <c r="G15131">
        <v>231</v>
      </c>
      <c r="H15131" t="str">
        <f>VLOOKUP(G15131,[1]OPERADORES!$A:$B,2,0)</f>
        <v>EDIJANE</v>
      </c>
      <c r="I15131" t="s">
        <v>21</v>
      </c>
      <c r="J15131" t="s">
        <v>1894</v>
      </c>
      <c r="K15131" t="s">
        <v>1895</v>
      </c>
      <c r="L15131">
        <v>84219</v>
      </c>
      <c r="M15131" t="s">
        <v>878</v>
      </c>
      <c r="O15131" t="s">
        <v>11</v>
      </c>
      <c r="P15131">
        <v>5403</v>
      </c>
      <c r="Q15131">
        <v>6</v>
      </c>
      <c r="R15131">
        <v>56.54</v>
      </c>
      <c r="S15131">
        <v>339.24</v>
      </c>
      <c r="T15131">
        <v>257.52</v>
      </c>
      <c r="U15131">
        <v>24.09</v>
      </c>
      <c r="V15131" t="str">
        <f>VLOOKUP(L15131,'[2]tabela de preços'!$A:$D,4,0)</f>
        <v>BRASILUX</v>
      </c>
      <c r="W15131" t="str">
        <f>VLOOKUP(L15131,'[2]tabela de preços'!$A:$F,6,0)</f>
        <v>ESMALTES</v>
      </c>
      <c r="X15131" t="str">
        <f>VLOOKUP(L15131,'[2]tabela de preços'!$A:$G,7,0)</f>
        <v>INDUSTRIAL</v>
      </c>
    </row>
    <row r="15132" spans="1:24" x14ac:dyDescent="0.3">
      <c r="A15132" t="s">
        <v>1890</v>
      </c>
      <c r="B15132" t="s">
        <v>1891</v>
      </c>
      <c r="C15132" t="s">
        <v>7366</v>
      </c>
      <c r="D15132" s="1">
        <v>46156</v>
      </c>
      <c r="E15132" t="s">
        <v>7367</v>
      </c>
      <c r="F15132">
        <v>9</v>
      </c>
      <c r="G15132">
        <v>231</v>
      </c>
      <c r="H15132" t="str">
        <f>VLOOKUP(G15132,[1]OPERADORES!$A:$B,2,0)</f>
        <v>EDIJANE</v>
      </c>
      <c r="I15132" t="s">
        <v>21</v>
      </c>
      <c r="J15132" t="s">
        <v>1894</v>
      </c>
      <c r="K15132" t="s">
        <v>1895</v>
      </c>
      <c r="L15132">
        <v>84591</v>
      </c>
      <c r="M15132" t="s">
        <v>7017</v>
      </c>
      <c r="O15132" t="s">
        <v>11</v>
      </c>
      <c r="P15132">
        <v>5403</v>
      </c>
      <c r="Q15132">
        <v>1</v>
      </c>
      <c r="R15132">
        <v>118.48</v>
      </c>
      <c r="S15132">
        <v>118.48</v>
      </c>
      <c r="T15132">
        <v>89.93</v>
      </c>
      <c r="U15132">
        <v>24.1</v>
      </c>
      <c r="V15132" t="str">
        <f>VLOOKUP(L15132,'[2]tabela de preços'!$A:$D,4,0)</f>
        <v>BRASILUX</v>
      </c>
      <c r="W15132" t="str">
        <f>VLOOKUP(L15132,'[2]tabela de preços'!$A:$F,6,0)</f>
        <v>PIGMENTOS IMOBILIÁRIOS</v>
      </c>
      <c r="X15132" t="str">
        <f>VLOOKUP(L15132,'[2]tabela de preços'!$A:$G,7,0)</f>
        <v>IMOBILIÁRIO</v>
      </c>
    </row>
    <row r="15133" spans="1:24" x14ac:dyDescent="0.3">
      <c r="A15133" t="s">
        <v>4222</v>
      </c>
      <c r="C15133" t="s">
        <v>7172</v>
      </c>
      <c r="D15133" s="1">
        <v>46153</v>
      </c>
      <c r="E15133" t="s">
        <v>7173</v>
      </c>
      <c r="F15133">
        <v>9</v>
      </c>
      <c r="G15133">
        <v>236</v>
      </c>
      <c r="H15133" t="str">
        <f>VLOOKUP(G15133,[1]OPERADORES!$A:$B,2,0)</f>
        <v>DANIEL</v>
      </c>
      <c r="I15133" t="s">
        <v>21</v>
      </c>
      <c r="J15133" t="s">
        <v>211</v>
      </c>
      <c r="K15133" t="s">
        <v>4225</v>
      </c>
      <c r="L15133">
        <v>21037</v>
      </c>
      <c r="M15133" t="s">
        <v>3781</v>
      </c>
      <c r="O15133" t="s">
        <v>11</v>
      </c>
      <c r="P15133">
        <v>5102</v>
      </c>
      <c r="Q15133">
        <v>5</v>
      </c>
      <c r="R15133">
        <v>19.13</v>
      </c>
      <c r="S15133">
        <v>95.65</v>
      </c>
      <c r="T15133">
        <v>70.95</v>
      </c>
      <c r="U15133">
        <v>25.82</v>
      </c>
      <c r="V15133" t="str">
        <f>VLOOKUP(L15133,'[2]tabela de preços'!$A:$D,4,0)</f>
        <v>SHERWIN WILLIAMS</v>
      </c>
      <c r="W15133" t="str">
        <f>VLOOKUP(L15133,'[2]tabela de preços'!$A:$F,6,0)</f>
        <v>CATALISADORES INDIVIDUAS</v>
      </c>
      <c r="X15133" t="str">
        <f>VLOOKUP(L15133,'[2]tabela de preços'!$A:$G,7,0)</f>
        <v>AUTOMOTIVO</v>
      </c>
    </row>
    <row r="15134" spans="1:24" x14ac:dyDescent="0.3">
      <c r="A15134" t="s">
        <v>4222</v>
      </c>
      <c r="C15134" t="s">
        <v>7172</v>
      </c>
      <c r="D15134" s="1">
        <v>46153</v>
      </c>
      <c r="E15134" t="s">
        <v>7173</v>
      </c>
      <c r="F15134">
        <v>9</v>
      </c>
      <c r="G15134">
        <v>236</v>
      </c>
      <c r="H15134" t="str">
        <f>VLOOKUP(G15134,[1]OPERADORES!$A:$B,2,0)</f>
        <v>DANIEL</v>
      </c>
      <c r="I15134" t="s">
        <v>21</v>
      </c>
      <c r="J15134" t="s">
        <v>211</v>
      </c>
      <c r="K15134" t="s">
        <v>4225</v>
      </c>
      <c r="L15134">
        <v>22233</v>
      </c>
      <c r="M15134" t="s">
        <v>184</v>
      </c>
      <c r="O15134" t="s">
        <v>11</v>
      </c>
      <c r="P15134">
        <v>5102</v>
      </c>
      <c r="Q15134">
        <v>1</v>
      </c>
      <c r="R15134">
        <v>30.88</v>
      </c>
      <c r="S15134">
        <v>30.88</v>
      </c>
      <c r="T15134">
        <v>22.9</v>
      </c>
      <c r="U15134">
        <v>25.84</v>
      </c>
      <c r="V15134" t="str">
        <f>VLOOKUP(L15134,'[2]tabela de preços'!$A:$D,4,0)</f>
        <v>3M</v>
      </c>
      <c r="W15134" t="str">
        <f>VLOOKUP(L15134,'[2]tabela de preços'!$A:$F,6,0)</f>
        <v>FITA DUPLA FACE</v>
      </c>
      <c r="X15134" t="str">
        <f>VLOOKUP(L15134,'[2]tabela de preços'!$A:$G,7,0)</f>
        <v>AUTOMOTIVO</v>
      </c>
    </row>
    <row r="15135" spans="1:24" x14ac:dyDescent="0.3">
      <c r="A15135" t="s">
        <v>4222</v>
      </c>
      <c r="C15135" t="s">
        <v>7172</v>
      </c>
      <c r="D15135" s="1">
        <v>46153</v>
      </c>
      <c r="E15135" t="s">
        <v>7173</v>
      </c>
      <c r="F15135">
        <v>9</v>
      </c>
      <c r="G15135">
        <v>236</v>
      </c>
      <c r="H15135" t="str">
        <f>VLOOKUP(G15135,[1]OPERADORES!$A:$B,2,0)</f>
        <v>DANIEL</v>
      </c>
      <c r="I15135" t="s">
        <v>21</v>
      </c>
      <c r="J15135" t="s">
        <v>211</v>
      </c>
      <c r="K15135" t="s">
        <v>4225</v>
      </c>
      <c r="L15135">
        <v>87105</v>
      </c>
      <c r="M15135" t="s">
        <v>2767</v>
      </c>
      <c r="O15135" t="s">
        <v>11</v>
      </c>
      <c r="P15135">
        <v>5102</v>
      </c>
      <c r="Q15135">
        <v>3</v>
      </c>
      <c r="R15135">
        <v>35.869999999999997</v>
      </c>
      <c r="S15135">
        <v>107.61</v>
      </c>
      <c r="T15135">
        <v>79.8</v>
      </c>
      <c r="U15135">
        <v>25.84</v>
      </c>
      <c r="V15135" t="str">
        <f>VLOOKUP(L15135,'[2]tabela de preços'!$A:$D,4,0)</f>
        <v>SHERWIN WILLIAMS</v>
      </c>
      <c r="W15135" t="str">
        <f>VLOOKUP(L15135,'[2]tabela de preços'!$A:$F,6,0)</f>
        <v>TINTAS POLIÉSTER</v>
      </c>
      <c r="X15135" t="str">
        <f>VLOOKUP(L15135,'[2]tabela de preços'!$A:$G,7,0)</f>
        <v>AUTOMOTIVO</v>
      </c>
    </row>
    <row r="15136" spans="1:24" x14ac:dyDescent="0.3">
      <c r="A15136" t="s">
        <v>4222</v>
      </c>
      <c r="C15136" t="s">
        <v>7172</v>
      </c>
      <c r="D15136" s="1">
        <v>46153</v>
      </c>
      <c r="E15136" t="s">
        <v>7173</v>
      </c>
      <c r="F15136">
        <v>9</v>
      </c>
      <c r="G15136">
        <v>236</v>
      </c>
      <c r="H15136" t="str">
        <f>VLOOKUP(G15136,[1]OPERADORES!$A:$B,2,0)</f>
        <v>DANIEL</v>
      </c>
      <c r="I15136" t="s">
        <v>21</v>
      </c>
      <c r="J15136" t="s">
        <v>211</v>
      </c>
      <c r="K15136" t="s">
        <v>4225</v>
      </c>
      <c r="L15136">
        <v>87109</v>
      </c>
      <c r="M15136" t="s">
        <v>2201</v>
      </c>
      <c r="O15136" t="s">
        <v>11</v>
      </c>
      <c r="P15136">
        <v>5102</v>
      </c>
      <c r="Q15136">
        <v>2</v>
      </c>
      <c r="R15136">
        <v>42.33</v>
      </c>
      <c r="S15136">
        <v>84.66</v>
      </c>
      <c r="T15136">
        <v>62.78</v>
      </c>
      <c r="U15136">
        <v>25.84</v>
      </c>
      <c r="V15136" t="str">
        <f>VLOOKUP(L15136,'[2]tabela de preços'!$A:$D,4,0)</f>
        <v>SHERWIN WILLIAMS</v>
      </c>
      <c r="W15136" t="str">
        <f>VLOOKUP(L15136,'[2]tabela de preços'!$A:$F,6,0)</f>
        <v>TINTAS PU</v>
      </c>
      <c r="X15136" t="str">
        <f>VLOOKUP(L15136,'[2]tabela de preços'!$A:$G,7,0)</f>
        <v>AUTOMOTIVO</v>
      </c>
    </row>
    <row r="15137" spans="1:24" x14ac:dyDescent="0.3">
      <c r="A15137" t="s">
        <v>4222</v>
      </c>
      <c r="C15137" t="s">
        <v>7172</v>
      </c>
      <c r="D15137" s="1">
        <v>46153</v>
      </c>
      <c r="E15137" t="s">
        <v>7173</v>
      </c>
      <c r="F15137">
        <v>9</v>
      </c>
      <c r="G15137">
        <v>236</v>
      </c>
      <c r="H15137" t="str">
        <f>VLOOKUP(G15137,[1]OPERADORES!$A:$B,2,0)</f>
        <v>DANIEL</v>
      </c>
      <c r="I15137" t="s">
        <v>21</v>
      </c>
      <c r="J15137" t="s">
        <v>211</v>
      </c>
      <c r="K15137" t="s">
        <v>4225</v>
      </c>
      <c r="L15137">
        <v>83992</v>
      </c>
      <c r="M15137" t="s">
        <v>1038</v>
      </c>
      <c r="O15137" t="s">
        <v>11</v>
      </c>
      <c r="P15137">
        <v>5102</v>
      </c>
      <c r="Q15137">
        <v>20</v>
      </c>
      <c r="R15137">
        <v>2.4700000000000002</v>
      </c>
      <c r="S15137">
        <v>49.4</v>
      </c>
      <c r="T15137">
        <v>36.6</v>
      </c>
      <c r="U15137">
        <v>25.91</v>
      </c>
      <c r="V15137" t="str">
        <f>VLOOKUP(L15137,'[2]tabela de preços'!$A:$D,4,0)</f>
        <v>3M</v>
      </c>
      <c r="W15137" t="str">
        <f>VLOOKUP(L15137,'[2]tabela de preços'!$A:$F,6,0)</f>
        <v>LIXA FERRO</v>
      </c>
      <c r="X15137" t="str">
        <f>VLOOKUP(L15137,'[2]tabela de preços'!$A:$G,7,0)</f>
        <v>IMOBILIÁRIO</v>
      </c>
    </row>
    <row r="15138" spans="1:24" x14ac:dyDescent="0.3">
      <c r="A15138" t="s">
        <v>4222</v>
      </c>
      <c r="C15138" t="s">
        <v>7172</v>
      </c>
      <c r="D15138" s="1">
        <v>46153</v>
      </c>
      <c r="E15138" t="s">
        <v>7173</v>
      </c>
      <c r="F15138">
        <v>9</v>
      </c>
      <c r="G15138">
        <v>236</v>
      </c>
      <c r="H15138" t="str">
        <f>VLOOKUP(G15138,[1]OPERADORES!$A:$B,2,0)</f>
        <v>DANIEL</v>
      </c>
      <c r="I15138" t="s">
        <v>21</v>
      </c>
      <c r="J15138" t="s">
        <v>211</v>
      </c>
      <c r="K15138" t="s">
        <v>4225</v>
      </c>
      <c r="L15138">
        <v>84012</v>
      </c>
      <c r="M15138" t="s">
        <v>1648</v>
      </c>
      <c r="O15138" t="s">
        <v>11</v>
      </c>
      <c r="P15138">
        <v>5102</v>
      </c>
      <c r="Q15138">
        <v>10</v>
      </c>
      <c r="R15138">
        <v>2.2799999999999998</v>
      </c>
      <c r="S15138">
        <v>22.8</v>
      </c>
      <c r="T15138">
        <v>16.899999999999999</v>
      </c>
      <c r="U15138">
        <v>25.88</v>
      </c>
      <c r="V15138" t="str">
        <f>VLOOKUP(L15138,'[2]tabela de preços'!$A:$D,4,0)</f>
        <v>3M</v>
      </c>
      <c r="W15138" t="str">
        <f>VLOOKUP(L15138,'[2]tabela de preços'!$A:$F,6,0)</f>
        <v>LIXA FERRO</v>
      </c>
      <c r="X15138" t="str">
        <f>VLOOKUP(L15138,'[2]tabela de preços'!$A:$G,7,0)</f>
        <v>IMOBILIÁRIO</v>
      </c>
    </row>
    <row r="15139" spans="1:24" x14ac:dyDescent="0.3">
      <c r="A15139" t="s">
        <v>4222</v>
      </c>
      <c r="C15139" t="s">
        <v>7172</v>
      </c>
      <c r="D15139" s="1">
        <v>46153</v>
      </c>
      <c r="E15139" t="s">
        <v>7173</v>
      </c>
      <c r="F15139">
        <v>9</v>
      </c>
      <c r="G15139">
        <v>236</v>
      </c>
      <c r="H15139" t="str">
        <f>VLOOKUP(G15139,[1]OPERADORES!$A:$B,2,0)</f>
        <v>DANIEL</v>
      </c>
      <c r="I15139" t="s">
        <v>21</v>
      </c>
      <c r="J15139" t="s">
        <v>211</v>
      </c>
      <c r="K15139" t="s">
        <v>4225</v>
      </c>
      <c r="L15139">
        <v>21316</v>
      </c>
      <c r="M15139" t="s">
        <v>1829</v>
      </c>
      <c r="O15139" t="s">
        <v>11</v>
      </c>
      <c r="P15139">
        <v>5102</v>
      </c>
      <c r="Q15139">
        <v>1</v>
      </c>
      <c r="R15139">
        <v>150.41999999999999</v>
      </c>
      <c r="S15139">
        <v>150.41999999999999</v>
      </c>
      <c r="T15139">
        <v>125.22</v>
      </c>
      <c r="U15139">
        <v>16.75</v>
      </c>
      <c r="V15139" t="str">
        <f>VLOOKUP(L15139,'[2]tabela de preços'!$A:$D,4,0)</f>
        <v>SHERWIN WILLIAMS</v>
      </c>
      <c r="W15139" t="str">
        <f>VLOOKUP(L15139,'[2]tabela de preços'!$A:$F,6,0)</f>
        <v>DILUENTE</v>
      </c>
      <c r="X15139" t="str">
        <f>VLOOKUP(L15139,'[2]tabela de preços'!$A:$G,7,0)</f>
        <v>AUTOMOTIVO</v>
      </c>
    </row>
    <row r="15140" spans="1:24" x14ac:dyDescent="0.3">
      <c r="A15140" t="s">
        <v>1905</v>
      </c>
      <c r="C15140" t="s">
        <v>7018</v>
      </c>
      <c r="D15140" s="1">
        <v>46149</v>
      </c>
      <c r="E15140" t="s">
        <v>7019</v>
      </c>
      <c r="F15140">
        <v>9</v>
      </c>
      <c r="G15140">
        <v>174</v>
      </c>
      <c r="H15140" t="str">
        <f>VLOOKUP(G15140,[1]OPERADORES!$A:$B,2,0)</f>
        <v>MIRIÃ LOBATO RODRIGUES</v>
      </c>
      <c r="I15140" t="s">
        <v>168</v>
      </c>
      <c r="J15140" t="s">
        <v>169</v>
      </c>
      <c r="K15140" t="s">
        <v>1908</v>
      </c>
      <c r="L15140">
        <v>84560</v>
      </c>
      <c r="M15140" t="s">
        <v>118</v>
      </c>
      <c r="O15140" t="s">
        <v>11</v>
      </c>
      <c r="P15140">
        <v>6102</v>
      </c>
      <c r="Q15140">
        <v>1</v>
      </c>
      <c r="R15140">
        <v>56.44</v>
      </c>
      <c r="S15140">
        <v>56.44</v>
      </c>
      <c r="T15140">
        <v>47.29</v>
      </c>
      <c r="U15140">
        <v>16.21</v>
      </c>
      <c r="V15140" t="str">
        <f>VLOOKUP(L15140,'[2]tabela de preços'!$A:$D,4,0)</f>
        <v>BRASILUX</v>
      </c>
      <c r="W15140" t="str">
        <f>VLOOKUP(L15140,'[2]tabela de preços'!$A:$F,6,0)</f>
        <v>THINNER DE LIMPEZA</v>
      </c>
      <c r="X15140" t="str">
        <f>VLOOKUP(L15140,'[2]tabela de preços'!$A:$G,7,0)</f>
        <v>THINNER</v>
      </c>
    </row>
    <row r="15141" spans="1:24" x14ac:dyDescent="0.3">
      <c r="A15141" t="s">
        <v>1905</v>
      </c>
      <c r="C15141" t="s">
        <v>7018</v>
      </c>
      <c r="D15141" s="1">
        <v>46149</v>
      </c>
      <c r="E15141" t="s">
        <v>7019</v>
      </c>
      <c r="F15141">
        <v>9</v>
      </c>
      <c r="G15141">
        <v>174</v>
      </c>
      <c r="H15141" t="str">
        <f>VLOOKUP(G15141,[1]OPERADORES!$A:$B,2,0)</f>
        <v>MIRIÃ LOBATO RODRIGUES</v>
      </c>
      <c r="I15141" t="s">
        <v>168</v>
      </c>
      <c r="J15141" t="s">
        <v>169</v>
      </c>
      <c r="K15141" t="s">
        <v>1908</v>
      </c>
      <c r="L15141">
        <v>84898</v>
      </c>
      <c r="M15141" t="s">
        <v>853</v>
      </c>
      <c r="O15141" t="s">
        <v>11</v>
      </c>
      <c r="P15141">
        <v>6403</v>
      </c>
      <c r="Q15141">
        <v>2</v>
      </c>
      <c r="R15141">
        <v>174.49</v>
      </c>
      <c r="S15141">
        <v>348.98</v>
      </c>
      <c r="T15141">
        <v>264.88</v>
      </c>
      <c r="U15141">
        <v>24.1</v>
      </c>
      <c r="V15141" t="str">
        <f>VLOOKUP(L15141,'[2]tabela de preços'!$A:$D,4,0)</f>
        <v>BRASILUX</v>
      </c>
      <c r="W15141" t="str">
        <f>VLOOKUP(L15141,'[2]tabela de preços'!$A:$F,6,0)</f>
        <v>EPOXI</v>
      </c>
      <c r="X15141" t="str">
        <f>VLOOKUP(L15141,'[2]tabela de preços'!$A:$G,7,0)</f>
        <v>INDUSTRIAL</v>
      </c>
    </row>
    <row r="15142" spans="1:24" x14ac:dyDescent="0.3">
      <c r="A15142" t="s">
        <v>1905</v>
      </c>
      <c r="C15142" t="s">
        <v>7174</v>
      </c>
      <c r="D15142" s="1">
        <v>46150</v>
      </c>
      <c r="E15142" t="s">
        <v>7175</v>
      </c>
      <c r="F15142">
        <v>9</v>
      </c>
      <c r="G15142">
        <v>174</v>
      </c>
      <c r="H15142" t="str">
        <f>VLOOKUP(G15142,[1]OPERADORES!$A:$B,2,0)</f>
        <v>MIRIÃ LOBATO RODRIGUES</v>
      </c>
      <c r="I15142" t="s">
        <v>168</v>
      </c>
      <c r="J15142" t="s">
        <v>169</v>
      </c>
      <c r="K15142" t="s">
        <v>1908</v>
      </c>
      <c r="L15142">
        <v>84328</v>
      </c>
      <c r="M15142" t="s">
        <v>496</v>
      </c>
      <c r="O15142" t="s">
        <v>11</v>
      </c>
      <c r="P15142">
        <v>6403</v>
      </c>
      <c r="Q15142">
        <v>4</v>
      </c>
      <c r="R15142">
        <v>62.5</v>
      </c>
      <c r="S15142">
        <v>250</v>
      </c>
      <c r="T15142">
        <v>212.28</v>
      </c>
      <c r="U15142">
        <v>15.09</v>
      </c>
      <c r="V15142" t="str">
        <f>VLOOKUP(L15142,'[2]tabela de preços'!$A:$D,4,0)</f>
        <v>BRASILUX</v>
      </c>
      <c r="W15142" t="str">
        <f>VLOOKUP(L15142,'[2]tabela de preços'!$A:$F,6,0)</f>
        <v>ESMALTES</v>
      </c>
      <c r="X15142" t="str">
        <f>VLOOKUP(L15142,'[2]tabela de preços'!$A:$G,7,0)</f>
        <v>INDUSTRIAL</v>
      </c>
    </row>
    <row r="15143" spans="1:24" x14ac:dyDescent="0.3">
      <c r="A15143" t="s">
        <v>1905</v>
      </c>
      <c r="C15143" t="s">
        <v>7174</v>
      </c>
      <c r="D15143" s="1">
        <v>46150</v>
      </c>
      <c r="E15143" t="s">
        <v>7175</v>
      </c>
      <c r="F15143">
        <v>9</v>
      </c>
      <c r="G15143">
        <v>174</v>
      </c>
      <c r="H15143" t="str">
        <f>VLOOKUP(G15143,[1]OPERADORES!$A:$B,2,0)</f>
        <v>MIRIÃ LOBATO RODRIGUES</v>
      </c>
      <c r="I15143" t="s">
        <v>168</v>
      </c>
      <c r="J15143" t="s">
        <v>169</v>
      </c>
      <c r="K15143" t="s">
        <v>1908</v>
      </c>
      <c r="L15143">
        <v>84560</v>
      </c>
      <c r="M15143" t="s">
        <v>118</v>
      </c>
      <c r="O15143" t="s">
        <v>11</v>
      </c>
      <c r="P15143">
        <v>6102</v>
      </c>
      <c r="Q15143">
        <v>1</v>
      </c>
      <c r="R15143">
        <v>56.44</v>
      </c>
      <c r="S15143">
        <v>56.44</v>
      </c>
      <c r="T15143">
        <v>47.29</v>
      </c>
      <c r="U15143">
        <v>16.21</v>
      </c>
      <c r="V15143" t="str">
        <f>VLOOKUP(L15143,'[2]tabela de preços'!$A:$D,4,0)</f>
        <v>BRASILUX</v>
      </c>
      <c r="W15143" t="str">
        <f>VLOOKUP(L15143,'[2]tabela de preços'!$A:$F,6,0)</f>
        <v>THINNER DE LIMPEZA</v>
      </c>
      <c r="X15143" t="str">
        <f>VLOOKUP(L15143,'[2]tabela de preços'!$A:$G,7,0)</f>
        <v>THINNER</v>
      </c>
    </row>
    <row r="15144" spans="1:24" x14ac:dyDescent="0.3">
      <c r="A15144" t="s">
        <v>1905</v>
      </c>
      <c r="C15144" t="s">
        <v>7174</v>
      </c>
      <c r="D15144" s="1">
        <v>46150</v>
      </c>
      <c r="E15144" t="s">
        <v>7175</v>
      </c>
      <c r="F15144">
        <v>9</v>
      </c>
      <c r="G15144">
        <v>174</v>
      </c>
      <c r="H15144" t="str">
        <f>VLOOKUP(G15144,[1]OPERADORES!$A:$B,2,0)</f>
        <v>MIRIÃ LOBATO RODRIGUES</v>
      </c>
      <c r="I15144" t="s">
        <v>168</v>
      </c>
      <c r="J15144" t="s">
        <v>169</v>
      </c>
      <c r="K15144" t="s">
        <v>1908</v>
      </c>
      <c r="L15144">
        <v>84898</v>
      </c>
      <c r="M15144" t="s">
        <v>853</v>
      </c>
      <c r="O15144" t="s">
        <v>11</v>
      </c>
      <c r="P15144">
        <v>6403</v>
      </c>
      <c r="Q15144">
        <v>2</v>
      </c>
      <c r="R15144">
        <v>174.49</v>
      </c>
      <c r="S15144">
        <v>348.98</v>
      </c>
      <c r="T15144">
        <v>264.88</v>
      </c>
      <c r="U15144">
        <v>24.1</v>
      </c>
      <c r="V15144" t="str">
        <f>VLOOKUP(L15144,'[2]tabela de preços'!$A:$D,4,0)</f>
        <v>BRASILUX</v>
      </c>
      <c r="W15144" t="str">
        <f>VLOOKUP(L15144,'[2]tabela de preços'!$A:$F,6,0)</f>
        <v>EPOXI</v>
      </c>
      <c r="X15144" t="str">
        <f>VLOOKUP(L15144,'[2]tabela de preços'!$A:$G,7,0)</f>
        <v>INDUSTRIAL</v>
      </c>
    </row>
    <row r="15145" spans="1:24" x14ac:dyDescent="0.3">
      <c r="A15145" t="s">
        <v>2796</v>
      </c>
      <c r="C15145" t="s">
        <v>7455</v>
      </c>
      <c r="D15145" s="1">
        <v>46157</v>
      </c>
      <c r="E15145" t="s">
        <v>7456</v>
      </c>
      <c r="F15145">
        <v>9</v>
      </c>
      <c r="G15145">
        <v>174</v>
      </c>
      <c r="H15145" t="str">
        <f>VLOOKUP(G15145,[1]OPERADORES!$A:$B,2,0)</f>
        <v>MIRIÃ LOBATO RODRIGUES</v>
      </c>
      <c r="I15145" t="s">
        <v>21</v>
      </c>
      <c r="J15145" t="s">
        <v>211</v>
      </c>
      <c r="K15145" t="s">
        <v>2799</v>
      </c>
      <c r="L15145">
        <v>84217</v>
      </c>
      <c r="M15145" t="s">
        <v>882</v>
      </c>
      <c r="O15145" t="s">
        <v>11</v>
      </c>
      <c r="P15145">
        <v>5403</v>
      </c>
      <c r="Q15145">
        <v>1</v>
      </c>
      <c r="R15145">
        <v>53.22</v>
      </c>
      <c r="S15145">
        <v>53.22</v>
      </c>
      <c r="T15145">
        <v>40.39</v>
      </c>
      <c r="U15145">
        <v>24.11</v>
      </c>
      <c r="V15145" t="str">
        <f>VLOOKUP(L15145,'[2]tabela de preços'!$A:$D,4,0)</f>
        <v>BRASILUX</v>
      </c>
      <c r="W15145" t="str">
        <f>VLOOKUP(L15145,'[2]tabela de preços'!$A:$F,6,0)</f>
        <v>ESMALTES</v>
      </c>
      <c r="X15145" t="str">
        <f>VLOOKUP(L15145,'[2]tabela de preços'!$A:$G,7,0)</f>
        <v>INDUSTRIAL</v>
      </c>
    </row>
    <row r="15146" spans="1:24" x14ac:dyDescent="0.3">
      <c r="A15146" t="s">
        <v>1918</v>
      </c>
      <c r="C15146" t="s">
        <v>7176</v>
      </c>
      <c r="D15146" s="1">
        <v>46150</v>
      </c>
      <c r="E15146" t="s">
        <v>7177</v>
      </c>
      <c r="F15146">
        <v>9</v>
      </c>
      <c r="G15146">
        <v>174</v>
      </c>
      <c r="H15146" t="str">
        <f>VLOOKUP(G15146,[1]OPERADORES!$A:$B,2,0)</f>
        <v>MIRIÃ LOBATO RODRIGUES</v>
      </c>
      <c r="I15146" t="s">
        <v>21</v>
      </c>
      <c r="J15146" t="s">
        <v>1235</v>
      </c>
      <c r="K15146" t="s">
        <v>1921</v>
      </c>
      <c r="L15146">
        <v>84721</v>
      </c>
      <c r="M15146" t="s">
        <v>1917</v>
      </c>
      <c r="O15146" t="s">
        <v>11</v>
      </c>
      <c r="P15146">
        <v>5403</v>
      </c>
      <c r="Q15146">
        <v>1</v>
      </c>
      <c r="R15146">
        <v>93.93</v>
      </c>
      <c r="S15146">
        <v>93.93</v>
      </c>
      <c r="T15146">
        <v>71.290000000000006</v>
      </c>
      <c r="U15146">
        <v>24.1</v>
      </c>
      <c r="V15146" t="str">
        <f>VLOOKUP(L15146,'[2]tabela de preços'!$A:$D,4,0)</f>
        <v>BRASILUX</v>
      </c>
      <c r="W15146" t="str">
        <f>VLOOKUP(L15146,'[2]tabela de preços'!$A:$F,6,0)</f>
        <v>ESMALTES</v>
      </c>
      <c r="X15146" t="str">
        <f>VLOOKUP(L15146,'[2]tabela de preços'!$A:$G,7,0)</f>
        <v>INDUSTRIAL</v>
      </c>
    </row>
    <row r="15147" spans="1:24" x14ac:dyDescent="0.3">
      <c r="A15147" t="s">
        <v>1918</v>
      </c>
      <c r="C15147" t="s">
        <v>7176</v>
      </c>
      <c r="D15147" s="1">
        <v>46150</v>
      </c>
      <c r="E15147" t="s">
        <v>7177</v>
      </c>
      <c r="F15147">
        <v>9</v>
      </c>
      <c r="G15147">
        <v>174</v>
      </c>
      <c r="H15147" t="str">
        <f>VLOOKUP(G15147,[1]OPERADORES!$A:$B,2,0)</f>
        <v>MIRIÃ LOBATO RODRIGUES</v>
      </c>
      <c r="I15147" t="s">
        <v>21</v>
      </c>
      <c r="J15147" t="s">
        <v>1235</v>
      </c>
      <c r="K15147" t="s">
        <v>1921</v>
      </c>
      <c r="L15147">
        <v>84560</v>
      </c>
      <c r="M15147" t="s">
        <v>118</v>
      </c>
      <c r="O15147" t="s">
        <v>11</v>
      </c>
      <c r="P15147">
        <v>5102</v>
      </c>
      <c r="Q15147">
        <v>1</v>
      </c>
      <c r="R15147">
        <v>60</v>
      </c>
      <c r="S15147">
        <v>60</v>
      </c>
      <c r="T15147">
        <v>47.29</v>
      </c>
      <c r="U15147">
        <v>21.18</v>
      </c>
      <c r="V15147" t="str">
        <f>VLOOKUP(L15147,'[2]tabela de preços'!$A:$D,4,0)</f>
        <v>BRASILUX</v>
      </c>
      <c r="W15147" t="str">
        <f>VLOOKUP(L15147,'[2]tabela de preços'!$A:$F,6,0)</f>
        <v>THINNER DE LIMPEZA</v>
      </c>
      <c r="X15147" t="str">
        <f>VLOOKUP(L15147,'[2]tabela de preços'!$A:$G,7,0)</f>
        <v>THINNER</v>
      </c>
    </row>
    <row r="15148" spans="1:24" x14ac:dyDescent="0.3">
      <c r="A15148" t="s">
        <v>1926</v>
      </c>
      <c r="C15148" t="s">
        <v>7020</v>
      </c>
      <c r="D15148" s="1">
        <v>46147</v>
      </c>
      <c r="E15148" t="s">
        <v>7021</v>
      </c>
      <c r="F15148">
        <v>9</v>
      </c>
      <c r="G15148">
        <v>174</v>
      </c>
      <c r="H15148" t="str">
        <f>VLOOKUP(G15148,[1]OPERADORES!$A:$B,2,0)</f>
        <v>MIRIÃ LOBATO RODRIGUES</v>
      </c>
      <c r="I15148" t="s">
        <v>21</v>
      </c>
      <c r="J15148" t="s">
        <v>363</v>
      </c>
      <c r="K15148" t="s">
        <v>1929</v>
      </c>
      <c r="L15148">
        <v>23295</v>
      </c>
      <c r="M15148" t="s">
        <v>789</v>
      </c>
      <c r="O15148" t="s">
        <v>11</v>
      </c>
      <c r="P15148">
        <v>5403</v>
      </c>
      <c r="Q15148">
        <v>1</v>
      </c>
      <c r="R15148">
        <v>362.95</v>
      </c>
      <c r="S15148">
        <v>362.95</v>
      </c>
      <c r="T15148">
        <v>194.09</v>
      </c>
      <c r="U15148">
        <v>46.52</v>
      </c>
      <c r="V15148" t="str">
        <f>VLOOKUP(L15148,'[2]tabela de preços'!$A:$D,4,0)</f>
        <v>SIKKENS</v>
      </c>
      <c r="W15148" t="str">
        <f>VLOOKUP(L15148,'[2]tabela de preços'!$A:$F,6,0)</f>
        <v>VERNIZ AUTOMOTIVO</v>
      </c>
      <c r="X15148" t="str">
        <f>VLOOKUP(L15148,'[2]tabela de preços'!$A:$G,7,0)</f>
        <v>AUTOMOTIVO</v>
      </c>
    </row>
    <row r="15149" spans="1:24" x14ac:dyDescent="0.3">
      <c r="A15149" t="s">
        <v>1926</v>
      </c>
      <c r="C15149" t="s">
        <v>7020</v>
      </c>
      <c r="D15149" s="1">
        <v>46147</v>
      </c>
      <c r="E15149" t="s">
        <v>7021</v>
      </c>
      <c r="F15149">
        <v>9</v>
      </c>
      <c r="G15149">
        <v>174</v>
      </c>
      <c r="H15149" t="str">
        <f>VLOOKUP(G15149,[1]OPERADORES!$A:$B,2,0)</f>
        <v>MIRIÃ LOBATO RODRIGUES</v>
      </c>
      <c r="I15149" t="s">
        <v>21</v>
      </c>
      <c r="J15149" t="s">
        <v>363</v>
      </c>
      <c r="K15149" t="s">
        <v>1929</v>
      </c>
      <c r="L15149">
        <v>23653</v>
      </c>
      <c r="M15149" t="s">
        <v>644</v>
      </c>
      <c r="O15149" t="s">
        <v>11</v>
      </c>
      <c r="P15149">
        <v>5102</v>
      </c>
      <c r="Q15149">
        <v>2</v>
      </c>
      <c r="R15149">
        <v>95.31</v>
      </c>
      <c r="S15149">
        <v>190.62</v>
      </c>
      <c r="T15149">
        <v>101.94</v>
      </c>
      <c r="U15149">
        <v>46.52</v>
      </c>
      <c r="V15149" t="str">
        <f>VLOOKUP(L15149,'[2]tabela de preços'!$A:$D,4,0)</f>
        <v>SIKKENS</v>
      </c>
      <c r="W15149" t="str">
        <f>VLOOKUP(L15149,'[2]tabela de preços'!$A:$F,6,0)</f>
        <v>CATALISADORES INDIVIDUAS</v>
      </c>
      <c r="X15149" t="str">
        <f>VLOOKUP(L15149,'[2]tabela de preços'!$A:$G,7,0)</f>
        <v>AUTOMOTIVO</v>
      </c>
    </row>
    <row r="15150" spans="1:24" x14ac:dyDescent="0.3">
      <c r="A15150" t="s">
        <v>1926</v>
      </c>
      <c r="C15150" t="s">
        <v>7020</v>
      </c>
      <c r="D15150" s="1">
        <v>46147</v>
      </c>
      <c r="E15150" t="s">
        <v>7021</v>
      </c>
      <c r="F15150">
        <v>9</v>
      </c>
      <c r="G15150">
        <v>174</v>
      </c>
      <c r="H15150" t="str">
        <f>VLOOKUP(G15150,[1]OPERADORES!$A:$B,2,0)</f>
        <v>MIRIÃ LOBATO RODRIGUES</v>
      </c>
      <c r="I15150" t="s">
        <v>21</v>
      </c>
      <c r="J15150" t="s">
        <v>363</v>
      </c>
      <c r="K15150" t="s">
        <v>1929</v>
      </c>
      <c r="L15150">
        <v>23296</v>
      </c>
      <c r="M15150" t="s">
        <v>2032</v>
      </c>
      <c r="O15150" t="s">
        <v>11</v>
      </c>
      <c r="P15150">
        <v>5102</v>
      </c>
      <c r="Q15150">
        <v>1</v>
      </c>
      <c r="R15150">
        <v>59.82</v>
      </c>
      <c r="S15150">
        <v>59.82</v>
      </c>
      <c r="T15150">
        <v>31.99</v>
      </c>
      <c r="U15150">
        <v>46.52</v>
      </c>
      <c r="V15150" t="str">
        <f>VLOOKUP(L15150,'[2]tabela de preços'!$A:$D,4,0)</f>
        <v>SIKKENS</v>
      </c>
      <c r="W15150" t="str">
        <f>VLOOKUP(L15150,'[2]tabela de preços'!$A:$F,6,0)</f>
        <v>CATALISADORES INDIVIDUAS</v>
      </c>
      <c r="X15150" t="str">
        <f>VLOOKUP(L15150,'[2]tabela de preços'!$A:$G,7,0)</f>
        <v>AUTOMOTIVO</v>
      </c>
    </row>
    <row r="15151" spans="1:24" x14ac:dyDescent="0.3">
      <c r="A15151" t="s">
        <v>1926</v>
      </c>
      <c r="C15151" t="s">
        <v>7020</v>
      </c>
      <c r="D15151" s="1">
        <v>46147</v>
      </c>
      <c r="E15151" t="s">
        <v>7021</v>
      </c>
      <c r="F15151">
        <v>9</v>
      </c>
      <c r="G15151">
        <v>174</v>
      </c>
      <c r="H15151" t="str">
        <f>VLOOKUP(G15151,[1]OPERADORES!$A:$B,2,0)</f>
        <v>MIRIÃ LOBATO RODRIGUES</v>
      </c>
      <c r="I15151" t="s">
        <v>21</v>
      </c>
      <c r="J15151" t="s">
        <v>363</v>
      </c>
      <c r="K15151" t="s">
        <v>1929</v>
      </c>
      <c r="L15151">
        <v>20414</v>
      </c>
      <c r="M15151" t="s">
        <v>112</v>
      </c>
      <c r="O15151" t="s">
        <v>11</v>
      </c>
      <c r="P15151">
        <v>5102</v>
      </c>
      <c r="Q15151">
        <v>6</v>
      </c>
      <c r="R15151">
        <v>22.39</v>
      </c>
      <c r="S15151">
        <v>134.34</v>
      </c>
      <c r="T15151">
        <v>143.63999999999999</v>
      </c>
      <c r="U15151">
        <v>-6.92</v>
      </c>
      <c r="V15151" t="str">
        <f>VLOOKUP(L15151,'[2]tabela de preços'!$A:$D,4,0)</f>
        <v>SHERWIN WILLIAMS</v>
      </c>
      <c r="W15151" t="str">
        <f>VLOOKUP(L15151,'[2]tabela de preços'!$A:$F,6,0)</f>
        <v>DILUENTE</v>
      </c>
      <c r="X15151" t="str">
        <f>VLOOKUP(L15151,'[2]tabela de preços'!$A:$G,7,0)</f>
        <v>AUTOMOTIVO</v>
      </c>
    </row>
    <row r="15152" spans="1:24" x14ac:dyDescent="0.3">
      <c r="A15152" t="s">
        <v>1941</v>
      </c>
      <c r="C15152" t="s">
        <v>7178</v>
      </c>
      <c r="D15152" s="1">
        <v>46150</v>
      </c>
      <c r="E15152" t="s">
        <v>7179</v>
      </c>
      <c r="F15152">
        <v>9</v>
      </c>
      <c r="G15152">
        <v>236</v>
      </c>
      <c r="H15152" t="str">
        <f>VLOOKUP(G15152,[1]OPERADORES!$A:$B,2,0)</f>
        <v>DANIEL</v>
      </c>
      <c r="I15152" t="s">
        <v>21</v>
      </c>
      <c r="J15152" t="s">
        <v>22</v>
      </c>
      <c r="K15152" t="s">
        <v>1944</v>
      </c>
      <c r="L15152">
        <v>85698</v>
      </c>
      <c r="M15152" t="s">
        <v>1946</v>
      </c>
      <c r="O15152" t="s">
        <v>11</v>
      </c>
      <c r="P15152">
        <v>5102</v>
      </c>
      <c r="Q15152">
        <v>2</v>
      </c>
      <c r="R15152">
        <v>136.83000000000001</v>
      </c>
      <c r="S15152">
        <v>273.66000000000003</v>
      </c>
      <c r="T15152">
        <v>207.72</v>
      </c>
      <c r="U15152">
        <v>24.1</v>
      </c>
      <c r="V15152" t="str">
        <f>VLOOKUP(L15152,'[2]tabela de preços'!$A:$D,4,0)</f>
        <v>SIMAPPEL</v>
      </c>
      <c r="W15152" t="str">
        <f>VLOOKUP(L15152,'[2]tabela de preços'!$A:$F,6,0)</f>
        <v>PAPELAO ONDULADO</v>
      </c>
      <c r="X15152" t="str">
        <f>VLOOKUP(L15152,'[2]tabela de preços'!$A:$G,7,0)</f>
        <v>IMOBILIÁRIO</v>
      </c>
    </row>
    <row r="15153" spans="1:24" x14ac:dyDescent="0.3">
      <c r="A15153" t="s">
        <v>7368</v>
      </c>
      <c r="C15153" t="s">
        <v>7369</v>
      </c>
      <c r="D15153" s="1">
        <v>46154</v>
      </c>
      <c r="E15153" t="s">
        <v>7370</v>
      </c>
      <c r="F15153">
        <v>9</v>
      </c>
      <c r="G15153">
        <v>231</v>
      </c>
      <c r="H15153" t="str">
        <f>VLOOKUP(G15153,[1]OPERADORES!$A:$B,2,0)</f>
        <v>EDIJANE</v>
      </c>
      <c r="I15153" t="s">
        <v>21</v>
      </c>
      <c r="J15153" t="s">
        <v>363</v>
      </c>
      <c r="K15153" t="s">
        <v>7371</v>
      </c>
      <c r="L15153">
        <v>84258</v>
      </c>
      <c r="M15153" t="s">
        <v>725</v>
      </c>
      <c r="O15153" t="s">
        <v>11</v>
      </c>
      <c r="P15153">
        <v>5403</v>
      </c>
      <c r="Q15153">
        <v>4</v>
      </c>
      <c r="R15153">
        <v>32.03</v>
      </c>
      <c r="S15153">
        <v>128.12</v>
      </c>
      <c r="T15153">
        <v>97.24</v>
      </c>
      <c r="U15153">
        <v>24.1</v>
      </c>
      <c r="V15153" t="str">
        <f>VLOOKUP(L15153,'[2]tabela de preços'!$A:$D,4,0)</f>
        <v>BRASILUX</v>
      </c>
      <c r="W15153" t="str">
        <f>VLOOKUP(L15153,'[2]tabela de preços'!$A:$F,6,0)</f>
        <v>TINTA PAREDE</v>
      </c>
      <c r="X15153" t="str">
        <f>VLOOKUP(L15153,'[2]tabela de preços'!$A:$G,7,0)</f>
        <v>IMOBILIÁRIO</v>
      </c>
    </row>
    <row r="15154" spans="1:24" x14ac:dyDescent="0.3">
      <c r="A15154" t="s">
        <v>7368</v>
      </c>
      <c r="C15154" t="s">
        <v>7369</v>
      </c>
      <c r="D15154" s="1">
        <v>46154</v>
      </c>
      <c r="E15154" t="s">
        <v>7370</v>
      </c>
      <c r="F15154">
        <v>9</v>
      </c>
      <c r="G15154">
        <v>231</v>
      </c>
      <c r="H15154" t="str">
        <f>VLOOKUP(G15154,[1]OPERADORES!$A:$B,2,0)</f>
        <v>EDIJANE</v>
      </c>
      <c r="I15154" t="s">
        <v>21</v>
      </c>
      <c r="J15154" t="s">
        <v>363</v>
      </c>
      <c r="K15154" t="s">
        <v>7371</v>
      </c>
      <c r="L15154">
        <v>84249</v>
      </c>
      <c r="M15154" t="s">
        <v>5109</v>
      </c>
      <c r="O15154" t="s">
        <v>11</v>
      </c>
      <c r="P15154">
        <v>5403</v>
      </c>
      <c r="Q15154">
        <v>2</v>
      </c>
      <c r="R15154">
        <v>134.9</v>
      </c>
      <c r="S15154">
        <v>269.79000000000002</v>
      </c>
      <c r="T15154">
        <v>204.78</v>
      </c>
      <c r="U15154">
        <v>24.1</v>
      </c>
      <c r="V15154" t="str">
        <f>VLOOKUP(L15154,'[2]tabela de preços'!$A:$D,4,0)</f>
        <v>BRASILUX</v>
      </c>
      <c r="W15154" t="str">
        <f>VLOOKUP(L15154,'[2]tabela de preços'!$A:$F,6,0)</f>
        <v>TINTA PAREDE</v>
      </c>
      <c r="X15154" t="str">
        <f>VLOOKUP(L15154,'[2]tabela de preços'!$A:$G,7,0)</f>
        <v>IMOBILIÁRIO</v>
      </c>
    </row>
    <row r="15155" spans="1:24" x14ac:dyDescent="0.3">
      <c r="A15155" t="s">
        <v>7368</v>
      </c>
      <c r="C15155" t="s">
        <v>7369</v>
      </c>
      <c r="D15155" s="1">
        <v>46154</v>
      </c>
      <c r="E15155" t="s">
        <v>7370</v>
      </c>
      <c r="F15155">
        <v>9</v>
      </c>
      <c r="G15155">
        <v>231</v>
      </c>
      <c r="H15155" t="str">
        <f>VLOOKUP(G15155,[1]OPERADORES!$A:$B,2,0)</f>
        <v>EDIJANE</v>
      </c>
      <c r="I15155" t="s">
        <v>21</v>
      </c>
      <c r="J15155" t="s">
        <v>363</v>
      </c>
      <c r="K15155" t="s">
        <v>7371</v>
      </c>
      <c r="L15155">
        <v>84259</v>
      </c>
      <c r="M15155" t="s">
        <v>673</v>
      </c>
      <c r="O15155" t="s">
        <v>11</v>
      </c>
      <c r="P15155">
        <v>5403</v>
      </c>
      <c r="Q15155">
        <v>4</v>
      </c>
      <c r="R15155">
        <v>31.03</v>
      </c>
      <c r="S15155">
        <v>124.12</v>
      </c>
      <c r="T15155">
        <v>94.2</v>
      </c>
      <c r="U15155">
        <v>24.11</v>
      </c>
      <c r="V15155" t="str">
        <f>VLOOKUP(L15155,'[2]tabela de preços'!$A:$D,4,0)</f>
        <v>BRASILUX</v>
      </c>
      <c r="W15155" t="str">
        <f>VLOOKUP(L15155,'[2]tabela de preços'!$A:$F,6,0)</f>
        <v>TINTA PAREDE</v>
      </c>
      <c r="X15155" t="str">
        <f>VLOOKUP(L15155,'[2]tabela de preços'!$A:$G,7,0)</f>
        <v>IMOBILIÁRIO</v>
      </c>
    </row>
    <row r="15156" spans="1:24" x14ac:dyDescent="0.3">
      <c r="A15156" t="s">
        <v>7368</v>
      </c>
      <c r="C15156" t="s">
        <v>7369</v>
      </c>
      <c r="D15156" s="1">
        <v>46154</v>
      </c>
      <c r="E15156" t="s">
        <v>7370</v>
      </c>
      <c r="F15156">
        <v>9</v>
      </c>
      <c r="G15156">
        <v>231</v>
      </c>
      <c r="H15156" t="str">
        <f>VLOOKUP(G15156,[1]OPERADORES!$A:$B,2,0)</f>
        <v>EDIJANE</v>
      </c>
      <c r="I15156" t="s">
        <v>21</v>
      </c>
      <c r="J15156" t="s">
        <v>363</v>
      </c>
      <c r="K15156" t="s">
        <v>7371</v>
      </c>
      <c r="L15156">
        <v>84250</v>
      </c>
      <c r="M15156" t="s">
        <v>922</v>
      </c>
      <c r="O15156" t="s">
        <v>11</v>
      </c>
      <c r="P15156">
        <v>5403</v>
      </c>
      <c r="Q15156">
        <v>1</v>
      </c>
      <c r="R15156">
        <v>134.9</v>
      </c>
      <c r="S15156">
        <v>134.9</v>
      </c>
      <c r="T15156">
        <v>102.39</v>
      </c>
      <c r="U15156">
        <v>24.1</v>
      </c>
      <c r="V15156" t="str">
        <f>VLOOKUP(L15156,'[2]tabela de preços'!$A:$D,4,0)</f>
        <v>BRASILUX</v>
      </c>
      <c r="W15156" t="str">
        <f>VLOOKUP(L15156,'[2]tabela de preços'!$A:$F,6,0)</f>
        <v>TINTA PAREDE</v>
      </c>
      <c r="X15156" t="str">
        <f>VLOOKUP(L15156,'[2]tabela de preços'!$A:$G,7,0)</f>
        <v>IMOBILIÁRIO</v>
      </c>
    </row>
    <row r="15157" spans="1:24" x14ac:dyDescent="0.3">
      <c r="A15157" t="s">
        <v>7368</v>
      </c>
      <c r="C15157" t="s">
        <v>7369</v>
      </c>
      <c r="D15157" s="1">
        <v>46154</v>
      </c>
      <c r="E15157" t="s">
        <v>7370</v>
      </c>
      <c r="F15157">
        <v>9</v>
      </c>
      <c r="G15157">
        <v>231</v>
      </c>
      <c r="H15157" t="str">
        <f>VLOOKUP(G15157,[1]OPERADORES!$A:$B,2,0)</f>
        <v>EDIJANE</v>
      </c>
      <c r="I15157" t="s">
        <v>21</v>
      </c>
      <c r="J15157" t="s">
        <v>363</v>
      </c>
      <c r="K15157" t="s">
        <v>7371</v>
      </c>
      <c r="L15157">
        <v>86891</v>
      </c>
      <c r="M15157" t="s">
        <v>1726</v>
      </c>
      <c r="O15157" t="s">
        <v>11</v>
      </c>
      <c r="P15157">
        <v>5403</v>
      </c>
      <c r="Q15157">
        <v>1</v>
      </c>
      <c r="R15157">
        <v>229.2</v>
      </c>
      <c r="S15157">
        <v>229.2</v>
      </c>
      <c r="T15157">
        <v>192.62</v>
      </c>
      <c r="U15157">
        <v>15.96</v>
      </c>
      <c r="V15157" t="str">
        <f>VLOOKUP(L15157,'[2]tabela de preços'!$A:$D,4,0)</f>
        <v>VEDACIT</v>
      </c>
      <c r="W15157" t="str">
        <f>VLOOKUP(L15157,'[2]tabela de preços'!$A:$F,6,0)</f>
        <v>IMPERMEABILIZANTES</v>
      </c>
      <c r="X15157" t="str">
        <f>VLOOKUP(L15157,'[2]tabela de preços'!$A:$G,7,0)</f>
        <v>IMOBILIÁRIO</v>
      </c>
    </row>
    <row r="15158" spans="1:24" x14ac:dyDescent="0.3">
      <c r="A15158" t="s">
        <v>7368</v>
      </c>
      <c r="C15158" t="s">
        <v>7369</v>
      </c>
      <c r="D15158" s="1">
        <v>46154</v>
      </c>
      <c r="E15158" t="s">
        <v>7370</v>
      </c>
      <c r="F15158">
        <v>9</v>
      </c>
      <c r="G15158">
        <v>231</v>
      </c>
      <c r="H15158" t="str">
        <f>VLOOKUP(G15158,[1]OPERADORES!$A:$B,2,0)</f>
        <v>EDIJANE</v>
      </c>
      <c r="I15158" t="s">
        <v>21</v>
      </c>
      <c r="J15158" t="s">
        <v>363</v>
      </c>
      <c r="K15158" t="s">
        <v>7371</v>
      </c>
      <c r="L15158">
        <v>84038</v>
      </c>
      <c r="M15158" t="s">
        <v>593</v>
      </c>
      <c r="O15158" t="s">
        <v>11</v>
      </c>
      <c r="P15158">
        <v>5102</v>
      </c>
      <c r="Q15158">
        <v>4</v>
      </c>
      <c r="R15158">
        <v>18.61</v>
      </c>
      <c r="S15158">
        <v>74.44</v>
      </c>
      <c r="T15158">
        <v>56.48</v>
      </c>
      <c r="U15158">
        <v>24.13</v>
      </c>
      <c r="V15158" t="str">
        <f>VLOOKUP(L15158,'[2]tabela de preços'!$A:$D,4,0)</f>
        <v>BRASILUX</v>
      </c>
      <c r="W15158" t="str">
        <f>VLOOKUP(L15158,'[2]tabela de preços'!$A:$F,6,0)</f>
        <v>MASSA CORRIDA / ACRÍLICA</v>
      </c>
      <c r="X15158" t="str">
        <f>VLOOKUP(L15158,'[2]tabela de preços'!$A:$G,7,0)</f>
        <v>IMOBILIÁRIO</v>
      </c>
    </row>
    <row r="15159" spans="1:24" x14ac:dyDescent="0.3">
      <c r="A15159" t="s">
        <v>7368</v>
      </c>
      <c r="C15159" t="s">
        <v>7369</v>
      </c>
      <c r="D15159" s="1">
        <v>46154</v>
      </c>
      <c r="E15159" t="s">
        <v>7370</v>
      </c>
      <c r="F15159">
        <v>9</v>
      </c>
      <c r="G15159">
        <v>231</v>
      </c>
      <c r="H15159" t="str">
        <f>VLOOKUP(G15159,[1]OPERADORES!$A:$B,2,0)</f>
        <v>EDIJANE</v>
      </c>
      <c r="I15159" t="s">
        <v>21</v>
      </c>
      <c r="J15159" t="s">
        <v>363</v>
      </c>
      <c r="K15159" t="s">
        <v>7371</v>
      </c>
      <c r="L15159">
        <v>84036</v>
      </c>
      <c r="M15159" t="s">
        <v>289</v>
      </c>
      <c r="O15159" t="s">
        <v>11</v>
      </c>
      <c r="P15159">
        <v>5102</v>
      </c>
      <c r="Q15159">
        <v>2</v>
      </c>
      <c r="R15159">
        <v>54.85</v>
      </c>
      <c r="S15159">
        <v>109.7</v>
      </c>
      <c r="T15159">
        <v>83.26</v>
      </c>
      <c r="U15159">
        <v>24.1</v>
      </c>
      <c r="V15159" t="str">
        <f>VLOOKUP(L15159,'[2]tabela de preços'!$A:$D,4,0)</f>
        <v>BRASILUX</v>
      </c>
      <c r="W15159" t="str">
        <f>VLOOKUP(L15159,'[2]tabela de preços'!$A:$F,6,0)</f>
        <v>MASSA CORRIDA / ACRÍLICA</v>
      </c>
      <c r="X15159" t="str">
        <f>VLOOKUP(L15159,'[2]tabela de preços'!$A:$G,7,0)</f>
        <v>IMOBILIÁRIO</v>
      </c>
    </row>
    <row r="15160" spans="1:24" x14ac:dyDescent="0.3">
      <c r="A15160" t="s">
        <v>7368</v>
      </c>
      <c r="C15160" t="s">
        <v>7369</v>
      </c>
      <c r="D15160" s="1">
        <v>46154</v>
      </c>
      <c r="E15160" t="s">
        <v>7370</v>
      </c>
      <c r="F15160">
        <v>9</v>
      </c>
      <c r="G15160">
        <v>231</v>
      </c>
      <c r="H15160" t="str">
        <f>VLOOKUP(G15160,[1]OPERADORES!$A:$B,2,0)</f>
        <v>EDIJANE</v>
      </c>
      <c r="I15160" t="s">
        <v>21</v>
      </c>
      <c r="J15160" t="s">
        <v>363</v>
      </c>
      <c r="K15160" t="s">
        <v>7371</v>
      </c>
      <c r="L15160">
        <v>84039</v>
      </c>
      <c r="M15160" t="s">
        <v>594</v>
      </c>
      <c r="O15160" t="s">
        <v>11</v>
      </c>
      <c r="P15160">
        <v>5102</v>
      </c>
      <c r="Q15160">
        <v>12</v>
      </c>
      <c r="R15160">
        <v>6.87</v>
      </c>
      <c r="S15160">
        <v>82.44</v>
      </c>
      <c r="T15160">
        <v>62.52</v>
      </c>
      <c r="U15160">
        <v>24.16</v>
      </c>
      <c r="V15160" t="str">
        <f>VLOOKUP(L15160,'[2]tabela de preços'!$A:$D,4,0)</f>
        <v>BRASILUX</v>
      </c>
      <c r="W15160" t="str">
        <f>VLOOKUP(L15160,'[2]tabela de preços'!$A:$F,6,0)</f>
        <v>MASSA CORRIDA / ACRÍLICA</v>
      </c>
      <c r="X15160" t="str">
        <f>VLOOKUP(L15160,'[2]tabela de preços'!$A:$G,7,0)</f>
        <v>IMOBILIÁRIO</v>
      </c>
    </row>
    <row r="15161" spans="1:24" x14ac:dyDescent="0.3">
      <c r="A15161" t="s">
        <v>2970</v>
      </c>
      <c r="C15161" t="s">
        <v>7457</v>
      </c>
      <c r="D15161" s="1">
        <v>46157</v>
      </c>
      <c r="E15161" t="s">
        <v>7458</v>
      </c>
      <c r="F15161">
        <v>9</v>
      </c>
      <c r="G15161">
        <v>236</v>
      </c>
      <c r="H15161" t="str">
        <f>VLOOKUP(G15161,[1]OPERADORES!$A:$B,2,0)</f>
        <v>DANIEL</v>
      </c>
      <c r="I15161" t="s">
        <v>21</v>
      </c>
      <c r="J15161" t="s">
        <v>363</v>
      </c>
      <c r="K15161" t="s">
        <v>2973</v>
      </c>
      <c r="L15161">
        <v>23054</v>
      </c>
      <c r="M15161" t="s">
        <v>7459</v>
      </c>
      <c r="O15161" t="s">
        <v>11</v>
      </c>
      <c r="P15161">
        <v>5403</v>
      </c>
      <c r="Q15161">
        <v>2</v>
      </c>
      <c r="R15161">
        <v>72.36</v>
      </c>
      <c r="S15161">
        <v>144.72</v>
      </c>
      <c r="T15161">
        <v>109.84</v>
      </c>
      <c r="U15161">
        <v>24.1</v>
      </c>
      <c r="V15161" t="str">
        <f>VLOOKUP(L15161,'[2]tabela de preços'!$A:$D,4,0)</f>
        <v>SHERWIN WILLIAMS</v>
      </c>
      <c r="W15161" t="str">
        <f>VLOOKUP(L15161,'[2]tabela de preços'!$A:$F,6,0)</f>
        <v>TINTAS PU</v>
      </c>
      <c r="X15161" t="str">
        <f>VLOOKUP(L15161,'[2]tabela de preços'!$A:$G,7,0)</f>
        <v>AUTOMOTIVO</v>
      </c>
    </row>
    <row r="15162" spans="1:24" x14ac:dyDescent="0.3">
      <c r="A15162" t="s">
        <v>1947</v>
      </c>
      <c r="B15162" t="s">
        <v>1948</v>
      </c>
      <c r="C15162" t="s">
        <v>7372</v>
      </c>
      <c r="D15162" s="1">
        <v>46156</v>
      </c>
      <c r="E15162" t="s">
        <v>7373</v>
      </c>
      <c r="F15162">
        <v>9</v>
      </c>
      <c r="G15162">
        <v>236</v>
      </c>
      <c r="H15162" t="str">
        <f>VLOOKUP(G15162,[1]OPERADORES!$A:$B,2,0)</f>
        <v>DANIEL</v>
      </c>
      <c r="I15162" t="s">
        <v>21</v>
      </c>
      <c r="J15162" t="s">
        <v>1951</v>
      </c>
      <c r="K15162" t="s">
        <v>1952</v>
      </c>
      <c r="L15162">
        <v>84331</v>
      </c>
      <c r="M15162" t="s">
        <v>497</v>
      </c>
      <c r="O15162" t="s">
        <v>11</v>
      </c>
      <c r="P15162">
        <v>5403</v>
      </c>
      <c r="Q15162">
        <v>60</v>
      </c>
      <c r="R15162">
        <v>62.5</v>
      </c>
      <c r="S15162" s="2">
        <v>3750</v>
      </c>
      <c r="T15162" s="2">
        <v>3183.6</v>
      </c>
      <c r="U15162">
        <v>15.1</v>
      </c>
      <c r="V15162" t="str">
        <f>VLOOKUP(L15162,'[2]tabela de preços'!$A:$D,4,0)</f>
        <v>BRASILUX</v>
      </c>
      <c r="W15162" t="str">
        <f>VLOOKUP(L15162,'[2]tabela de preços'!$A:$F,6,0)</f>
        <v>ESMALTES</v>
      </c>
      <c r="X15162" t="str">
        <f>VLOOKUP(L15162,'[2]tabela de preços'!$A:$G,7,0)</f>
        <v>INDUSTRIAL</v>
      </c>
    </row>
    <row r="15163" spans="1:24" x14ac:dyDescent="0.3">
      <c r="A15163" t="s">
        <v>5873</v>
      </c>
      <c r="C15163" t="s">
        <v>7180</v>
      </c>
      <c r="D15163" s="1">
        <v>46153</v>
      </c>
      <c r="E15163" t="s">
        <v>7181</v>
      </c>
      <c r="F15163">
        <v>9</v>
      </c>
      <c r="G15163">
        <v>174</v>
      </c>
      <c r="H15163" t="str">
        <f>VLOOKUP(G15163,[1]OPERADORES!$A:$B,2,0)</f>
        <v>MIRIÃ LOBATO RODRIGUES</v>
      </c>
      <c r="I15163" t="s">
        <v>21</v>
      </c>
      <c r="J15163" t="s">
        <v>1374</v>
      </c>
      <c r="K15163" t="s">
        <v>5876</v>
      </c>
      <c r="L15163">
        <v>23377</v>
      </c>
      <c r="M15163" t="s">
        <v>407</v>
      </c>
      <c r="O15163" t="s">
        <v>11</v>
      </c>
      <c r="P15163">
        <v>5403</v>
      </c>
      <c r="Q15163">
        <v>2</v>
      </c>
      <c r="R15163">
        <v>43.82</v>
      </c>
      <c r="S15163">
        <v>87.64</v>
      </c>
      <c r="T15163">
        <v>66.52</v>
      </c>
      <c r="U15163">
        <v>24.1</v>
      </c>
      <c r="V15163" t="str">
        <f>VLOOKUP(L15163,'[2]tabela de preços'!$A:$D,4,0)</f>
        <v>WANDA</v>
      </c>
      <c r="W15163" t="str">
        <f>VLOOKUP(L15163,'[2]tabela de preços'!$A:$F,6,0)</f>
        <v>TINTAS POLIÉSTER</v>
      </c>
      <c r="X15163" t="str">
        <f>VLOOKUP(L15163,'[2]tabela de preços'!$A:$G,7,0)</f>
        <v>AUTOMOTIVO</v>
      </c>
    </row>
    <row r="15164" spans="1:24" x14ac:dyDescent="0.3">
      <c r="A15164" t="s">
        <v>5873</v>
      </c>
      <c r="C15164" t="s">
        <v>7180</v>
      </c>
      <c r="D15164" s="1">
        <v>46153</v>
      </c>
      <c r="E15164" t="s">
        <v>7181</v>
      </c>
      <c r="F15164">
        <v>9</v>
      </c>
      <c r="G15164">
        <v>174</v>
      </c>
      <c r="H15164" t="str">
        <f>VLOOKUP(G15164,[1]OPERADORES!$A:$B,2,0)</f>
        <v>MIRIÃ LOBATO RODRIGUES</v>
      </c>
      <c r="I15164" t="s">
        <v>21</v>
      </c>
      <c r="J15164" t="s">
        <v>1374</v>
      </c>
      <c r="K15164" t="s">
        <v>5876</v>
      </c>
      <c r="L15164">
        <v>24248</v>
      </c>
      <c r="M15164" t="s">
        <v>107</v>
      </c>
      <c r="O15164" t="s">
        <v>11</v>
      </c>
      <c r="P15164">
        <v>5102</v>
      </c>
      <c r="Q15164">
        <v>1</v>
      </c>
      <c r="R15164">
        <v>8.49</v>
      </c>
      <c r="S15164">
        <v>8.49</v>
      </c>
      <c r="T15164">
        <v>7.02</v>
      </c>
      <c r="U15164">
        <v>17.309999999999999</v>
      </c>
      <c r="V15164" t="str">
        <f>VLOOKUP(L15164,'[2]tabela de preços'!$A:$D,4,0)</f>
        <v>SHERWIN WILLIAMS</v>
      </c>
      <c r="W15164" t="str">
        <f>VLOOKUP(L15164,'[2]tabela de preços'!$A:$F,6,0)</f>
        <v>PRIMER AUTOMOTIVO</v>
      </c>
      <c r="X15164" t="str">
        <f>VLOOKUP(L15164,'[2]tabela de preços'!$A:$G,7,0)</f>
        <v>AUTOMOTIVO</v>
      </c>
    </row>
    <row r="15165" spans="1:24" x14ac:dyDescent="0.3">
      <c r="A15165" t="s">
        <v>5873</v>
      </c>
      <c r="C15165" t="s">
        <v>7180</v>
      </c>
      <c r="D15165" s="1">
        <v>46153</v>
      </c>
      <c r="E15165" t="s">
        <v>7181</v>
      </c>
      <c r="F15165">
        <v>9</v>
      </c>
      <c r="G15165">
        <v>174</v>
      </c>
      <c r="H15165" t="str">
        <f>VLOOKUP(G15165,[1]OPERADORES!$A:$B,2,0)</f>
        <v>MIRIÃ LOBATO RODRIGUES</v>
      </c>
      <c r="I15165" t="s">
        <v>21</v>
      </c>
      <c r="J15165" t="s">
        <v>1374</v>
      </c>
      <c r="K15165" t="s">
        <v>5876</v>
      </c>
      <c r="L15165">
        <v>22684</v>
      </c>
      <c r="M15165" t="s">
        <v>73</v>
      </c>
      <c r="O15165" t="s">
        <v>11</v>
      </c>
      <c r="P15165">
        <v>5102</v>
      </c>
      <c r="Q15165">
        <v>5</v>
      </c>
      <c r="R15165">
        <v>3.88</v>
      </c>
      <c r="S15165">
        <v>19.399999999999999</v>
      </c>
      <c r="T15165">
        <v>16.45</v>
      </c>
      <c r="U15165">
        <v>15.21</v>
      </c>
      <c r="V15165" t="str">
        <f>VLOOKUP(L15165,'[2]tabela de preços'!$A:$D,4,0)</f>
        <v>3M</v>
      </c>
      <c r="W15165" t="str">
        <f>VLOOKUP(L15165,'[2]tabela de preços'!$A:$F,6,0)</f>
        <v>FITA AUTOMOTIVA</v>
      </c>
      <c r="X15165" t="str">
        <f>VLOOKUP(L15165,'[2]tabela de preços'!$A:$G,7,0)</f>
        <v>AUTOMOTIVO</v>
      </c>
    </row>
    <row r="15166" spans="1:24" x14ac:dyDescent="0.3">
      <c r="A15166" t="s">
        <v>5873</v>
      </c>
      <c r="C15166" t="s">
        <v>7180</v>
      </c>
      <c r="D15166" s="1">
        <v>46153</v>
      </c>
      <c r="E15166" t="s">
        <v>7181</v>
      </c>
      <c r="F15166">
        <v>9</v>
      </c>
      <c r="G15166">
        <v>174</v>
      </c>
      <c r="H15166" t="str">
        <f>VLOOKUP(G15166,[1]OPERADORES!$A:$B,2,0)</f>
        <v>MIRIÃ LOBATO RODRIGUES</v>
      </c>
      <c r="I15166" t="s">
        <v>21</v>
      </c>
      <c r="J15166" t="s">
        <v>1374</v>
      </c>
      <c r="K15166" t="s">
        <v>5876</v>
      </c>
      <c r="L15166">
        <v>20431</v>
      </c>
      <c r="M15166" t="s">
        <v>5332</v>
      </c>
      <c r="O15166" t="s">
        <v>11</v>
      </c>
      <c r="P15166">
        <v>5403</v>
      </c>
      <c r="Q15166">
        <v>2</v>
      </c>
      <c r="R15166">
        <v>38.51</v>
      </c>
      <c r="S15166">
        <v>77.02</v>
      </c>
      <c r="T15166">
        <v>63.7</v>
      </c>
      <c r="U15166">
        <v>17.29</v>
      </c>
      <c r="V15166" t="str">
        <f>VLOOKUP(L15166,'[2]tabela de preços'!$A:$D,4,0)</f>
        <v>SHERWIN WILLIAMS</v>
      </c>
      <c r="W15166" t="str">
        <f>VLOOKUP(L15166,'[2]tabela de preços'!$A:$F,6,0)</f>
        <v>VERNIZ AUTOMOTIVO</v>
      </c>
      <c r="X15166" t="str">
        <f>VLOOKUP(L15166,'[2]tabela de preços'!$A:$G,7,0)</f>
        <v>AUTOMOTIVO</v>
      </c>
    </row>
    <row r="15167" spans="1:24" x14ac:dyDescent="0.3">
      <c r="A15167" t="s">
        <v>5873</v>
      </c>
      <c r="C15167" t="s">
        <v>7180</v>
      </c>
      <c r="D15167" s="1">
        <v>46153</v>
      </c>
      <c r="E15167" t="s">
        <v>7181</v>
      </c>
      <c r="F15167">
        <v>9</v>
      </c>
      <c r="G15167">
        <v>174</v>
      </c>
      <c r="H15167" t="str">
        <f>VLOOKUP(G15167,[1]OPERADORES!$A:$B,2,0)</f>
        <v>MIRIÃ LOBATO RODRIGUES</v>
      </c>
      <c r="I15167" t="s">
        <v>21</v>
      </c>
      <c r="J15167" t="s">
        <v>1374</v>
      </c>
      <c r="K15167" t="s">
        <v>5876</v>
      </c>
      <c r="L15167">
        <v>13</v>
      </c>
      <c r="M15167" t="s">
        <v>5260</v>
      </c>
      <c r="O15167" t="s">
        <v>11</v>
      </c>
      <c r="P15167">
        <v>5102</v>
      </c>
      <c r="Q15167">
        <v>2</v>
      </c>
      <c r="R15167">
        <v>5.85</v>
      </c>
      <c r="S15167">
        <v>11.7</v>
      </c>
      <c r="T15167">
        <v>8.32</v>
      </c>
      <c r="U15167">
        <v>28.89</v>
      </c>
      <c r="V15167" t="str">
        <f>VLOOKUP(L15167,'[2]tabela de preços'!$A:$D,4,0)</f>
        <v>3M</v>
      </c>
      <c r="W15167" t="str">
        <f>VLOOKUP(L15167,'[2]tabela de preços'!$A:$F,6,0)</f>
        <v>LIXA DÁGUA</v>
      </c>
      <c r="X15167" t="str">
        <f>VLOOKUP(L15167,'[2]tabela de preços'!$A:$G,7,0)</f>
        <v>AUTOMOTIVO</v>
      </c>
    </row>
    <row r="15168" spans="1:24" x14ac:dyDescent="0.3">
      <c r="A15168" t="s">
        <v>5873</v>
      </c>
      <c r="C15168" t="s">
        <v>7180</v>
      </c>
      <c r="D15168" s="1">
        <v>46153</v>
      </c>
      <c r="E15168" t="s">
        <v>7181</v>
      </c>
      <c r="F15168">
        <v>9</v>
      </c>
      <c r="G15168">
        <v>174</v>
      </c>
      <c r="H15168" t="str">
        <f>VLOOKUP(G15168,[1]OPERADORES!$A:$B,2,0)</f>
        <v>MIRIÃ LOBATO RODRIGUES</v>
      </c>
      <c r="I15168" t="s">
        <v>21</v>
      </c>
      <c r="J15168" t="s">
        <v>1374</v>
      </c>
      <c r="K15168" t="s">
        <v>5876</v>
      </c>
      <c r="L15168">
        <v>20817</v>
      </c>
      <c r="M15168" t="s">
        <v>153</v>
      </c>
      <c r="O15168" t="s">
        <v>11</v>
      </c>
      <c r="P15168">
        <v>5102</v>
      </c>
      <c r="Q15168">
        <v>1</v>
      </c>
      <c r="R15168">
        <v>24.84</v>
      </c>
      <c r="S15168">
        <v>24.84</v>
      </c>
      <c r="T15168">
        <v>18.850000000000001</v>
      </c>
      <c r="U15168">
        <v>24.11</v>
      </c>
      <c r="V15168" t="str">
        <f>VLOOKUP(L15168,'[2]tabela de preços'!$A:$D,4,0)</f>
        <v>AUTO AMERICA</v>
      </c>
      <c r="W15168" t="str">
        <f>VLOOKUP(L15168,'[2]tabela de preços'!$A:$F,6,0)</f>
        <v>MASSA DE POLIR</v>
      </c>
      <c r="X15168" t="str">
        <f>VLOOKUP(L15168,'[2]tabela de preços'!$A:$G,7,0)</f>
        <v>AUTOMOTIVO</v>
      </c>
    </row>
    <row r="15169" spans="1:24" x14ac:dyDescent="0.3">
      <c r="A15169" t="s">
        <v>5873</v>
      </c>
      <c r="C15169" t="s">
        <v>7180</v>
      </c>
      <c r="D15169" s="1">
        <v>46153</v>
      </c>
      <c r="E15169" t="s">
        <v>7181</v>
      </c>
      <c r="F15169">
        <v>9</v>
      </c>
      <c r="G15169">
        <v>174</v>
      </c>
      <c r="H15169" t="str">
        <f>VLOOKUP(G15169,[1]OPERADORES!$A:$B,2,0)</f>
        <v>MIRIÃ LOBATO RODRIGUES</v>
      </c>
      <c r="I15169" t="s">
        <v>21</v>
      </c>
      <c r="J15169" t="s">
        <v>1374</v>
      </c>
      <c r="K15169" t="s">
        <v>5876</v>
      </c>
      <c r="L15169">
        <v>24247</v>
      </c>
      <c r="M15169" t="s">
        <v>160</v>
      </c>
      <c r="O15169" t="s">
        <v>11</v>
      </c>
      <c r="P15169">
        <v>5403</v>
      </c>
      <c r="Q15169">
        <v>1</v>
      </c>
      <c r="R15169">
        <v>21.96</v>
      </c>
      <c r="S15169">
        <v>21.96</v>
      </c>
      <c r="T15169">
        <v>18.170000000000002</v>
      </c>
      <c r="U15169">
        <v>17.260000000000002</v>
      </c>
      <c r="V15169" t="str">
        <f>VLOOKUP(L15169,'[2]tabela de preços'!$A:$D,4,0)</f>
        <v>SHERWIN WILLIAMS</v>
      </c>
      <c r="W15169" t="str">
        <f>VLOOKUP(L15169,'[2]tabela de preços'!$A:$F,6,0)</f>
        <v>PRIMER AUTOMOTIVO</v>
      </c>
      <c r="X15169" t="str">
        <f>VLOOKUP(L15169,'[2]tabela de preços'!$A:$G,7,0)</f>
        <v>AUTOMOTIVO</v>
      </c>
    </row>
    <row r="15170" spans="1:24" x14ac:dyDescent="0.3">
      <c r="A15170" t="s">
        <v>1979</v>
      </c>
      <c r="C15170" t="s">
        <v>7374</v>
      </c>
      <c r="D15170" s="1">
        <v>46155</v>
      </c>
      <c r="E15170" t="s">
        <v>7375</v>
      </c>
      <c r="F15170">
        <v>9</v>
      </c>
      <c r="G15170">
        <v>174</v>
      </c>
      <c r="H15170" t="str">
        <f>VLOOKUP(G15170,[1]OPERADORES!$A:$B,2,0)</f>
        <v>MIRIÃ LOBATO RODRIGUES</v>
      </c>
      <c r="I15170" t="s">
        <v>21</v>
      </c>
      <c r="J15170" t="s">
        <v>762</v>
      </c>
      <c r="K15170" t="s">
        <v>1982</v>
      </c>
      <c r="L15170">
        <v>84351</v>
      </c>
      <c r="M15170" t="s">
        <v>2152</v>
      </c>
      <c r="O15170" t="s">
        <v>11</v>
      </c>
      <c r="P15170">
        <v>5403</v>
      </c>
      <c r="Q15170">
        <v>2</v>
      </c>
      <c r="R15170">
        <v>62.5</v>
      </c>
      <c r="S15170">
        <v>125</v>
      </c>
      <c r="T15170">
        <v>106.14</v>
      </c>
      <c r="U15170">
        <v>15.09</v>
      </c>
      <c r="V15170" t="str">
        <f>VLOOKUP(L15170,'[2]tabela de preços'!$A:$D,4,0)</f>
        <v>BRASILUX</v>
      </c>
      <c r="W15170" t="str">
        <f>VLOOKUP(L15170,'[2]tabela de preços'!$A:$F,6,0)</f>
        <v>ESMALTES</v>
      </c>
      <c r="X15170" t="str">
        <f>VLOOKUP(L15170,'[2]tabela de preços'!$A:$G,7,0)</f>
        <v>INDUSTRIAL</v>
      </c>
    </row>
    <row r="15171" spans="1:24" x14ac:dyDescent="0.3">
      <c r="A15171" t="s">
        <v>2977</v>
      </c>
      <c r="C15171" t="s">
        <v>7460</v>
      </c>
      <c r="D15171" s="1">
        <v>46157</v>
      </c>
      <c r="E15171" t="s">
        <v>7461</v>
      </c>
      <c r="F15171">
        <v>9</v>
      </c>
      <c r="G15171">
        <v>231</v>
      </c>
      <c r="H15171" t="str">
        <f>VLOOKUP(G15171,[1]OPERADORES!$A:$B,2,0)</f>
        <v>EDIJANE</v>
      </c>
      <c r="I15171" t="s">
        <v>21</v>
      </c>
      <c r="J15171" t="s">
        <v>66</v>
      </c>
      <c r="K15171" t="s">
        <v>2980</v>
      </c>
      <c r="L15171">
        <v>84019</v>
      </c>
      <c r="M15171" t="s">
        <v>2000</v>
      </c>
      <c r="O15171" t="s">
        <v>11</v>
      </c>
      <c r="P15171">
        <v>5102</v>
      </c>
      <c r="Q15171">
        <v>50</v>
      </c>
      <c r="R15171">
        <v>0.84</v>
      </c>
      <c r="S15171">
        <v>42</v>
      </c>
      <c r="T15171">
        <v>32</v>
      </c>
      <c r="U15171">
        <v>23.81</v>
      </c>
      <c r="V15171" t="str">
        <f>VLOOKUP(L15171,'[2]tabela de preços'!$A:$D,4,0)</f>
        <v>3M</v>
      </c>
      <c r="W15171" t="str">
        <f>VLOOKUP(L15171,'[2]tabela de preços'!$A:$F,6,0)</f>
        <v>LIXA MASSA  /MADEIRA / PAREDE</v>
      </c>
      <c r="X15171" t="str">
        <f>VLOOKUP(L15171,'[2]tabela de preços'!$A:$G,7,0)</f>
        <v>IMOBILIÁRIO</v>
      </c>
    </row>
    <row r="15172" spans="1:24" x14ac:dyDescent="0.3">
      <c r="A15172" t="s">
        <v>2977</v>
      </c>
      <c r="C15172" t="s">
        <v>7460</v>
      </c>
      <c r="D15172" s="1">
        <v>46157</v>
      </c>
      <c r="E15172" t="s">
        <v>7461</v>
      </c>
      <c r="F15172">
        <v>9</v>
      </c>
      <c r="G15172">
        <v>231</v>
      </c>
      <c r="H15172" t="str">
        <f>VLOOKUP(G15172,[1]OPERADORES!$A:$B,2,0)</f>
        <v>EDIJANE</v>
      </c>
      <c r="I15172" t="s">
        <v>21</v>
      </c>
      <c r="J15172" t="s">
        <v>66</v>
      </c>
      <c r="K15172" t="s">
        <v>2980</v>
      </c>
      <c r="L15172">
        <v>84021</v>
      </c>
      <c r="M15172" t="s">
        <v>1945</v>
      </c>
      <c r="O15172" t="s">
        <v>11</v>
      </c>
      <c r="P15172">
        <v>5102</v>
      </c>
      <c r="Q15172">
        <v>45</v>
      </c>
      <c r="R15172">
        <v>0.56999999999999995</v>
      </c>
      <c r="S15172">
        <v>25.65</v>
      </c>
      <c r="T15172">
        <v>19.350000000000001</v>
      </c>
      <c r="U15172">
        <v>24.56</v>
      </c>
      <c r="V15172" t="str">
        <f>VLOOKUP(L15172,'[2]tabela de preços'!$A:$D,4,0)</f>
        <v>3M</v>
      </c>
      <c r="W15172" t="str">
        <f>VLOOKUP(L15172,'[2]tabela de preços'!$A:$F,6,0)</f>
        <v>LIXA MASSA  /MADEIRA / PAREDE</v>
      </c>
      <c r="X15172" t="str">
        <f>VLOOKUP(L15172,'[2]tabela de preços'!$A:$G,7,0)</f>
        <v>IMOBILIÁRIO</v>
      </c>
    </row>
    <row r="15173" spans="1:24" x14ac:dyDescent="0.3">
      <c r="A15173" t="s">
        <v>2977</v>
      </c>
      <c r="C15173" t="s">
        <v>7460</v>
      </c>
      <c r="D15173" s="1">
        <v>46157</v>
      </c>
      <c r="E15173" t="s">
        <v>7461</v>
      </c>
      <c r="F15173">
        <v>9</v>
      </c>
      <c r="G15173">
        <v>231</v>
      </c>
      <c r="H15173" t="str">
        <f>VLOOKUP(G15173,[1]OPERADORES!$A:$B,2,0)</f>
        <v>EDIJANE</v>
      </c>
      <c r="I15173" t="s">
        <v>21</v>
      </c>
      <c r="J15173" t="s">
        <v>66</v>
      </c>
      <c r="K15173" t="s">
        <v>2980</v>
      </c>
      <c r="L15173">
        <v>84018</v>
      </c>
      <c r="M15173" t="s">
        <v>818</v>
      </c>
      <c r="O15173" t="s">
        <v>11</v>
      </c>
      <c r="P15173">
        <v>5102</v>
      </c>
      <c r="Q15173">
        <v>50</v>
      </c>
      <c r="R15173">
        <v>0.56999999999999995</v>
      </c>
      <c r="S15173">
        <v>28.5</v>
      </c>
      <c r="T15173">
        <v>21.5</v>
      </c>
      <c r="U15173">
        <v>24.56</v>
      </c>
      <c r="V15173" t="str">
        <f>VLOOKUP(L15173,'[2]tabela de preços'!$A:$D,4,0)</f>
        <v>3M</v>
      </c>
      <c r="W15173" t="str">
        <f>VLOOKUP(L15173,'[2]tabela de preços'!$A:$F,6,0)</f>
        <v>LIXA MASSA  /MADEIRA / PAREDE</v>
      </c>
      <c r="X15173" t="str">
        <f>VLOOKUP(L15173,'[2]tabela de preços'!$A:$G,7,0)</f>
        <v>IMOBILIÁRIO</v>
      </c>
    </row>
    <row r="15174" spans="1:24" x14ac:dyDescent="0.3">
      <c r="A15174" t="s">
        <v>2977</v>
      </c>
      <c r="C15174" t="s">
        <v>7460</v>
      </c>
      <c r="D15174" s="1">
        <v>46157</v>
      </c>
      <c r="E15174" t="s">
        <v>7461</v>
      </c>
      <c r="F15174">
        <v>9</v>
      </c>
      <c r="G15174">
        <v>231</v>
      </c>
      <c r="H15174" t="str">
        <f>VLOOKUP(G15174,[1]OPERADORES!$A:$B,2,0)</f>
        <v>EDIJANE</v>
      </c>
      <c r="I15174" t="s">
        <v>21</v>
      </c>
      <c r="J15174" t="s">
        <v>66</v>
      </c>
      <c r="K15174" t="s">
        <v>2980</v>
      </c>
      <c r="L15174">
        <v>10238</v>
      </c>
      <c r="M15174" t="s">
        <v>79</v>
      </c>
      <c r="O15174" t="s">
        <v>11</v>
      </c>
      <c r="P15174">
        <v>5102</v>
      </c>
      <c r="Q15174">
        <v>50</v>
      </c>
      <c r="R15174">
        <v>2.89</v>
      </c>
      <c r="S15174">
        <v>144.5</v>
      </c>
      <c r="T15174">
        <v>118</v>
      </c>
      <c r="U15174">
        <v>18.34</v>
      </c>
      <c r="V15174" t="str">
        <f>VLOOKUP(L15174,'[2]tabela de preços'!$A:$D,4,0)</f>
        <v>NORTON</v>
      </c>
      <c r="W15174" t="str">
        <f>VLOOKUP(L15174,'[2]tabela de preços'!$A:$F,6,0)</f>
        <v xml:space="preserve">DISCOS / LIXAS / ABRASIVOS </v>
      </c>
      <c r="X15174" t="str">
        <f>VLOOKUP(L15174,'[2]tabela de preços'!$A:$G,7,0)</f>
        <v>AUTOMOTIVO</v>
      </c>
    </row>
    <row r="15175" spans="1:24" x14ac:dyDescent="0.3">
      <c r="A15175" t="s">
        <v>2977</v>
      </c>
      <c r="C15175" t="s">
        <v>7460</v>
      </c>
      <c r="D15175" s="1">
        <v>46157</v>
      </c>
      <c r="E15175" t="s">
        <v>7461</v>
      </c>
      <c r="F15175">
        <v>9</v>
      </c>
      <c r="G15175">
        <v>231</v>
      </c>
      <c r="H15175" t="str">
        <f>VLOOKUP(G15175,[1]OPERADORES!$A:$B,2,0)</f>
        <v>EDIJANE</v>
      </c>
      <c r="I15175" t="s">
        <v>21</v>
      </c>
      <c r="J15175" t="s">
        <v>66</v>
      </c>
      <c r="K15175" t="s">
        <v>2980</v>
      </c>
      <c r="L15175">
        <v>85164</v>
      </c>
      <c r="M15175" t="s">
        <v>278</v>
      </c>
      <c r="O15175" t="s">
        <v>11</v>
      </c>
      <c r="P15175">
        <v>5102</v>
      </c>
      <c r="Q15175">
        <v>24</v>
      </c>
      <c r="R15175">
        <v>15.53</v>
      </c>
      <c r="S15175">
        <v>372.72</v>
      </c>
      <c r="T15175">
        <v>282.95999999999998</v>
      </c>
      <c r="U15175">
        <v>24.08</v>
      </c>
      <c r="V15175" t="str">
        <f>VLOOKUP(L15175,'[2]tabela de preços'!$A:$D,4,0)</f>
        <v>BRASILUX</v>
      </c>
      <c r="W15175" t="str">
        <f>VLOOKUP(L15175,'[2]tabela de preços'!$A:$F,6,0)</f>
        <v>QUEROSENE</v>
      </c>
      <c r="X15175" t="str">
        <f>VLOOKUP(L15175,'[2]tabela de preços'!$A:$G,7,0)</f>
        <v>AUTOMOTIVO</v>
      </c>
    </row>
    <row r="15176" spans="1:24" x14ac:dyDescent="0.3">
      <c r="A15176" t="s">
        <v>2977</v>
      </c>
      <c r="C15176" t="s">
        <v>7460</v>
      </c>
      <c r="D15176" s="1">
        <v>46157</v>
      </c>
      <c r="E15176" t="s">
        <v>7461</v>
      </c>
      <c r="F15176">
        <v>9</v>
      </c>
      <c r="G15176">
        <v>231</v>
      </c>
      <c r="H15176" t="str">
        <f>VLOOKUP(G15176,[1]OPERADORES!$A:$B,2,0)</f>
        <v>EDIJANE</v>
      </c>
      <c r="I15176" t="s">
        <v>21</v>
      </c>
      <c r="J15176" t="s">
        <v>66</v>
      </c>
      <c r="K15176" t="s">
        <v>2980</v>
      </c>
      <c r="L15176">
        <v>10297</v>
      </c>
      <c r="M15176" t="s">
        <v>41</v>
      </c>
      <c r="O15176" t="s">
        <v>11</v>
      </c>
      <c r="P15176">
        <v>5102</v>
      </c>
      <c r="Q15176">
        <v>36</v>
      </c>
      <c r="R15176">
        <v>11.67</v>
      </c>
      <c r="S15176">
        <v>420.12</v>
      </c>
      <c r="T15176">
        <v>361.44</v>
      </c>
      <c r="U15176">
        <v>13.97</v>
      </c>
      <c r="V15176" t="str">
        <f>VLOOKUP(L15176,'[2]tabela de preços'!$A:$D,4,0)</f>
        <v>ANJO</v>
      </c>
      <c r="W15176" t="str">
        <f>VLOOKUP(L15176,'[2]tabela de preços'!$A:$F,6,0)</f>
        <v>THINNER DE LIMPEZA</v>
      </c>
      <c r="X15176" t="str">
        <f>VLOOKUP(L15176,'[2]tabela de preços'!$A:$G,7,0)</f>
        <v>THINNER</v>
      </c>
    </row>
    <row r="15177" spans="1:24" x14ac:dyDescent="0.3">
      <c r="A15177" t="s">
        <v>1996</v>
      </c>
      <c r="C15177" t="s">
        <v>7462</v>
      </c>
      <c r="D15177" s="1">
        <v>46157</v>
      </c>
      <c r="E15177" t="s">
        <v>7463</v>
      </c>
      <c r="F15177">
        <v>9</v>
      </c>
      <c r="G15177">
        <v>231</v>
      </c>
      <c r="H15177" t="str">
        <f>VLOOKUP(G15177,[1]OPERADORES!$A:$B,2,0)</f>
        <v>EDIJANE</v>
      </c>
      <c r="I15177" t="s">
        <v>21</v>
      </c>
      <c r="J15177" t="s">
        <v>550</v>
      </c>
      <c r="K15177" t="s">
        <v>1999</v>
      </c>
      <c r="L15177">
        <v>84335</v>
      </c>
      <c r="M15177" t="s">
        <v>269</v>
      </c>
      <c r="O15177" t="s">
        <v>11</v>
      </c>
      <c r="P15177">
        <v>5403</v>
      </c>
      <c r="Q15177">
        <v>2</v>
      </c>
      <c r="R15177">
        <v>62.5</v>
      </c>
      <c r="S15177">
        <v>125</v>
      </c>
      <c r="T15177">
        <v>106.12</v>
      </c>
      <c r="U15177">
        <v>15.1</v>
      </c>
      <c r="V15177" t="str">
        <f>VLOOKUP(L15177,'[2]tabela de preços'!$A:$D,4,0)</f>
        <v>BRASILUX</v>
      </c>
      <c r="W15177" t="str">
        <f>VLOOKUP(L15177,'[2]tabela de preços'!$A:$F,6,0)</f>
        <v>ESMALTES</v>
      </c>
      <c r="X15177" t="str">
        <f>VLOOKUP(L15177,'[2]tabela de preços'!$A:$G,7,0)</f>
        <v>INDUSTRIAL</v>
      </c>
    </row>
    <row r="15178" spans="1:24" x14ac:dyDescent="0.3">
      <c r="A15178" t="s">
        <v>1996</v>
      </c>
      <c r="C15178" t="s">
        <v>7462</v>
      </c>
      <c r="D15178" s="1">
        <v>46157</v>
      </c>
      <c r="E15178" t="s">
        <v>7463</v>
      </c>
      <c r="F15178">
        <v>9</v>
      </c>
      <c r="G15178">
        <v>231</v>
      </c>
      <c r="H15178" t="str">
        <f>VLOOKUP(G15178,[1]OPERADORES!$A:$B,2,0)</f>
        <v>EDIJANE</v>
      </c>
      <c r="I15178" t="s">
        <v>21</v>
      </c>
      <c r="J15178" t="s">
        <v>550</v>
      </c>
      <c r="K15178" t="s">
        <v>1999</v>
      </c>
      <c r="L15178">
        <v>84342</v>
      </c>
      <c r="M15178" t="s">
        <v>498</v>
      </c>
      <c r="O15178" t="s">
        <v>11</v>
      </c>
      <c r="P15178">
        <v>5403</v>
      </c>
      <c r="Q15178">
        <v>2</v>
      </c>
      <c r="R15178">
        <v>62.5</v>
      </c>
      <c r="S15178">
        <v>125</v>
      </c>
      <c r="T15178">
        <v>106.14</v>
      </c>
      <c r="U15178">
        <v>15.09</v>
      </c>
      <c r="V15178" t="str">
        <f>VLOOKUP(L15178,'[2]tabela de preços'!$A:$D,4,0)</f>
        <v>BRASILUX</v>
      </c>
      <c r="W15178" t="str">
        <f>VLOOKUP(L15178,'[2]tabela de preços'!$A:$F,6,0)</f>
        <v>ESMALTES</v>
      </c>
      <c r="X15178" t="str">
        <f>VLOOKUP(L15178,'[2]tabela de preços'!$A:$G,7,0)</f>
        <v>INDUSTRIAL</v>
      </c>
    </row>
    <row r="15179" spans="1:24" x14ac:dyDescent="0.3">
      <c r="A15179" t="s">
        <v>1996</v>
      </c>
      <c r="C15179" t="s">
        <v>7462</v>
      </c>
      <c r="D15179" s="1">
        <v>46157</v>
      </c>
      <c r="E15179" t="s">
        <v>7463</v>
      </c>
      <c r="F15179">
        <v>9</v>
      </c>
      <c r="G15179">
        <v>231</v>
      </c>
      <c r="H15179" t="str">
        <f>VLOOKUP(G15179,[1]OPERADORES!$A:$B,2,0)</f>
        <v>EDIJANE</v>
      </c>
      <c r="I15179" t="s">
        <v>21</v>
      </c>
      <c r="J15179" t="s">
        <v>550</v>
      </c>
      <c r="K15179" t="s">
        <v>1999</v>
      </c>
      <c r="L15179">
        <v>87240</v>
      </c>
      <c r="M15179" t="s">
        <v>7464</v>
      </c>
      <c r="O15179" t="s">
        <v>11</v>
      </c>
      <c r="P15179">
        <v>5102</v>
      </c>
      <c r="Q15179">
        <v>1</v>
      </c>
      <c r="R15179">
        <v>314.88</v>
      </c>
      <c r="S15179">
        <v>314.88</v>
      </c>
      <c r="T15179">
        <v>239</v>
      </c>
      <c r="U15179">
        <v>24.1</v>
      </c>
      <c r="V15179" t="str">
        <f>VLOOKUP(L15179,'[2]tabela de preços'!$A:$D,4,0)</f>
        <v>RHODOPAS</v>
      </c>
      <c r="W15179" t="str">
        <f>VLOOKUP(L15179,'[2]tabela de preços'!$A:$F,6,0)</f>
        <v>IMPERMEABILIZANTES</v>
      </c>
      <c r="X15179" t="str">
        <f>VLOOKUP(L15179,'[2]tabela de preços'!$A:$G,7,0)</f>
        <v>IMOBILIÁRIO</v>
      </c>
    </row>
    <row r="15180" spans="1:24" x14ac:dyDescent="0.3">
      <c r="A15180" t="s">
        <v>1996</v>
      </c>
      <c r="C15180" t="s">
        <v>7462</v>
      </c>
      <c r="D15180" s="1">
        <v>46157</v>
      </c>
      <c r="E15180" t="s">
        <v>7463</v>
      </c>
      <c r="F15180">
        <v>9</v>
      </c>
      <c r="G15180">
        <v>231</v>
      </c>
      <c r="H15180" t="str">
        <f>VLOOKUP(G15180,[1]OPERADORES!$A:$B,2,0)</f>
        <v>EDIJANE</v>
      </c>
      <c r="I15180" t="s">
        <v>21</v>
      </c>
      <c r="J15180" t="s">
        <v>550</v>
      </c>
      <c r="K15180" t="s">
        <v>1999</v>
      </c>
      <c r="L15180">
        <v>84020</v>
      </c>
      <c r="M15180" t="s">
        <v>518</v>
      </c>
      <c r="O15180" t="s">
        <v>11</v>
      </c>
      <c r="P15180">
        <v>5102</v>
      </c>
      <c r="Q15180">
        <v>50</v>
      </c>
      <c r="R15180">
        <v>0.84</v>
      </c>
      <c r="S15180">
        <v>42</v>
      </c>
      <c r="T15180">
        <v>32</v>
      </c>
      <c r="U15180">
        <v>23.81</v>
      </c>
      <c r="V15180" t="str">
        <f>VLOOKUP(L15180,'[2]tabela de preços'!$A:$D,4,0)</f>
        <v>3M</v>
      </c>
      <c r="W15180" t="str">
        <f>VLOOKUP(L15180,'[2]tabela de preços'!$A:$F,6,0)</f>
        <v>LIXA MASSA  /MADEIRA / PAREDE</v>
      </c>
      <c r="X15180" t="str">
        <f>VLOOKUP(L15180,'[2]tabela de preços'!$A:$G,7,0)</f>
        <v>IMOBILIÁRIO</v>
      </c>
    </row>
    <row r="15181" spans="1:24" x14ac:dyDescent="0.3">
      <c r="A15181" t="s">
        <v>1996</v>
      </c>
      <c r="C15181" t="s">
        <v>7462</v>
      </c>
      <c r="D15181" s="1">
        <v>46157</v>
      </c>
      <c r="E15181" t="s">
        <v>7463</v>
      </c>
      <c r="F15181">
        <v>9</v>
      </c>
      <c r="G15181">
        <v>231</v>
      </c>
      <c r="H15181" t="str">
        <f>VLOOKUP(G15181,[1]OPERADORES!$A:$B,2,0)</f>
        <v>EDIJANE</v>
      </c>
      <c r="I15181" t="s">
        <v>21</v>
      </c>
      <c r="J15181" t="s">
        <v>550</v>
      </c>
      <c r="K15181" t="s">
        <v>1999</v>
      </c>
      <c r="L15181">
        <v>84035</v>
      </c>
      <c r="M15181" t="s">
        <v>7465</v>
      </c>
      <c r="O15181" t="s">
        <v>11</v>
      </c>
      <c r="P15181">
        <v>5102</v>
      </c>
      <c r="Q15181">
        <v>2</v>
      </c>
      <c r="R15181">
        <v>8.93</v>
      </c>
      <c r="S15181">
        <v>17.86</v>
      </c>
      <c r="T15181">
        <v>13.56</v>
      </c>
      <c r="U15181">
        <v>24.08</v>
      </c>
      <c r="V15181" t="str">
        <f>VLOOKUP(L15181,'[2]tabela de preços'!$A:$D,4,0)</f>
        <v>BRASILUX</v>
      </c>
      <c r="W15181" t="str">
        <f>VLOOKUP(L15181,'[2]tabela de preços'!$A:$F,6,0)</f>
        <v>MASSA CORRIDA / ACRÍLICA</v>
      </c>
      <c r="X15181" t="str">
        <f>VLOOKUP(L15181,'[2]tabela de preços'!$A:$G,7,0)</f>
        <v>IMOBILIÁRIO</v>
      </c>
    </row>
    <row r="15182" spans="1:24" x14ac:dyDescent="0.3">
      <c r="A15182" t="s">
        <v>1996</v>
      </c>
      <c r="C15182" t="s">
        <v>7462</v>
      </c>
      <c r="D15182" s="1">
        <v>46157</v>
      </c>
      <c r="E15182" t="s">
        <v>7463</v>
      </c>
      <c r="F15182">
        <v>9</v>
      </c>
      <c r="G15182">
        <v>231</v>
      </c>
      <c r="H15182" t="str">
        <f>VLOOKUP(G15182,[1]OPERADORES!$A:$B,2,0)</f>
        <v>EDIJANE</v>
      </c>
      <c r="I15182" t="s">
        <v>21</v>
      </c>
      <c r="J15182" t="s">
        <v>550</v>
      </c>
      <c r="K15182" t="s">
        <v>1999</v>
      </c>
      <c r="L15182">
        <v>84039</v>
      </c>
      <c r="M15182" t="s">
        <v>594</v>
      </c>
      <c r="O15182" t="s">
        <v>11</v>
      </c>
      <c r="P15182">
        <v>5102</v>
      </c>
      <c r="Q15182">
        <v>2</v>
      </c>
      <c r="R15182">
        <v>6.87</v>
      </c>
      <c r="S15182">
        <v>13.74</v>
      </c>
      <c r="T15182">
        <v>10.42</v>
      </c>
      <c r="U15182">
        <v>24.16</v>
      </c>
      <c r="V15182" t="str">
        <f>VLOOKUP(L15182,'[2]tabela de preços'!$A:$D,4,0)</f>
        <v>BRASILUX</v>
      </c>
      <c r="W15182" t="str">
        <f>VLOOKUP(L15182,'[2]tabela de preços'!$A:$F,6,0)</f>
        <v>MASSA CORRIDA / ACRÍLICA</v>
      </c>
      <c r="X15182" t="str">
        <f>VLOOKUP(L15182,'[2]tabela de preços'!$A:$G,7,0)</f>
        <v>IMOBILIÁRIO</v>
      </c>
    </row>
    <row r="15183" spans="1:24" x14ac:dyDescent="0.3">
      <c r="A15183" t="s">
        <v>1996</v>
      </c>
      <c r="C15183" t="s">
        <v>7462</v>
      </c>
      <c r="D15183" s="1">
        <v>46157</v>
      </c>
      <c r="E15183" t="s">
        <v>7463</v>
      </c>
      <c r="F15183">
        <v>9</v>
      </c>
      <c r="G15183">
        <v>231</v>
      </c>
      <c r="H15183" t="str">
        <f>VLOOKUP(G15183,[1]OPERADORES!$A:$B,2,0)</f>
        <v>EDIJANE</v>
      </c>
      <c r="I15183" t="s">
        <v>21</v>
      </c>
      <c r="J15183" t="s">
        <v>550</v>
      </c>
      <c r="K15183" t="s">
        <v>1999</v>
      </c>
      <c r="L15183">
        <v>10118</v>
      </c>
      <c r="M15183" t="s">
        <v>572</v>
      </c>
      <c r="O15183" t="s">
        <v>11</v>
      </c>
      <c r="P15183">
        <v>5102</v>
      </c>
      <c r="Q15183">
        <v>6</v>
      </c>
      <c r="R15183">
        <v>4.67</v>
      </c>
      <c r="S15183">
        <v>28.02</v>
      </c>
      <c r="T15183">
        <v>22.86</v>
      </c>
      <c r="U15183">
        <v>18.420000000000002</v>
      </c>
      <c r="V15183" t="str">
        <f>VLOOKUP(L15183,'[2]tabela de preços'!$A:$D,4,0)</f>
        <v>ATLAS</v>
      </c>
      <c r="W15183" t="str">
        <f>VLOOKUP(L15183,'[2]tabela de preços'!$A:$F,6,0)</f>
        <v>ROLOS / TRINCHAS / PINCÉIS / ESPÁTULAS</v>
      </c>
      <c r="X15183" t="str">
        <f>VLOOKUP(L15183,'[2]tabela de preços'!$A:$G,7,0)</f>
        <v>IMOBILIÁRIO</v>
      </c>
    </row>
    <row r="15184" spans="1:24" x14ac:dyDescent="0.3">
      <c r="A15184" t="s">
        <v>2001</v>
      </c>
      <c r="C15184" t="s">
        <v>7182</v>
      </c>
      <c r="D15184" s="1">
        <v>46150</v>
      </c>
      <c r="E15184" t="s">
        <v>7183</v>
      </c>
      <c r="F15184">
        <v>9</v>
      </c>
      <c r="G15184">
        <v>231</v>
      </c>
      <c r="H15184" t="str">
        <f>VLOOKUP(G15184,[1]OPERADORES!$A:$B,2,0)</f>
        <v>EDIJANE</v>
      </c>
      <c r="I15184" t="s">
        <v>21</v>
      </c>
      <c r="J15184" t="s">
        <v>1427</v>
      </c>
      <c r="K15184" t="s">
        <v>2009</v>
      </c>
      <c r="L15184">
        <v>84913</v>
      </c>
      <c r="M15184" t="s">
        <v>6039</v>
      </c>
      <c r="O15184" t="s">
        <v>11</v>
      </c>
      <c r="P15184">
        <v>5403</v>
      </c>
      <c r="Q15184">
        <v>4</v>
      </c>
      <c r="R15184">
        <v>503.79</v>
      </c>
      <c r="S15184" s="2">
        <v>2015.16</v>
      </c>
      <c r="T15184" s="2">
        <v>1495.68</v>
      </c>
      <c r="U15184">
        <v>25.78</v>
      </c>
      <c r="V15184" t="str">
        <f>VLOOKUP(L15184,'[2]tabela de preços'!$A:$D,4,0)</f>
        <v>BRASILUX</v>
      </c>
      <c r="W15184" t="str">
        <f>VLOOKUP(L15184,'[2]tabela de preços'!$A:$F,6,0)</f>
        <v>TINTA PARA PISO</v>
      </c>
      <c r="X15184" t="str">
        <f>VLOOKUP(L15184,'[2]tabela de preços'!$A:$G,7,0)</f>
        <v>IMOBILIÁRIO</v>
      </c>
    </row>
    <row r="15185" spans="1:24" x14ac:dyDescent="0.3">
      <c r="A15185" t="s">
        <v>2001</v>
      </c>
      <c r="C15185" t="s">
        <v>7184</v>
      </c>
      <c r="D15185" s="1">
        <v>46153</v>
      </c>
      <c r="E15185" t="s">
        <v>7185</v>
      </c>
      <c r="F15185">
        <v>9</v>
      </c>
      <c r="G15185">
        <v>174</v>
      </c>
      <c r="H15185" t="str">
        <f>VLOOKUP(G15185,[1]OPERADORES!$A:$B,2,0)</f>
        <v>MIRIÃ LOBATO RODRIGUES</v>
      </c>
      <c r="I15185" t="s">
        <v>21</v>
      </c>
      <c r="J15185" t="s">
        <v>1427</v>
      </c>
      <c r="K15185" t="s">
        <v>2004</v>
      </c>
      <c r="L15185">
        <v>84814</v>
      </c>
      <c r="M15185" t="s">
        <v>950</v>
      </c>
      <c r="O15185" t="s">
        <v>11</v>
      </c>
      <c r="P15185">
        <v>5403</v>
      </c>
      <c r="Q15185">
        <v>10</v>
      </c>
      <c r="R15185">
        <v>118.93</v>
      </c>
      <c r="S15185" s="2">
        <v>1189.3</v>
      </c>
      <c r="T15185">
        <v>902.7</v>
      </c>
      <c r="U15185">
        <v>24.1</v>
      </c>
      <c r="V15185" t="str">
        <f>VLOOKUP(L15185,'[2]tabela de preços'!$A:$D,4,0)</f>
        <v>BRASILUX</v>
      </c>
      <c r="W15185" t="str">
        <f>VLOOKUP(L15185,'[2]tabela de preços'!$A:$F,6,0)</f>
        <v>KIT BRASCORTEN</v>
      </c>
      <c r="X15185" t="str">
        <f>VLOOKUP(L15185,'[2]tabela de preços'!$A:$G,7,0)</f>
        <v>IMOBILIÁRIO</v>
      </c>
    </row>
    <row r="15186" spans="1:24" x14ac:dyDescent="0.3">
      <c r="A15186" t="s">
        <v>2025</v>
      </c>
      <c r="C15186" t="s">
        <v>7022</v>
      </c>
      <c r="D15186" s="1">
        <v>46147</v>
      </c>
      <c r="E15186" t="s">
        <v>7023</v>
      </c>
      <c r="F15186">
        <v>9</v>
      </c>
      <c r="G15186">
        <v>174</v>
      </c>
      <c r="H15186" t="str">
        <f>VLOOKUP(G15186,[1]OPERADORES!$A:$B,2,0)</f>
        <v>MIRIÃ LOBATO RODRIGUES</v>
      </c>
      <c r="I15186" t="s">
        <v>21</v>
      </c>
      <c r="J15186" t="s">
        <v>762</v>
      </c>
      <c r="K15186" t="s">
        <v>2028</v>
      </c>
      <c r="L15186">
        <v>23295</v>
      </c>
      <c r="M15186" t="s">
        <v>789</v>
      </c>
      <c r="O15186" t="s">
        <v>11</v>
      </c>
      <c r="P15186">
        <v>5403</v>
      </c>
      <c r="Q15186">
        <v>1</v>
      </c>
      <c r="R15186">
        <v>362.95</v>
      </c>
      <c r="S15186">
        <v>362.95</v>
      </c>
      <c r="T15186">
        <v>194.09</v>
      </c>
      <c r="U15186">
        <v>46.52</v>
      </c>
      <c r="V15186" t="str">
        <f>VLOOKUP(L15186,'[2]tabela de preços'!$A:$D,4,0)</f>
        <v>SIKKENS</v>
      </c>
      <c r="W15186" t="str">
        <f>VLOOKUP(L15186,'[2]tabela de preços'!$A:$F,6,0)</f>
        <v>VERNIZ AUTOMOTIVO</v>
      </c>
      <c r="X15186" t="str">
        <f>VLOOKUP(L15186,'[2]tabela de preços'!$A:$G,7,0)</f>
        <v>AUTOMOTIVO</v>
      </c>
    </row>
    <row r="15187" spans="1:24" x14ac:dyDescent="0.3">
      <c r="A15187" t="s">
        <v>2025</v>
      </c>
      <c r="C15187" t="s">
        <v>7022</v>
      </c>
      <c r="D15187" s="1">
        <v>46147</v>
      </c>
      <c r="E15187" t="s">
        <v>7023</v>
      </c>
      <c r="F15187">
        <v>9</v>
      </c>
      <c r="G15187">
        <v>174</v>
      </c>
      <c r="H15187" t="str">
        <f>VLOOKUP(G15187,[1]OPERADORES!$A:$B,2,0)</f>
        <v>MIRIÃ LOBATO RODRIGUES</v>
      </c>
      <c r="I15187" t="s">
        <v>21</v>
      </c>
      <c r="J15187" t="s">
        <v>762</v>
      </c>
      <c r="K15187" t="s">
        <v>2028</v>
      </c>
      <c r="L15187">
        <v>10236</v>
      </c>
      <c r="M15187" t="s">
        <v>133</v>
      </c>
      <c r="O15187" t="s">
        <v>11</v>
      </c>
      <c r="P15187">
        <v>5102</v>
      </c>
      <c r="Q15187">
        <v>5</v>
      </c>
      <c r="R15187">
        <v>2.89</v>
      </c>
      <c r="S15187">
        <v>14.45</v>
      </c>
      <c r="T15187">
        <v>12.25</v>
      </c>
      <c r="U15187">
        <v>15.22</v>
      </c>
      <c r="V15187" t="str">
        <f>VLOOKUP(L15187,'[2]tabela de preços'!$A:$D,4,0)</f>
        <v>NORTON</v>
      </c>
      <c r="W15187" t="str">
        <f>VLOOKUP(L15187,'[2]tabela de preços'!$A:$F,6,0)</f>
        <v xml:space="preserve">DISCOS / LIXAS / ABRASIVOS </v>
      </c>
      <c r="X15187" t="str">
        <f>VLOOKUP(L15187,'[2]tabela de preços'!$A:$G,7,0)</f>
        <v>AUTOMOTIVO</v>
      </c>
    </row>
    <row r="15188" spans="1:24" x14ac:dyDescent="0.3">
      <c r="A15188" t="s">
        <v>2025</v>
      </c>
      <c r="C15188" t="s">
        <v>7022</v>
      </c>
      <c r="D15188" s="1">
        <v>46147</v>
      </c>
      <c r="E15188" t="s">
        <v>7023</v>
      </c>
      <c r="F15188">
        <v>9</v>
      </c>
      <c r="G15188">
        <v>174</v>
      </c>
      <c r="H15188" t="str">
        <f>VLOOKUP(G15188,[1]OPERADORES!$A:$B,2,0)</f>
        <v>MIRIÃ LOBATO RODRIGUES</v>
      </c>
      <c r="I15188" t="s">
        <v>21</v>
      </c>
      <c r="J15188" t="s">
        <v>762</v>
      </c>
      <c r="K15188" t="s">
        <v>2028</v>
      </c>
      <c r="L15188">
        <v>10232</v>
      </c>
      <c r="M15188" t="s">
        <v>134</v>
      </c>
      <c r="O15188" t="s">
        <v>11</v>
      </c>
      <c r="P15188">
        <v>5102</v>
      </c>
      <c r="Q15188">
        <v>8</v>
      </c>
      <c r="R15188">
        <v>2.89</v>
      </c>
      <c r="S15188">
        <v>23.12</v>
      </c>
      <c r="T15188">
        <v>19.04</v>
      </c>
      <c r="U15188">
        <v>17.649999999999999</v>
      </c>
      <c r="V15188" t="str">
        <f>VLOOKUP(L15188,'[2]tabela de preços'!$A:$D,4,0)</f>
        <v>NORTON</v>
      </c>
      <c r="W15188" t="str">
        <f>VLOOKUP(L15188,'[2]tabela de preços'!$A:$F,6,0)</f>
        <v xml:space="preserve">DISCOS / LIXAS / ABRASIVOS </v>
      </c>
      <c r="X15188" t="str">
        <f>VLOOKUP(L15188,'[2]tabela de preços'!$A:$G,7,0)</f>
        <v>AUTOMOTIVO</v>
      </c>
    </row>
    <row r="15189" spans="1:24" x14ac:dyDescent="0.3">
      <c r="A15189" t="s">
        <v>2025</v>
      </c>
      <c r="C15189" t="s">
        <v>7022</v>
      </c>
      <c r="D15189" s="1">
        <v>46147</v>
      </c>
      <c r="E15189" t="s">
        <v>7023</v>
      </c>
      <c r="F15189">
        <v>9</v>
      </c>
      <c r="G15189">
        <v>174</v>
      </c>
      <c r="H15189" t="str">
        <f>VLOOKUP(G15189,[1]OPERADORES!$A:$B,2,0)</f>
        <v>MIRIÃ LOBATO RODRIGUES</v>
      </c>
      <c r="I15189" t="s">
        <v>21</v>
      </c>
      <c r="J15189" t="s">
        <v>762</v>
      </c>
      <c r="K15189" t="s">
        <v>2028</v>
      </c>
      <c r="L15189">
        <v>10234</v>
      </c>
      <c r="M15189" t="s">
        <v>157</v>
      </c>
      <c r="O15189" t="s">
        <v>11</v>
      </c>
      <c r="P15189">
        <v>5102</v>
      </c>
      <c r="Q15189">
        <v>5</v>
      </c>
      <c r="R15189">
        <v>2.89</v>
      </c>
      <c r="S15189">
        <v>14.45</v>
      </c>
      <c r="T15189">
        <v>12.25</v>
      </c>
      <c r="U15189">
        <v>15.22</v>
      </c>
      <c r="V15189" t="str">
        <f>VLOOKUP(L15189,'[2]tabela de preços'!$A:$D,4,0)</f>
        <v>NORTON</v>
      </c>
      <c r="W15189" t="str">
        <f>VLOOKUP(L15189,'[2]tabela de preços'!$A:$F,6,0)</f>
        <v xml:space="preserve">DISCOS / LIXAS / ABRASIVOS </v>
      </c>
      <c r="X15189" t="str">
        <f>VLOOKUP(L15189,'[2]tabela de preços'!$A:$G,7,0)</f>
        <v>AUTOMOTIVO</v>
      </c>
    </row>
    <row r="15190" spans="1:24" x14ac:dyDescent="0.3">
      <c r="A15190" t="s">
        <v>2025</v>
      </c>
      <c r="C15190" t="s">
        <v>7022</v>
      </c>
      <c r="D15190" s="1">
        <v>46147</v>
      </c>
      <c r="E15190" t="s">
        <v>7023</v>
      </c>
      <c r="F15190">
        <v>9</v>
      </c>
      <c r="G15190">
        <v>174</v>
      </c>
      <c r="H15190" t="str">
        <f>VLOOKUP(G15190,[1]OPERADORES!$A:$B,2,0)</f>
        <v>MIRIÃ LOBATO RODRIGUES</v>
      </c>
      <c r="I15190" t="s">
        <v>21</v>
      </c>
      <c r="J15190" t="s">
        <v>762</v>
      </c>
      <c r="K15190" t="s">
        <v>2028</v>
      </c>
      <c r="L15190">
        <v>22173</v>
      </c>
      <c r="M15190" t="s">
        <v>194</v>
      </c>
      <c r="O15190" t="s">
        <v>11</v>
      </c>
      <c r="P15190">
        <v>5102</v>
      </c>
      <c r="Q15190">
        <v>5</v>
      </c>
      <c r="R15190">
        <v>4.58</v>
      </c>
      <c r="S15190">
        <v>22.9</v>
      </c>
      <c r="T15190">
        <v>17.399999999999999</v>
      </c>
      <c r="U15190">
        <v>24.02</v>
      </c>
      <c r="V15190" t="str">
        <f>VLOOKUP(L15190,'[2]tabela de preços'!$A:$D,4,0)</f>
        <v>3M</v>
      </c>
      <c r="W15190" t="str">
        <f>VLOOKUP(L15190,'[2]tabela de preços'!$A:$F,6,0)</f>
        <v>FITA AUTOMOTIVA</v>
      </c>
      <c r="X15190" t="str">
        <f>VLOOKUP(L15190,'[2]tabela de preços'!$A:$G,7,0)</f>
        <v>AUTOMOTIVO</v>
      </c>
    </row>
    <row r="15191" spans="1:24" x14ac:dyDescent="0.3">
      <c r="A15191" t="s">
        <v>2025</v>
      </c>
      <c r="C15191" t="s">
        <v>7022</v>
      </c>
      <c r="D15191" s="1">
        <v>46147</v>
      </c>
      <c r="E15191" t="s">
        <v>7023</v>
      </c>
      <c r="F15191">
        <v>9</v>
      </c>
      <c r="G15191">
        <v>174</v>
      </c>
      <c r="H15191" t="str">
        <f>VLOOKUP(G15191,[1]OPERADORES!$A:$B,2,0)</f>
        <v>MIRIÃ LOBATO RODRIGUES</v>
      </c>
      <c r="I15191" t="s">
        <v>21</v>
      </c>
      <c r="J15191" t="s">
        <v>762</v>
      </c>
      <c r="K15191" t="s">
        <v>2028</v>
      </c>
      <c r="L15191">
        <v>22188</v>
      </c>
      <c r="M15191" t="s">
        <v>78</v>
      </c>
      <c r="O15191" t="s">
        <v>11</v>
      </c>
      <c r="P15191">
        <v>5102</v>
      </c>
      <c r="Q15191">
        <v>4</v>
      </c>
      <c r="R15191">
        <v>14.35</v>
      </c>
      <c r="S15191">
        <v>57.4</v>
      </c>
      <c r="T15191">
        <v>43.56</v>
      </c>
      <c r="U15191">
        <v>24.11</v>
      </c>
      <c r="V15191" t="str">
        <f>VLOOKUP(L15191,'[2]tabela de preços'!$A:$D,4,0)</f>
        <v>3M</v>
      </c>
      <c r="W15191" t="str">
        <f>VLOOKUP(L15191,'[2]tabela de preços'!$A:$F,6,0)</f>
        <v>FITA AUTOMOTIVA</v>
      </c>
      <c r="X15191" t="str">
        <f>VLOOKUP(L15191,'[2]tabela de preços'!$A:$G,7,0)</f>
        <v>AUTOMOTIVO</v>
      </c>
    </row>
    <row r="15192" spans="1:24" x14ac:dyDescent="0.3">
      <c r="A15192" t="s">
        <v>2025</v>
      </c>
      <c r="C15192" t="s">
        <v>7022</v>
      </c>
      <c r="D15192" s="1">
        <v>46147</v>
      </c>
      <c r="E15192" t="s">
        <v>7023</v>
      </c>
      <c r="F15192">
        <v>9</v>
      </c>
      <c r="G15192">
        <v>174</v>
      </c>
      <c r="H15192" t="str">
        <f>VLOOKUP(G15192,[1]OPERADORES!$A:$B,2,0)</f>
        <v>MIRIÃ LOBATO RODRIGUES</v>
      </c>
      <c r="I15192" t="s">
        <v>21</v>
      </c>
      <c r="J15192" t="s">
        <v>762</v>
      </c>
      <c r="K15192" t="s">
        <v>2028</v>
      </c>
      <c r="L15192">
        <v>23653</v>
      </c>
      <c r="M15192" t="s">
        <v>644</v>
      </c>
      <c r="O15192" t="s">
        <v>11</v>
      </c>
      <c r="P15192">
        <v>5102</v>
      </c>
      <c r="Q15192">
        <v>3</v>
      </c>
      <c r="R15192">
        <v>95.31</v>
      </c>
      <c r="S15192">
        <v>285.93</v>
      </c>
      <c r="T15192">
        <v>152.91</v>
      </c>
      <c r="U15192">
        <v>46.52</v>
      </c>
      <c r="V15192" t="str">
        <f>VLOOKUP(L15192,'[2]tabela de preços'!$A:$D,4,0)</f>
        <v>SIKKENS</v>
      </c>
      <c r="W15192" t="str">
        <f>VLOOKUP(L15192,'[2]tabela de preços'!$A:$F,6,0)</f>
        <v>CATALISADORES INDIVIDUAS</v>
      </c>
      <c r="X15192" t="str">
        <f>VLOOKUP(L15192,'[2]tabela de preços'!$A:$G,7,0)</f>
        <v>AUTOMOTIVO</v>
      </c>
    </row>
    <row r="15193" spans="1:24" x14ac:dyDescent="0.3">
      <c r="A15193" t="s">
        <v>2025</v>
      </c>
      <c r="C15193" t="s">
        <v>7022</v>
      </c>
      <c r="D15193" s="1">
        <v>46147</v>
      </c>
      <c r="E15193" t="s">
        <v>7023</v>
      </c>
      <c r="F15193">
        <v>9</v>
      </c>
      <c r="G15193">
        <v>174</v>
      </c>
      <c r="H15193" t="str">
        <f>VLOOKUP(G15193,[1]OPERADORES!$A:$B,2,0)</f>
        <v>MIRIÃ LOBATO RODRIGUES</v>
      </c>
      <c r="I15193" t="s">
        <v>21</v>
      </c>
      <c r="J15193" t="s">
        <v>762</v>
      </c>
      <c r="K15193" t="s">
        <v>2028</v>
      </c>
      <c r="L15193">
        <v>23296</v>
      </c>
      <c r="M15193" t="s">
        <v>2032</v>
      </c>
      <c r="O15193" t="s">
        <v>11</v>
      </c>
      <c r="P15193">
        <v>5102</v>
      </c>
      <c r="Q15193">
        <v>1</v>
      </c>
      <c r="R15193">
        <v>59.82</v>
      </c>
      <c r="S15193">
        <v>59.82</v>
      </c>
      <c r="T15193">
        <v>31.99</v>
      </c>
      <c r="U15193">
        <v>46.52</v>
      </c>
      <c r="V15193" t="str">
        <f>VLOOKUP(L15193,'[2]tabela de preços'!$A:$D,4,0)</f>
        <v>SIKKENS</v>
      </c>
      <c r="W15193" t="str">
        <f>VLOOKUP(L15193,'[2]tabela de preços'!$A:$F,6,0)</f>
        <v>CATALISADORES INDIVIDUAS</v>
      </c>
      <c r="X15193" t="str">
        <f>VLOOKUP(L15193,'[2]tabela de preços'!$A:$G,7,0)</f>
        <v>AUTOMOTIVO</v>
      </c>
    </row>
    <row r="15194" spans="1:24" x14ac:dyDescent="0.3">
      <c r="A15194" t="s">
        <v>2025</v>
      </c>
      <c r="C15194" t="s">
        <v>7022</v>
      </c>
      <c r="D15194" s="1">
        <v>46147</v>
      </c>
      <c r="E15194" t="s">
        <v>7023</v>
      </c>
      <c r="F15194">
        <v>9</v>
      </c>
      <c r="G15194">
        <v>174</v>
      </c>
      <c r="H15194" t="str">
        <f>VLOOKUP(G15194,[1]OPERADORES!$A:$B,2,0)</f>
        <v>MIRIÃ LOBATO RODRIGUES</v>
      </c>
      <c r="I15194" t="s">
        <v>21</v>
      </c>
      <c r="J15194" t="s">
        <v>762</v>
      </c>
      <c r="K15194" t="s">
        <v>2028</v>
      </c>
      <c r="L15194">
        <v>10243</v>
      </c>
      <c r="M15194" t="s">
        <v>83</v>
      </c>
      <c r="O15194" t="s">
        <v>11</v>
      </c>
      <c r="P15194">
        <v>5102</v>
      </c>
      <c r="Q15194">
        <v>5</v>
      </c>
      <c r="R15194">
        <v>2.89</v>
      </c>
      <c r="S15194">
        <v>14.45</v>
      </c>
      <c r="T15194">
        <v>9.9</v>
      </c>
      <c r="U15194">
        <v>31.49</v>
      </c>
      <c r="V15194" t="str">
        <f>VLOOKUP(L15194,'[2]tabela de preços'!$A:$D,4,0)</f>
        <v>NORTON</v>
      </c>
      <c r="W15194" t="str">
        <f>VLOOKUP(L15194,'[2]tabela de preços'!$A:$F,6,0)</f>
        <v xml:space="preserve">DISCOS / LIXAS / ABRASIVOS </v>
      </c>
      <c r="X15194" t="str">
        <f>VLOOKUP(L15194,'[2]tabela de preços'!$A:$G,7,0)</f>
        <v>AUTOMOTIVO</v>
      </c>
    </row>
    <row r="15195" spans="1:24" x14ac:dyDescent="0.3">
      <c r="A15195" t="s">
        <v>2025</v>
      </c>
      <c r="C15195" t="s">
        <v>7022</v>
      </c>
      <c r="D15195" s="1">
        <v>46147</v>
      </c>
      <c r="E15195" t="s">
        <v>7023</v>
      </c>
      <c r="F15195">
        <v>9</v>
      </c>
      <c r="G15195">
        <v>174</v>
      </c>
      <c r="H15195" t="str">
        <f>VLOOKUP(G15195,[1]OPERADORES!$A:$B,2,0)</f>
        <v>MIRIÃ LOBATO RODRIGUES</v>
      </c>
      <c r="I15195" t="s">
        <v>21</v>
      </c>
      <c r="J15195" t="s">
        <v>762</v>
      </c>
      <c r="K15195" t="s">
        <v>2028</v>
      </c>
      <c r="L15195">
        <v>10244</v>
      </c>
      <c r="M15195" t="s">
        <v>84</v>
      </c>
      <c r="O15195" t="s">
        <v>11</v>
      </c>
      <c r="P15195">
        <v>5102</v>
      </c>
      <c r="Q15195">
        <v>5</v>
      </c>
      <c r="R15195">
        <v>2.89</v>
      </c>
      <c r="S15195">
        <v>14.45</v>
      </c>
      <c r="T15195">
        <v>9.9</v>
      </c>
      <c r="U15195">
        <v>31.49</v>
      </c>
      <c r="V15195" t="str">
        <f>VLOOKUP(L15195,'[2]tabela de preços'!$A:$D,4,0)</f>
        <v>NORTON</v>
      </c>
      <c r="W15195" t="str">
        <f>VLOOKUP(L15195,'[2]tabela de preços'!$A:$F,6,0)</f>
        <v xml:space="preserve">DISCOS / LIXAS / ABRASIVOS </v>
      </c>
      <c r="X15195" t="str">
        <f>VLOOKUP(L15195,'[2]tabela de preços'!$A:$G,7,0)</f>
        <v>AUTOMOTIVO</v>
      </c>
    </row>
    <row r="15196" spans="1:24" x14ac:dyDescent="0.3">
      <c r="A15196" t="s">
        <v>2025</v>
      </c>
      <c r="C15196" t="s">
        <v>7022</v>
      </c>
      <c r="D15196" s="1">
        <v>46147</v>
      </c>
      <c r="E15196" t="s">
        <v>7023</v>
      </c>
      <c r="F15196">
        <v>9</v>
      </c>
      <c r="G15196">
        <v>174</v>
      </c>
      <c r="H15196" t="str">
        <f>VLOOKUP(G15196,[1]OPERADORES!$A:$B,2,0)</f>
        <v>MIRIÃ LOBATO RODRIGUES</v>
      </c>
      <c r="I15196" t="s">
        <v>21</v>
      </c>
      <c r="J15196" t="s">
        <v>762</v>
      </c>
      <c r="K15196" t="s">
        <v>2028</v>
      </c>
      <c r="L15196">
        <v>10245</v>
      </c>
      <c r="M15196" t="s">
        <v>195</v>
      </c>
      <c r="O15196" t="s">
        <v>11</v>
      </c>
      <c r="P15196">
        <v>5102</v>
      </c>
      <c r="Q15196">
        <v>5</v>
      </c>
      <c r="R15196">
        <v>2.89</v>
      </c>
      <c r="S15196">
        <v>14.45</v>
      </c>
      <c r="T15196">
        <v>9.9</v>
      </c>
      <c r="U15196">
        <v>31.49</v>
      </c>
      <c r="V15196" t="str">
        <f>VLOOKUP(L15196,'[2]tabela de preços'!$A:$D,4,0)</f>
        <v>NORTON</v>
      </c>
      <c r="W15196" t="str">
        <f>VLOOKUP(L15196,'[2]tabela de preços'!$A:$F,6,0)</f>
        <v xml:space="preserve">DISCOS / LIXAS / ABRASIVOS </v>
      </c>
      <c r="X15196" t="str">
        <f>VLOOKUP(L15196,'[2]tabela de preços'!$A:$G,7,0)</f>
        <v>AUTOMOTIVO</v>
      </c>
    </row>
    <row r="15197" spans="1:24" x14ac:dyDescent="0.3">
      <c r="A15197" t="s">
        <v>2025</v>
      </c>
      <c r="C15197" t="s">
        <v>7022</v>
      </c>
      <c r="D15197" s="1">
        <v>46147</v>
      </c>
      <c r="E15197" t="s">
        <v>7023</v>
      </c>
      <c r="F15197">
        <v>9</v>
      </c>
      <c r="G15197">
        <v>174</v>
      </c>
      <c r="H15197" t="str">
        <f>VLOOKUP(G15197,[1]OPERADORES!$A:$B,2,0)</f>
        <v>MIRIÃ LOBATO RODRIGUES</v>
      </c>
      <c r="I15197" t="s">
        <v>21</v>
      </c>
      <c r="J15197" t="s">
        <v>762</v>
      </c>
      <c r="K15197" t="s">
        <v>2028</v>
      </c>
      <c r="L15197">
        <v>10246</v>
      </c>
      <c r="M15197" t="s">
        <v>206</v>
      </c>
      <c r="O15197" t="s">
        <v>11</v>
      </c>
      <c r="P15197">
        <v>5102</v>
      </c>
      <c r="Q15197">
        <v>5</v>
      </c>
      <c r="R15197">
        <v>2.89</v>
      </c>
      <c r="S15197">
        <v>14.45</v>
      </c>
      <c r="T15197">
        <v>10.199999999999999</v>
      </c>
      <c r="U15197">
        <v>29.41</v>
      </c>
      <c r="V15197" t="str">
        <f>VLOOKUP(L15197,'[2]tabela de preços'!$A:$D,4,0)</f>
        <v>NORTON</v>
      </c>
      <c r="W15197" t="str">
        <f>VLOOKUP(L15197,'[2]tabela de preços'!$A:$F,6,0)</f>
        <v xml:space="preserve">DISCOS / LIXAS / ABRASIVOS </v>
      </c>
      <c r="X15197" t="str">
        <f>VLOOKUP(L15197,'[2]tabela de preços'!$A:$G,7,0)</f>
        <v>AUTOMOTIVO</v>
      </c>
    </row>
    <row r="15198" spans="1:24" x14ac:dyDescent="0.3">
      <c r="A15198" t="s">
        <v>2025</v>
      </c>
      <c r="C15198" t="s">
        <v>7022</v>
      </c>
      <c r="D15198" s="1">
        <v>46147</v>
      </c>
      <c r="E15198" t="s">
        <v>7023</v>
      </c>
      <c r="F15198">
        <v>9</v>
      </c>
      <c r="G15198">
        <v>174</v>
      </c>
      <c r="H15198" t="str">
        <f>VLOOKUP(G15198,[1]OPERADORES!$A:$B,2,0)</f>
        <v>MIRIÃ LOBATO RODRIGUES</v>
      </c>
      <c r="I15198" t="s">
        <v>21</v>
      </c>
      <c r="J15198" t="s">
        <v>762</v>
      </c>
      <c r="K15198" t="s">
        <v>2028</v>
      </c>
      <c r="L15198">
        <v>23926</v>
      </c>
      <c r="M15198" t="s">
        <v>645</v>
      </c>
      <c r="O15198" t="s">
        <v>11</v>
      </c>
      <c r="P15198">
        <v>5403</v>
      </c>
      <c r="Q15198">
        <v>1</v>
      </c>
      <c r="R15198">
        <v>147.1</v>
      </c>
      <c r="S15198">
        <v>147.1</v>
      </c>
      <c r="T15198">
        <v>98.89</v>
      </c>
      <c r="U15198">
        <v>32.770000000000003</v>
      </c>
      <c r="V15198" t="str">
        <f>VLOOKUP(L15198,'[2]tabela de preços'!$A:$D,4,0)</f>
        <v>SIKKENS</v>
      </c>
      <c r="W15198" t="str">
        <f>VLOOKUP(L15198,'[2]tabela de preços'!$A:$F,6,0)</f>
        <v>PRIMER AUTOMOTIVO</v>
      </c>
      <c r="X15198" t="str">
        <f>VLOOKUP(L15198,'[2]tabela de preços'!$A:$G,7,0)</f>
        <v>AUTOMOTIVO</v>
      </c>
    </row>
    <row r="15199" spans="1:24" x14ac:dyDescent="0.3">
      <c r="A15199" t="s">
        <v>2025</v>
      </c>
      <c r="C15199" t="s">
        <v>7022</v>
      </c>
      <c r="D15199" s="1">
        <v>46147</v>
      </c>
      <c r="E15199" t="s">
        <v>7023</v>
      </c>
      <c r="F15199">
        <v>9</v>
      </c>
      <c r="G15199">
        <v>174</v>
      </c>
      <c r="H15199" t="str">
        <f>VLOOKUP(G15199,[1]OPERADORES!$A:$B,2,0)</f>
        <v>MIRIÃ LOBATO RODRIGUES</v>
      </c>
      <c r="I15199" t="s">
        <v>21</v>
      </c>
      <c r="J15199" t="s">
        <v>762</v>
      </c>
      <c r="K15199" t="s">
        <v>2028</v>
      </c>
      <c r="L15199">
        <v>10298</v>
      </c>
      <c r="M15199" t="s">
        <v>85</v>
      </c>
      <c r="O15199" t="s">
        <v>11</v>
      </c>
      <c r="P15199">
        <v>5102</v>
      </c>
      <c r="Q15199">
        <v>1</v>
      </c>
      <c r="R15199">
        <v>66.760000000000005</v>
      </c>
      <c r="S15199">
        <v>66.760000000000005</v>
      </c>
      <c r="T15199">
        <v>51.17</v>
      </c>
      <c r="U15199">
        <v>23.35</v>
      </c>
      <c r="V15199" t="str">
        <f>VLOOKUP(L15199,'[2]tabela de preços'!$A:$D,4,0)</f>
        <v>ANJO</v>
      </c>
      <c r="W15199" t="str">
        <f>VLOOKUP(L15199,'[2]tabela de preços'!$A:$F,6,0)</f>
        <v>THINNER DE LIMPEZA</v>
      </c>
      <c r="X15199" t="str">
        <f>VLOOKUP(L15199,'[2]tabela de preços'!$A:$G,7,0)</f>
        <v>THINNER</v>
      </c>
    </row>
    <row r="15200" spans="1:24" x14ac:dyDescent="0.3">
      <c r="A15200" t="s">
        <v>2025</v>
      </c>
      <c r="C15200" t="s">
        <v>7186</v>
      </c>
      <c r="D15200" s="1">
        <v>46153</v>
      </c>
      <c r="E15200" t="s">
        <v>7187</v>
      </c>
      <c r="F15200">
        <v>9</v>
      </c>
      <c r="G15200">
        <v>174</v>
      </c>
      <c r="H15200" t="str">
        <f>VLOOKUP(G15200,[1]OPERADORES!$A:$B,2,0)</f>
        <v>MIRIÃ LOBATO RODRIGUES</v>
      </c>
      <c r="I15200" t="s">
        <v>21</v>
      </c>
      <c r="J15200" t="s">
        <v>762</v>
      </c>
      <c r="K15200" t="s">
        <v>2028</v>
      </c>
      <c r="L15200">
        <v>23433</v>
      </c>
      <c r="M15200" t="s">
        <v>2029</v>
      </c>
      <c r="O15200" t="s">
        <v>11</v>
      </c>
      <c r="P15200">
        <v>5102</v>
      </c>
      <c r="Q15200">
        <v>1</v>
      </c>
      <c r="R15200">
        <v>158.51</v>
      </c>
      <c r="S15200">
        <v>158.51</v>
      </c>
      <c r="T15200">
        <v>120.31</v>
      </c>
      <c r="U15200">
        <v>24.1</v>
      </c>
      <c r="V15200" t="str">
        <f>VLOOKUP(L15200,'[2]tabela de preços'!$A:$D,4,0)</f>
        <v>3M</v>
      </c>
      <c r="W15200" t="str">
        <f>VLOOKUP(L15200,'[2]tabela de preços'!$A:$F,6,0)</f>
        <v xml:space="preserve">MASCARAMENTO </v>
      </c>
      <c r="X15200" t="str">
        <f>VLOOKUP(L15200,'[2]tabela de preços'!$A:$G,7,0)</f>
        <v>AUTOMOTIVO</v>
      </c>
    </row>
    <row r="15201" spans="1:24" x14ac:dyDescent="0.3">
      <c r="A15201" t="s">
        <v>2025</v>
      </c>
      <c r="C15201" t="s">
        <v>7186</v>
      </c>
      <c r="D15201" s="1">
        <v>46153</v>
      </c>
      <c r="E15201" t="s">
        <v>7187</v>
      </c>
      <c r="F15201">
        <v>9</v>
      </c>
      <c r="G15201">
        <v>174</v>
      </c>
      <c r="H15201" t="str">
        <f>VLOOKUP(G15201,[1]OPERADORES!$A:$B,2,0)</f>
        <v>MIRIÃ LOBATO RODRIGUES</v>
      </c>
      <c r="I15201" t="s">
        <v>21</v>
      </c>
      <c r="J15201" t="s">
        <v>762</v>
      </c>
      <c r="K15201" t="s">
        <v>2028</v>
      </c>
      <c r="L15201">
        <v>22173</v>
      </c>
      <c r="M15201" t="s">
        <v>194</v>
      </c>
      <c r="O15201" t="s">
        <v>11</v>
      </c>
      <c r="P15201">
        <v>5102</v>
      </c>
      <c r="Q15201">
        <v>5</v>
      </c>
      <c r="R15201">
        <v>4.58</v>
      </c>
      <c r="S15201">
        <v>22.9</v>
      </c>
      <c r="T15201">
        <v>17.399999999999999</v>
      </c>
      <c r="U15201">
        <v>24.02</v>
      </c>
      <c r="V15201" t="str">
        <f>VLOOKUP(L15201,'[2]tabela de preços'!$A:$D,4,0)</f>
        <v>3M</v>
      </c>
      <c r="W15201" t="str">
        <f>VLOOKUP(L15201,'[2]tabela de preços'!$A:$F,6,0)</f>
        <v>FITA AUTOMOTIVA</v>
      </c>
      <c r="X15201" t="str">
        <f>VLOOKUP(L15201,'[2]tabela de preços'!$A:$G,7,0)</f>
        <v>AUTOMOTIVO</v>
      </c>
    </row>
    <row r="15202" spans="1:24" x14ac:dyDescent="0.3">
      <c r="A15202" t="s">
        <v>2025</v>
      </c>
      <c r="C15202" t="s">
        <v>7186</v>
      </c>
      <c r="D15202" s="1">
        <v>46153</v>
      </c>
      <c r="E15202" t="s">
        <v>7187</v>
      </c>
      <c r="F15202">
        <v>9</v>
      </c>
      <c r="G15202">
        <v>174</v>
      </c>
      <c r="H15202" t="str">
        <f>VLOOKUP(G15202,[1]OPERADORES!$A:$B,2,0)</f>
        <v>MIRIÃ LOBATO RODRIGUES</v>
      </c>
      <c r="I15202" t="s">
        <v>21</v>
      </c>
      <c r="J15202" t="s">
        <v>762</v>
      </c>
      <c r="K15202" t="s">
        <v>2028</v>
      </c>
      <c r="L15202">
        <v>22188</v>
      </c>
      <c r="M15202" t="s">
        <v>78</v>
      </c>
      <c r="O15202" t="s">
        <v>11</v>
      </c>
      <c r="P15202">
        <v>5102</v>
      </c>
      <c r="Q15202">
        <v>10</v>
      </c>
      <c r="R15202">
        <v>15.3</v>
      </c>
      <c r="S15202">
        <v>153</v>
      </c>
      <c r="T15202">
        <v>116.1</v>
      </c>
      <c r="U15202">
        <v>24.12</v>
      </c>
      <c r="V15202" t="str">
        <f>VLOOKUP(L15202,'[2]tabela de preços'!$A:$D,4,0)</f>
        <v>3M</v>
      </c>
      <c r="W15202" t="str">
        <f>VLOOKUP(L15202,'[2]tabela de preços'!$A:$F,6,0)</f>
        <v>FITA AUTOMOTIVA</v>
      </c>
      <c r="X15202" t="str">
        <f>VLOOKUP(L15202,'[2]tabela de preços'!$A:$G,7,0)</f>
        <v>AUTOMOTIVO</v>
      </c>
    </row>
    <row r="15203" spans="1:24" x14ac:dyDescent="0.3">
      <c r="A15203" t="s">
        <v>2025</v>
      </c>
      <c r="C15203" t="s">
        <v>7186</v>
      </c>
      <c r="D15203" s="1">
        <v>46153</v>
      </c>
      <c r="E15203" t="s">
        <v>7187</v>
      </c>
      <c r="F15203">
        <v>9</v>
      </c>
      <c r="G15203">
        <v>174</v>
      </c>
      <c r="H15203" t="str">
        <f>VLOOKUP(G15203,[1]OPERADORES!$A:$B,2,0)</f>
        <v>MIRIÃ LOBATO RODRIGUES</v>
      </c>
      <c r="I15203" t="s">
        <v>21</v>
      </c>
      <c r="J15203" t="s">
        <v>762</v>
      </c>
      <c r="K15203" t="s">
        <v>2028</v>
      </c>
      <c r="L15203">
        <v>21862</v>
      </c>
      <c r="M15203" t="s">
        <v>2040</v>
      </c>
      <c r="O15203" t="s">
        <v>11</v>
      </c>
      <c r="P15203">
        <v>5102</v>
      </c>
      <c r="Q15203">
        <v>1</v>
      </c>
      <c r="R15203">
        <v>28.62</v>
      </c>
      <c r="S15203">
        <v>28.62</v>
      </c>
      <c r="T15203">
        <v>21.72</v>
      </c>
      <c r="U15203">
        <v>24.11</v>
      </c>
      <c r="V15203" t="str">
        <f>VLOOKUP(L15203,'[2]tabela de preços'!$A:$D,4,0)</f>
        <v>SIKKENS</v>
      </c>
      <c r="W15203" t="str">
        <f>VLOOKUP(L15203,'[2]tabela de preços'!$A:$F,6,0)</f>
        <v>CATALISADORES INDIVIDUAS</v>
      </c>
      <c r="X15203" t="str">
        <f>VLOOKUP(L15203,'[2]tabela de preços'!$A:$G,7,0)</f>
        <v>AUTOMOTIVO</v>
      </c>
    </row>
    <row r="15204" spans="1:24" x14ac:dyDescent="0.3">
      <c r="A15204" t="s">
        <v>2025</v>
      </c>
      <c r="C15204" t="s">
        <v>7186</v>
      </c>
      <c r="D15204" s="1">
        <v>46153</v>
      </c>
      <c r="E15204" t="s">
        <v>7187</v>
      </c>
      <c r="F15204">
        <v>9</v>
      </c>
      <c r="G15204">
        <v>174</v>
      </c>
      <c r="H15204" t="str">
        <f>VLOOKUP(G15204,[1]OPERADORES!$A:$B,2,0)</f>
        <v>MIRIÃ LOBATO RODRIGUES</v>
      </c>
      <c r="I15204" t="s">
        <v>21</v>
      </c>
      <c r="J15204" t="s">
        <v>762</v>
      </c>
      <c r="K15204" t="s">
        <v>2028</v>
      </c>
      <c r="L15204">
        <v>21203</v>
      </c>
      <c r="M15204" t="s">
        <v>1459</v>
      </c>
      <c r="O15204" t="s">
        <v>11</v>
      </c>
      <c r="P15204">
        <v>5102</v>
      </c>
      <c r="Q15204">
        <v>1</v>
      </c>
      <c r="R15204">
        <v>24.72</v>
      </c>
      <c r="S15204">
        <v>24.72</v>
      </c>
      <c r="T15204">
        <v>18.760000000000002</v>
      </c>
      <c r="U15204">
        <v>24.11</v>
      </c>
      <c r="V15204" t="str">
        <f>VLOOKUP(L15204,'[2]tabela de preços'!$A:$D,4,0)</f>
        <v>3M</v>
      </c>
      <c r="W15204" t="str">
        <f>VLOOKUP(L15204,'[2]tabela de preços'!$A:$F,6,0)</f>
        <v>MASSA DE POLIR</v>
      </c>
      <c r="X15204" t="str">
        <f>VLOOKUP(L15204,'[2]tabela de preços'!$A:$G,7,0)</f>
        <v>AUTOMOTIVO</v>
      </c>
    </row>
    <row r="15205" spans="1:24" x14ac:dyDescent="0.3">
      <c r="A15205" t="s">
        <v>2025</v>
      </c>
      <c r="C15205" t="s">
        <v>7186</v>
      </c>
      <c r="D15205" s="1">
        <v>46153</v>
      </c>
      <c r="E15205" t="s">
        <v>7187</v>
      </c>
      <c r="F15205">
        <v>9</v>
      </c>
      <c r="G15205">
        <v>174</v>
      </c>
      <c r="H15205" t="str">
        <f>VLOOKUP(G15205,[1]OPERADORES!$A:$B,2,0)</f>
        <v>MIRIÃ LOBATO RODRIGUES</v>
      </c>
      <c r="I15205" t="s">
        <v>21</v>
      </c>
      <c r="J15205" t="s">
        <v>762</v>
      </c>
      <c r="K15205" t="s">
        <v>2028</v>
      </c>
      <c r="L15205">
        <v>10298</v>
      </c>
      <c r="M15205" t="s">
        <v>85</v>
      </c>
      <c r="O15205" t="s">
        <v>11</v>
      </c>
      <c r="P15205">
        <v>5102</v>
      </c>
      <c r="Q15205">
        <v>2</v>
      </c>
      <c r="R15205">
        <v>62.9</v>
      </c>
      <c r="S15205">
        <v>125.8</v>
      </c>
      <c r="T15205">
        <v>102.34</v>
      </c>
      <c r="U15205">
        <v>18.649999999999999</v>
      </c>
      <c r="V15205" t="str">
        <f>VLOOKUP(L15205,'[2]tabela de preços'!$A:$D,4,0)</f>
        <v>ANJO</v>
      </c>
      <c r="W15205" t="str">
        <f>VLOOKUP(L15205,'[2]tabela de preços'!$A:$F,6,0)</f>
        <v>THINNER DE LIMPEZA</v>
      </c>
      <c r="X15205" t="str">
        <f>VLOOKUP(L15205,'[2]tabela de preços'!$A:$G,7,0)</f>
        <v>THINNER</v>
      </c>
    </row>
    <row r="15206" spans="1:24" x14ac:dyDescent="0.3">
      <c r="A15206" t="s">
        <v>2025</v>
      </c>
      <c r="C15206" t="s">
        <v>7186</v>
      </c>
      <c r="D15206" s="1">
        <v>46153</v>
      </c>
      <c r="E15206" t="s">
        <v>7187</v>
      </c>
      <c r="F15206">
        <v>9</v>
      </c>
      <c r="G15206">
        <v>174</v>
      </c>
      <c r="H15206" t="str">
        <f>VLOOKUP(G15206,[1]OPERADORES!$A:$B,2,0)</f>
        <v>MIRIÃ LOBATO RODRIGUES</v>
      </c>
      <c r="I15206" t="s">
        <v>21</v>
      </c>
      <c r="J15206" t="s">
        <v>762</v>
      </c>
      <c r="K15206" t="s">
        <v>2028</v>
      </c>
      <c r="L15206">
        <v>20414</v>
      </c>
      <c r="M15206" t="s">
        <v>112</v>
      </c>
      <c r="O15206" t="s">
        <v>11</v>
      </c>
      <c r="P15206">
        <v>5102</v>
      </c>
      <c r="Q15206">
        <v>3</v>
      </c>
      <c r="R15206">
        <v>28.75</v>
      </c>
      <c r="S15206">
        <v>86.25</v>
      </c>
      <c r="T15206">
        <v>71.819999999999993</v>
      </c>
      <c r="U15206">
        <v>16.73</v>
      </c>
      <c r="V15206" t="str">
        <f>VLOOKUP(L15206,'[2]tabela de preços'!$A:$D,4,0)</f>
        <v>SHERWIN WILLIAMS</v>
      </c>
      <c r="W15206" t="str">
        <f>VLOOKUP(L15206,'[2]tabela de preços'!$A:$F,6,0)</f>
        <v>DILUENTE</v>
      </c>
      <c r="X15206" t="str">
        <f>VLOOKUP(L15206,'[2]tabela de preços'!$A:$G,7,0)</f>
        <v>AUTOMOTIVO</v>
      </c>
    </row>
    <row r="15207" spans="1:24" x14ac:dyDescent="0.3">
      <c r="A15207" t="s">
        <v>2025</v>
      </c>
      <c r="C15207" t="s">
        <v>7186</v>
      </c>
      <c r="D15207" s="1">
        <v>46153</v>
      </c>
      <c r="E15207" t="s">
        <v>7187</v>
      </c>
      <c r="F15207">
        <v>9</v>
      </c>
      <c r="G15207">
        <v>174</v>
      </c>
      <c r="H15207" t="str">
        <f>VLOOKUP(G15207,[1]OPERADORES!$A:$B,2,0)</f>
        <v>MIRIÃ LOBATO RODRIGUES</v>
      </c>
      <c r="I15207" t="s">
        <v>21</v>
      </c>
      <c r="J15207" t="s">
        <v>762</v>
      </c>
      <c r="K15207" t="s">
        <v>2028</v>
      </c>
      <c r="L15207">
        <v>10403</v>
      </c>
      <c r="M15207" t="s">
        <v>1764</v>
      </c>
      <c r="O15207" t="s">
        <v>11</v>
      </c>
      <c r="P15207">
        <v>5102</v>
      </c>
      <c r="Q15207">
        <v>1</v>
      </c>
      <c r="R15207">
        <v>107.38</v>
      </c>
      <c r="S15207">
        <v>107.38</v>
      </c>
      <c r="T15207">
        <v>81.510000000000005</v>
      </c>
      <c r="U15207">
        <v>24.09</v>
      </c>
      <c r="V15207" t="str">
        <f>VLOOKUP(L15207,'[2]tabela de preços'!$A:$D,4,0)</f>
        <v>MAXI RUBBER</v>
      </c>
      <c r="W15207" t="str">
        <f>VLOOKUP(L15207,'[2]tabela de preços'!$A:$F,6,0)</f>
        <v>VEDADORES / SELANTES</v>
      </c>
      <c r="X15207" t="str">
        <f>VLOOKUP(L15207,'[2]tabela de preços'!$A:$G,7,0)</f>
        <v>AUTOMOTIVO</v>
      </c>
    </row>
    <row r="15208" spans="1:24" x14ac:dyDescent="0.3">
      <c r="A15208" t="s">
        <v>2041</v>
      </c>
      <c r="C15208" t="s">
        <v>7024</v>
      </c>
      <c r="D15208" s="1">
        <v>46149</v>
      </c>
      <c r="E15208" t="s">
        <v>7025</v>
      </c>
      <c r="F15208">
        <v>9</v>
      </c>
      <c r="G15208">
        <v>231</v>
      </c>
      <c r="H15208" t="str">
        <f>VLOOKUP(G15208,[1]OPERADORES!$A:$B,2,0)</f>
        <v>EDIJANE</v>
      </c>
      <c r="I15208" t="s">
        <v>21</v>
      </c>
      <c r="J15208" t="s">
        <v>1653</v>
      </c>
      <c r="K15208" t="s">
        <v>2044</v>
      </c>
      <c r="L15208">
        <v>84950</v>
      </c>
      <c r="M15208" t="s">
        <v>581</v>
      </c>
      <c r="O15208" t="s">
        <v>11</v>
      </c>
      <c r="P15208">
        <v>5102</v>
      </c>
      <c r="Q15208">
        <v>4</v>
      </c>
      <c r="R15208">
        <v>50.19</v>
      </c>
      <c r="S15208">
        <v>200.76</v>
      </c>
      <c r="T15208">
        <v>152.4</v>
      </c>
      <c r="U15208">
        <v>24.09</v>
      </c>
      <c r="V15208" t="str">
        <f>VLOOKUP(L15208,'[2]tabela de preços'!$A:$D,4,0)</f>
        <v>BRASILUX</v>
      </c>
      <c r="W15208" t="str">
        <f>VLOOKUP(L15208,'[2]tabela de preços'!$A:$F,6,0)</f>
        <v>EPOXI</v>
      </c>
      <c r="X15208" t="str">
        <f>VLOOKUP(L15208,'[2]tabela de preços'!$A:$G,7,0)</f>
        <v>INDUSTRIAL</v>
      </c>
    </row>
    <row r="15209" spans="1:24" x14ac:dyDescent="0.3">
      <c r="A15209" t="s">
        <v>2041</v>
      </c>
      <c r="C15209" t="s">
        <v>7024</v>
      </c>
      <c r="D15209" s="1">
        <v>46149</v>
      </c>
      <c r="E15209" t="s">
        <v>7025</v>
      </c>
      <c r="F15209">
        <v>9</v>
      </c>
      <c r="G15209">
        <v>231</v>
      </c>
      <c r="H15209" t="str">
        <f>VLOOKUP(G15209,[1]OPERADORES!$A:$B,2,0)</f>
        <v>EDIJANE</v>
      </c>
      <c r="I15209" t="s">
        <v>21</v>
      </c>
      <c r="J15209" t="s">
        <v>1653</v>
      </c>
      <c r="K15209" t="s">
        <v>2044</v>
      </c>
      <c r="L15209">
        <v>84683</v>
      </c>
      <c r="M15209" t="s">
        <v>3438</v>
      </c>
      <c r="O15209" t="s">
        <v>11</v>
      </c>
      <c r="P15209">
        <v>5403</v>
      </c>
      <c r="Q15209">
        <v>4</v>
      </c>
      <c r="R15209">
        <v>124.5</v>
      </c>
      <c r="S15209">
        <v>498</v>
      </c>
      <c r="T15209">
        <v>378</v>
      </c>
      <c r="U15209">
        <v>24.1</v>
      </c>
      <c r="V15209" t="str">
        <f>VLOOKUP(L15209,'[2]tabela de preços'!$A:$D,4,0)</f>
        <v>BRASILUX</v>
      </c>
      <c r="W15209" t="str">
        <f>VLOOKUP(L15209,'[2]tabela de preços'!$A:$F,6,0)</f>
        <v>EPOXI</v>
      </c>
      <c r="X15209" t="str">
        <f>VLOOKUP(L15209,'[2]tabela de preços'!$A:$G,7,0)</f>
        <v>INDUSTRIAL</v>
      </c>
    </row>
    <row r="15210" spans="1:24" x14ac:dyDescent="0.3">
      <c r="A15210" t="s">
        <v>2041</v>
      </c>
      <c r="C15210" t="s">
        <v>7188</v>
      </c>
      <c r="D15210" s="1">
        <v>46150</v>
      </c>
      <c r="E15210" t="s">
        <v>7189</v>
      </c>
      <c r="F15210">
        <v>9</v>
      </c>
      <c r="G15210">
        <v>231</v>
      </c>
      <c r="H15210" t="str">
        <f>VLOOKUP(G15210,[1]OPERADORES!$A:$B,2,0)</f>
        <v>EDIJANE</v>
      </c>
      <c r="I15210" t="s">
        <v>21</v>
      </c>
      <c r="J15210" t="s">
        <v>1653</v>
      </c>
      <c r="K15210" t="s">
        <v>2044</v>
      </c>
      <c r="L15210">
        <v>84108</v>
      </c>
      <c r="M15210" t="s">
        <v>144</v>
      </c>
      <c r="O15210" t="s">
        <v>11</v>
      </c>
      <c r="P15210">
        <v>5403</v>
      </c>
      <c r="Q15210">
        <v>6</v>
      </c>
      <c r="R15210">
        <v>28.38</v>
      </c>
      <c r="S15210">
        <v>170.28</v>
      </c>
      <c r="T15210">
        <v>129.24</v>
      </c>
      <c r="U15210">
        <v>24.1</v>
      </c>
      <c r="V15210" t="str">
        <f>VLOOKUP(L15210,'[2]tabela de preços'!$A:$D,4,0)</f>
        <v>BRASILUX</v>
      </c>
      <c r="W15210" t="str">
        <f>VLOOKUP(L15210,'[2]tabela de preços'!$A:$F,6,0)</f>
        <v>TINTAS LACA</v>
      </c>
      <c r="X15210" t="str">
        <f>VLOOKUP(L15210,'[2]tabela de preços'!$A:$G,7,0)</f>
        <v>AUTOMOTIVO</v>
      </c>
    </row>
    <row r="15211" spans="1:24" x14ac:dyDescent="0.3">
      <c r="A15211" t="s">
        <v>4866</v>
      </c>
      <c r="C15211" t="s">
        <v>7026</v>
      </c>
      <c r="D15211" s="1">
        <v>46147</v>
      </c>
      <c r="E15211" t="s">
        <v>7027</v>
      </c>
      <c r="F15211">
        <v>9</v>
      </c>
      <c r="G15211">
        <v>145</v>
      </c>
      <c r="H15211" t="str">
        <f>VLOOKUP(G15211,[1]OPERADORES!$A:$B,2,0)</f>
        <v xml:space="preserve">FABRICIA </v>
      </c>
      <c r="I15211" t="s">
        <v>2209</v>
      </c>
      <c r="J15211" t="s">
        <v>4869</v>
      </c>
      <c r="K15211" t="s">
        <v>4870</v>
      </c>
      <c r="L15211">
        <v>9890</v>
      </c>
      <c r="M15211" t="s">
        <v>5693</v>
      </c>
      <c r="O15211" t="s">
        <v>11</v>
      </c>
      <c r="P15211">
        <v>6403</v>
      </c>
      <c r="Q15211">
        <v>2</v>
      </c>
      <c r="R15211">
        <v>80</v>
      </c>
      <c r="S15211">
        <v>160</v>
      </c>
      <c r="T15211">
        <v>153.6</v>
      </c>
      <c r="U15211">
        <v>4</v>
      </c>
      <c r="V15211" t="str">
        <f>VLOOKUP(L15211,'[2]tabela de preços'!$A:$D,4,0)</f>
        <v>WANDA</v>
      </c>
      <c r="W15211" t="str">
        <f>VLOOKUP(L15211,'[2]tabela de preços'!$A:$F,6,0)</f>
        <v>BASES POLIÉSTER</v>
      </c>
      <c r="X15211" t="str">
        <f>VLOOKUP(L15211,'[2]tabela de preços'!$A:$G,7,0)</f>
        <v>AUTOMOTIVO</v>
      </c>
    </row>
    <row r="15212" spans="1:24" x14ac:dyDescent="0.3">
      <c r="A15212" t="s">
        <v>2063</v>
      </c>
      <c r="C15212" t="s">
        <v>7376</v>
      </c>
      <c r="D15212" s="1">
        <v>46154</v>
      </c>
      <c r="E15212" t="s">
        <v>7377</v>
      </c>
      <c r="F15212">
        <v>9</v>
      </c>
      <c r="G15212">
        <v>231</v>
      </c>
      <c r="H15212" t="str">
        <f>VLOOKUP(G15212,[1]OPERADORES!$A:$B,2,0)</f>
        <v>EDIJANE</v>
      </c>
      <c r="I15212" t="s">
        <v>21</v>
      </c>
      <c r="J15212" t="s">
        <v>2066</v>
      </c>
      <c r="K15212" t="s">
        <v>2067</v>
      </c>
      <c r="L15212">
        <v>84354</v>
      </c>
      <c r="M15212" t="s">
        <v>2782</v>
      </c>
      <c r="O15212" t="s">
        <v>11</v>
      </c>
      <c r="P15212">
        <v>5403</v>
      </c>
      <c r="Q15212">
        <v>2</v>
      </c>
      <c r="R15212">
        <v>18.510000000000002</v>
      </c>
      <c r="S15212">
        <v>37.020000000000003</v>
      </c>
      <c r="T15212">
        <v>28.1</v>
      </c>
      <c r="U15212">
        <v>24.1</v>
      </c>
      <c r="V15212" t="str">
        <f>VLOOKUP(L15212,'[2]tabela de preços'!$A:$D,4,0)</f>
        <v>BRASILUX</v>
      </c>
      <c r="W15212" t="str">
        <f>VLOOKUP(L15212,'[2]tabela de preços'!$A:$F,6,0)</f>
        <v>ESMALTES</v>
      </c>
      <c r="X15212" t="str">
        <f>VLOOKUP(L15212,'[2]tabela de preços'!$A:$G,7,0)</f>
        <v>INDUSTRIAL</v>
      </c>
    </row>
    <row r="15213" spans="1:24" x14ac:dyDescent="0.3">
      <c r="A15213" t="s">
        <v>2063</v>
      </c>
      <c r="C15213" t="s">
        <v>7376</v>
      </c>
      <c r="D15213" s="1">
        <v>46154</v>
      </c>
      <c r="E15213" t="s">
        <v>7377</v>
      </c>
      <c r="F15213">
        <v>9</v>
      </c>
      <c r="G15213">
        <v>231</v>
      </c>
      <c r="H15213" t="str">
        <f>VLOOKUP(G15213,[1]OPERADORES!$A:$B,2,0)</f>
        <v>EDIJANE</v>
      </c>
      <c r="I15213" t="s">
        <v>21</v>
      </c>
      <c r="J15213" t="s">
        <v>2066</v>
      </c>
      <c r="K15213" t="s">
        <v>2067</v>
      </c>
      <c r="L15213">
        <v>84355</v>
      </c>
      <c r="M15213" t="s">
        <v>1705</v>
      </c>
      <c r="O15213" t="s">
        <v>11</v>
      </c>
      <c r="P15213">
        <v>5403</v>
      </c>
      <c r="Q15213">
        <v>2</v>
      </c>
      <c r="R15213">
        <v>21.04</v>
      </c>
      <c r="S15213">
        <v>42.08</v>
      </c>
      <c r="T15213">
        <v>31.94</v>
      </c>
      <c r="U15213">
        <v>24.1</v>
      </c>
      <c r="V15213" t="str">
        <f>VLOOKUP(L15213,'[2]tabela de preços'!$A:$D,4,0)</f>
        <v>BRASILUX</v>
      </c>
      <c r="W15213" t="str">
        <f>VLOOKUP(L15213,'[2]tabela de preços'!$A:$F,6,0)</f>
        <v>ESMALTES</v>
      </c>
      <c r="X15213" t="str">
        <f>VLOOKUP(L15213,'[2]tabela de preços'!$A:$G,7,0)</f>
        <v>INDUSTRIAL</v>
      </c>
    </row>
    <row r="15214" spans="1:24" x14ac:dyDescent="0.3">
      <c r="A15214" t="s">
        <v>2063</v>
      </c>
      <c r="C15214" t="s">
        <v>7376</v>
      </c>
      <c r="D15214" s="1">
        <v>46154</v>
      </c>
      <c r="E15214" t="s">
        <v>7377</v>
      </c>
      <c r="F15214">
        <v>9</v>
      </c>
      <c r="G15214">
        <v>231</v>
      </c>
      <c r="H15214" t="str">
        <f>VLOOKUP(G15214,[1]OPERADORES!$A:$B,2,0)</f>
        <v>EDIJANE</v>
      </c>
      <c r="I15214" t="s">
        <v>21</v>
      </c>
      <c r="J15214" t="s">
        <v>2066</v>
      </c>
      <c r="K15214" t="s">
        <v>2067</v>
      </c>
      <c r="L15214">
        <v>84357</v>
      </c>
      <c r="M15214" t="s">
        <v>580</v>
      </c>
      <c r="O15214" t="s">
        <v>11</v>
      </c>
      <c r="P15214">
        <v>5403</v>
      </c>
      <c r="Q15214">
        <v>2</v>
      </c>
      <c r="R15214">
        <v>22.77</v>
      </c>
      <c r="S15214">
        <v>45.54</v>
      </c>
      <c r="T15214">
        <v>34.56</v>
      </c>
      <c r="U15214">
        <v>24.11</v>
      </c>
      <c r="V15214" t="str">
        <f>VLOOKUP(L15214,'[2]tabela de preços'!$A:$D,4,0)</f>
        <v>BRASILUX</v>
      </c>
      <c r="W15214" t="str">
        <f>VLOOKUP(L15214,'[2]tabela de preços'!$A:$F,6,0)</f>
        <v>ESMALTES</v>
      </c>
      <c r="X15214" t="str">
        <f>VLOOKUP(L15214,'[2]tabela de preços'!$A:$G,7,0)</f>
        <v>INDUSTRIAL</v>
      </c>
    </row>
    <row r="15215" spans="1:24" x14ac:dyDescent="0.3">
      <c r="A15215" t="s">
        <v>2063</v>
      </c>
      <c r="C15215" t="s">
        <v>7376</v>
      </c>
      <c r="D15215" s="1">
        <v>46154</v>
      </c>
      <c r="E15215" t="s">
        <v>7377</v>
      </c>
      <c r="F15215">
        <v>9</v>
      </c>
      <c r="G15215">
        <v>231</v>
      </c>
      <c r="H15215" t="str">
        <f>VLOOKUP(G15215,[1]OPERADORES!$A:$B,2,0)</f>
        <v>EDIJANE</v>
      </c>
      <c r="I15215" t="s">
        <v>21</v>
      </c>
      <c r="J15215" t="s">
        <v>2066</v>
      </c>
      <c r="K15215" t="s">
        <v>2067</v>
      </c>
      <c r="L15215">
        <v>84359</v>
      </c>
      <c r="M15215" t="s">
        <v>2283</v>
      </c>
      <c r="O15215" t="s">
        <v>11</v>
      </c>
      <c r="P15215">
        <v>5403</v>
      </c>
      <c r="Q15215">
        <v>2</v>
      </c>
      <c r="R15215">
        <v>18.13</v>
      </c>
      <c r="S15215">
        <v>36.26</v>
      </c>
      <c r="T15215">
        <v>27.52</v>
      </c>
      <c r="U15215">
        <v>24.1</v>
      </c>
      <c r="V15215" t="str">
        <f>VLOOKUP(L15215,'[2]tabela de preços'!$A:$D,4,0)</f>
        <v>BRASILUX</v>
      </c>
      <c r="W15215" t="str">
        <f>VLOOKUP(L15215,'[2]tabela de preços'!$A:$F,6,0)</f>
        <v>ESMALTES</v>
      </c>
      <c r="X15215" t="str">
        <f>VLOOKUP(L15215,'[2]tabela de preços'!$A:$G,7,0)</f>
        <v>INDUSTRIAL</v>
      </c>
    </row>
    <row r="15216" spans="1:24" x14ac:dyDescent="0.3">
      <c r="A15216" t="s">
        <v>2063</v>
      </c>
      <c r="C15216" t="s">
        <v>7376</v>
      </c>
      <c r="D15216" s="1">
        <v>46154</v>
      </c>
      <c r="E15216" t="s">
        <v>7377</v>
      </c>
      <c r="F15216">
        <v>9</v>
      </c>
      <c r="G15216">
        <v>231</v>
      </c>
      <c r="H15216" t="str">
        <f>VLOOKUP(G15216,[1]OPERADORES!$A:$B,2,0)</f>
        <v>EDIJANE</v>
      </c>
      <c r="I15216" t="s">
        <v>21</v>
      </c>
      <c r="J15216" t="s">
        <v>2066</v>
      </c>
      <c r="K15216" t="s">
        <v>2067</v>
      </c>
      <c r="L15216">
        <v>84123</v>
      </c>
      <c r="M15216" t="s">
        <v>296</v>
      </c>
      <c r="O15216" t="s">
        <v>11</v>
      </c>
      <c r="P15216">
        <v>5403</v>
      </c>
      <c r="Q15216">
        <v>2</v>
      </c>
      <c r="R15216">
        <v>20.05</v>
      </c>
      <c r="S15216">
        <v>40.1</v>
      </c>
      <c r="T15216">
        <v>30.44</v>
      </c>
      <c r="U15216">
        <v>24.09</v>
      </c>
      <c r="V15216" t="str">
        <f>VLOOKUP(L15216,'[2]tabela de preços'!$A:$D,4,0)</f>
        <v>BRASILUX</v>
      </c>
      <c r="W15216" t="str">
        <f>VLOOKUP(L15216,'[2]tabela de preços'!$A:$F,6,0)</f>
        <v>ESMALTES</v>
      </c>
      <c r="X15216" t="str">
        <f>VLOOKUP(L15216,'[2]tabela de preços'!$A:$G,7,0)</f>
        <v>INDUSTRIAL</v>
      </c>
    </row>
    <row r="15217" spans="1:24" x14ac:dyDescent="0.3">
      <c r="A15217" t="s">
        <v>2063</v>
      </c>
      <c r="C15217" t="s">
        <v>7376</v>
      </c>
      <c r="D15217" s="1">
        <v>46154</v>
      </c>
      <c r="E15217" t="s">
        <v>7377</v>
      </c>
      <c r="F15217">
        <v>9</v>
      </c>
      <c r="G15217">
        <v>231</v>
      </c>
      <c r="H15217" t="str">
        <f>VLOOKUP(G15217,[1]OPERADORES!$A:$B,2,0)</f>
        <v>EDIJANE</v>
      </c>
      <c r="I15217" t="s">
        <v>21</v>
      </c>
      <c r="J15217" t="s">
        <v>2066</v>
      </c>
      <c r="K15217" t="s">
        <v>2067</v>
      </c>
      <c r="L15217">
        <v>84127</v>
      </c>
      <c r="M15217" t="s">
        <v>1709</v>
      </c>
      <c r="O15217" t="s">
        <v>11</v>
      </c>
      <c r="P15217">
        <v>5403</v>
      </c>
      <c r="Q15217">
        <v>2</v>
      </c>
      <c r="R15217">
        <v>17.690000000000001</v>
      </c>
      <c r="S15217">
        <v>35.380000000000003</v>
      </c>
      <c r="T15217">
        <v>26.86</v>
      </c>
      <c r="U15217">
        <v>24.08</v>
      </c>
      <c r="V15217" t="str">
        <f>VLOOKUP(L15217,'[2]tabela de preços'!$A:$D,4,0)</f>
        <v>BRASILUX</v>
      </c>
      <c r="W15217" t="str">
        <f>VLOOKUP(L15217,'[2]tabela de preços'!$A:$F,6,0)</f>
        <v>ESMALTES</v>
      </c>
      <c r="X15217" t="str">
        <f>VLOOKUP(L15217,'[2]tabela de preços'!$A:$G,7,0)</f>
        <v>INDUSTRIAL</v>
      </c>
    </row>
    <row r="15218" spans="1:24" x14ac:dyDescent="0.3">
      <c r="A15218" t="s">
        <v>2063</v>
      </c>
      <c r="C15218" t="s">
        <v>7376</v>
      </c>
      <c r="D15218" s="1">
        <v>46154</v>
      </c>
      <c r="E15218" t="s">
        <v>7377</v>
      </c>
      <c r="F15218">
        <v>9</v>
      </c>
      <c r="G15218">
        <v>231</v>
      </c>
      <c r="H15218" t="str">
        <f>VLOOKUP(G15218,[1]OPERADORES!$A:$B,2,0)</f>
        <v>EDIJANE</v>
      </c>
      <c r="I15218" t="s">
        <v>21</v>
      </c>
      <c r="J15218" t="s">
        <v>2066</v>
      </c>
      <c r="K15218" t="s">
        <v>2067</v>
      </c>
      <c r="L15218">
        <v>84125</v>
      </c>
      <c r="M15218" t="s">
        <v>3505</v>
      </c>
      <c r="O15218" t="s">
        <v>11</v>
      </c>
      <c r="P15218">
        <v>5403</v>
      </c>
      <c r="Q15218">
        <v>2</v>
      </c>
      <c r="R15218">
        <v>20.66</v>
      </c>
      <c r="S15218">
        <v>41.32</v>
      </c>
      <c r="T15218">
        <v>31.36</v>
      </c>
      <c r="U15218">
        <v>24.1</v>
      </c>
      <c r="V15218" t="str">
        <f>VLOOKUP(L15218,'[2]tabela de preços'!$A:$D,4,0)</f>
        <v>BRASILUX</v>
      </c>
      <c r="W15218" t="str">
        <f>VLOOKUP(L15218,'[2]tabela de preços'!$A:$F,6,0)</f>
        <v>ESMALTES</v>
      </c>
      <c r="X15218" t="str">
        <f>VLOOKUP(L15218,'[2]tabela de preços'!$A:$G,7,0)</f>
        <v>INDUSTRIAL</v>
      </c>
    </row>
    <row r="15219" spans="1:24" x14ac:dyDescent="0.3">
      <c r="A15219" t="s">
        <v>2063</v>
      </c>
      <c r="C15219" t="s">
        <v>7376</v>
      </c>
      <c r="D15219" s="1">
        <v>46154</v>
      </c>
      <c r="E15219" t="s">
        <v>7377</v>
      </c>
      <c r="F15219">
        <v>9</v>
      </c>
      <c r="G15219">
        <v>231</v>
      </c>
      <c r="H15219" t="str">
        <f>VLOOKUP(G15219,[1]OPERADORES!$A:$B,2,0)</f>
        <v>EDIJANE</v>
      </c>
      <c r="I15219" t="s">
        <v>21</v>
      </c>
      <c r="J15219" t="s">
        <v>2066</v>
      </c>
      <c r="K15219" t="s">
        <v>2067</v>
      </c>
      <c r="L15219">
        <v>86861</v>
      </c>
      <c r="M15219" t="s">
        <v>2068</v>
      </c>
      <c r="O15219" t="s">
        <v>11</v>
      </c>
      <c r="P15219">
        <v>5403</v>
      </c>
      <c r="Q15219">
        <v>4</v>
      </c>
      <c r="R15219">
        <v>4.55</v>
      </c>
      <c r="S15219">
        <v>18.2</v>
      </c>
      <c r="T15219">
        <v>13.8</v>
      </c>
      <c r="U15219">
        <v>24.18</v>
      </c>
      <c r="V15219" t="str">
        <f>VLOOKUP(L15219,'[2]tabela de preços'!$A:$D,4,0)</f>
        <v>SHERWIN WILLIAMS</v>
      </c>
      <c r="W15219" t="str">
        <f>VLOOKUP(L15219,'[2]tabela de preços'!$A:$F,6,0)</f>
        <v>CORANTES</v>
      </c>
      <c r="X15219" t="str">
        <f>VLOOKUP(L15219,'[2]tabela de preços'!$A:$G,7,0)</f>
        <v>IMOBILIÁRIO</v>
      </c>
    </row>
    <row r="15220" spans="1:24" x14ac:dyDescent="0.3">
      <c r="A15220" t="s">
        <v>2063</v>
      </c>
      <c r="C15220" t="s">
        <v>7376</v>
      </c>
      <c r="D15220" s="1">
        <v>46154</v>
      </c>
      <c r="E15220" t="s">
        <v>7377</v>
      </c>
      <c r="F15220">
        <v>9</v>
      </c>
      <c r="G15220">
        <v>231</v>
      </c>
      <c r="H15220" t="str">
        <f>VLOOKUP(G15220,[1]OPERADORES!$A:$B,2,0)</f>
        <v>EDIJANE</v>
      </c>
      <c r="I15220" t="s">
        <v>21</v>
      </c>
      <c r="J15220" t="s">
        <v>2066</v>
      </c>
      <c r="K15220" t="s">
        <v>2067</v>
      </c>
      <c r="L15220">
        <v>86863</v>
      </c>
      <c r="M15220" t="s">
        <v>1366</v>
      </c>
      <c r="O15220" t="s">
        <v>11</v>
      </c>
      <c r="P15220">
        <v>5403</v>
      </c>
      <c r="Q15220">
        <v>4</v>
      </c>
      <c r="R15220">
        <v>4.55</v>
      </c>
      <c r="S15220">
        <v>18.2</v>
      </c>
      <c r="T15220">
        <v>13.8</v>
      </c>
      <c r="U15220">
        <v>24.18</v>
      </c>
      <c r="V15220" t="str">
        <f>VLOOKUP(L15220,'[2]tabela de preços'!$A:$D,4,0)</f>
        <v>SHERWIN WILLIAMS</v>
      </c>
      <c r="W15220" t="str">
        <f>VLOOKUP(L15220,'[2]tabela de preços'!$A:$F,6,0)</f>
        <v>CORANTES</v>
      </c>
      <c r="X15220" t="str">
        <f>VLOOKUP(L15220,'[2]tabela de preços'!$A:$G,7,0)</f>
        <v>IMOBILIÁRIO</v>
      </c>
    </row>
    <row r="15221" spans="1:24" x14ac:dyDescent="0.3">
      <c r="A15221" t="s">
        <v>2063</v>
      </c>
      <c r="C15221" t="s">
        <v>7376</v>
      </c>
      <c r="D15221" s="1">
        <v>46154</v>
      </c>
      <c r="E15221" t="s">
        <v>7377</v>
      </c>
      <c r="F15221">
        <v>9</v>
      </c>
      <c r="G15221">
        <v>231</v>
      </c>
      <c r="H15221" t="str">
        <f>VLOOKUP(G15221,[1]OPERADORES!$A:$B,2,0)</f>
        <v>EDIJANE</v>
      </c>
      <c r="I15221" t="s">
        <v>21</v>
      </c>
      <c r="J15221" t="s">
        <v>2066</v>
      </c>
      <c r="K15221" t="s">
        <v>2067</v>
      </c>
      <c r="L15221">
        <v>86865</v>
      </c>
      <c r="M15221" t="s">
        <v>2069</v>
      </c>
      <c r="O15221" t="s">
        <v>11</v>
      </c>
      <c r="P15221">
        <v>5403</v>
      </c>
      <c r="Q15221">
        <v>4</v>
      </c>
      <c r="R15221">
        <v>4.55</v>
      </c>
      <c r="S15221">
        <v>18.2</v>
      </c>
      <c r="T15221">
        <v>13.8</v>
      </c>
      <c r="U15221">
        <v>24.18</v>
      </c>
      <c r="V15221" t="str">
        <f>VLOOKUP(L15221,'[2]tabela de preços'!$A:$D,4,0)</f>
        <v>SHERWIN WILLIAMS</v>
      </c>
      <c r="W15221" t="str">
        <f>VLOOKUP(L15221,'[2]tabela de preços'!$A:$F,6,0)</f>
        <v>CORANTES</v>
      </c>
      <c r="X15221" t="str">
        <f>VLOOKUP(L15221,'[2]tabela de preços'!$A:$G,7,0)</f>
        <v>IMOBILIÁRIO</v>
      </c>
    </row>
    <row r="15222" spans="1:24" x14ac:dyDescent="0.3">
      <c r="A15222" t="s">
        <v>2063</v>
      </c>
      <c r="C15222" t="s">
        <v>7376</v>
      </c>
      <c r="D15222" s="1">
        <v>46154</v>
      </c>
      <c r="E15222" t="s">
        <v>7377</v>
      </c>
      <c r="F15222">
        <v>9</v>
      </c>
      <c r="G15222">
        <v>231</v>
      </c>
      <c r="H15222" t="str">
        <f>VLOOKUP(G15222,[1]OPERADORES!$A:$B,2,0)</f>
        <v>EDIJANE</v>
      </c>
      <c r="I15222" t="s">
        <v>21</v>
      </c>
      <c r="J15222" t="s">
        <v>2066</v>
      </c>
      <c r="K15222" t="s">
        <v>2067</v>
      </c>
      <c r="L15222">
        <v>86864</v>
      </c>
      <c r="M15222" t="s">
        <v>2070</v>
      </c>
      <c r="O15222" t="s">
        <v>11</v>
      </c>
      <c r="P15222">
        <v>5403</v>
      </c>
      <c r="Q15222">
        <v>4</v>
      </c>
      <c r="R15222">
        <v>4.55</v>
      </c>
      <c r="S15222">
        <v>18.2</v>
      </c>
      <c r="T15222">
        <v>13.8</v>
      </c>
      <c r="U15222">
        <v>24.18</v>
      </c>
      <c r="V15222" t="str">
        <f>VLOOKUP(L15222,'[2]tabela de preços'!$A:$D,4,0)</f>
        <v>SHERWIN WILLIAMS</v>
      </c>
      <c r="W15222" t="str">
        <f>VLOOKUP(L15222,'[2]tabela de preços'!$A:$F,6,0)</f>
        <v>CORANTES</v>
      </c>
      <c r="X15222" t="str">
        <f>VLOOKUP(L15222,'[2]tabela de preços'!$A:$G,7,0)</f>
        <v>IMOBILIÁRIO</v>
      </c>
    </row>
    <row r="15223" spans="1:24" x14ac:dyDescent="0.3">
      <c r="A15223" t="s">
        <v>2063</v>
      </c>
      <c r="C15223" t="s">
        <v>7376</v>
      </c>
      <c r="D15223" s="1">
        <v>46154</v>
      </c>
      <c r="E15223" t="s">
        <v>7377</v>
      </c>
      <c r="F15223">
        <v>9</v>
      </c>
      <c r="G15223">
        <v>231</v>
      </c>
      <c r="H15223" t="str">
        <f>VLOOKUP(G15223,[1]OPERADORES!$A:$B,2,0)</f>
        <v>EDIJANE</v>
      </c>
      <c r="I15223" t="s">
        <v>21</v>
      </c>
      <c r="J15223" t="s">
        <v>2066</v>
      </c>
      <c r="K15223" t="s">
        <v>2067</v>
      </c>
      <c r="L15223">
        <v>86867</v>
      </c>
      <c r="M15223" t="s">
        <v>2072</v>
      </c>
      <c r="O15223" t="s">
        <v>11</v>
      </c>
      <c r="P15223">
        <v>5403</v>
      </c>
      <c r="Q15223">
        <v>4</v>
      </c>
      <c r="R15223">
        <v>4.55</v>
      </c>
      <c r="S15223">
        <v>18.2</v>
      </c>
      <c r="T15223">
        <v>13.8</v>
      </c>
      <c r="U15223">
        <v>24.18</v>
      </c>
      <c r="V15223" t="str">
        <f>VLOOKUP(L15223,'[2]tabela de preços'!$A:$D,4,0)</f>
        <v>SHERWIN WILLIAMS</v>
      </c>
      <c r="W15223" t="str">
        <f>VLOOKUP(L15223,'[2]tabela de preços'!$A:$F,6,0)</f>
        <v>CORANTES</v>
      </c>
      <c r="X15223" t="str">
        <f>VLOOKUP(L15223,'[2]tabela de preços'!$A:$G,7,0)</f>
        <v>IMOBILIÁRIO</v>
      </c>
    </row>
    <row r="15224" spans="1:24" x14ac:dyDescent="0.3">
      <c r="A15224" t="s">
        <v>2063</v>
      </c>
      <c r="C15224" t="s">
        <v>7376</v>
      </c>
      <c r="D15224" s="1">
        <v>46154</v>
      </c>
      <c r="E15224" t="s">
        <v>7377</v>
      </c>
      <c r="F15224">
        <v>9</v>
      </c>
      <c r="G15224">
        <v>231</v>
      </c>
      <c r="H15224" t="str">
        <f>VLOOKUP(G15224,[1]OPERADORES!$A:$B,2,0)</f>
        <v>EDIJANE</v>
      </c>
      <c r="I15224" t="s">
        <v>21</v>
      </c>
      <c r="J15224" t="s">
        <v>2066</v>
      </c>
      <c r="K15224" t="s">
        <v>2067</v>
      </c>
      <c r="L15224">
        <v>86868</v>
      </c>
      <c r="M15224" t="s">
        <v>1368</v>
      </c>
      <c r="O15224" t="s">
        <v>11</v>
      </c>
      <c r="P15224">
        <v>5403</v>
      </c>
      <c r="Q15224">
        <v>4</v>
      </c>
      <c r="R15224">
        <v>4.55</v>
      </c>
      <c r="S15224">
        <v>18.2</v>
      </c>
      <c r="T15224">
        <v>13.8</v>
      </c>
      <c r="U15224">
        <v>24.18</v>
      </c>
      <c r="V15224" t="str">
        <f>VLOOKUP(L15224,'[2]tabela de preços'!$A:$D,4,0)</f>
        <v>SHERWIN WILLIAMS</v>
      </c>
      <c r="W15224" t="str">
        <f>VLOOKUP(L15224,'[2]tabela de preços'!$A:$F,6,0)</f>
        <v>CORANTES</v>
      </c>
      <c r="X15224" t="str">
        <f>VLOOKUP(L15224,'[2]tabela de preços'!$A:$G,7,0)</f>
        <v>IMOBILIÁRIO</v>
      </c>
    </row>
    <row r="15225" spans="1:24" x14ac:dyDescent="0.3">
      <c r="A15225" t="s">
        <v>2063</v>
      </c>
      <c r="C15225" t="s">
        <v>7376</v>
      </c>
      <c r="D15225" s="1">
        <v>46154</v>
      </c>
      <c r="E15225" t="s">
        <v>7377</v>
      </c>
      <c r="F15225">
        <v>9</v>
      </c>
      <c r="G15225">
        <v>231</v>
      </c>
      <c r="H15225" t="str">
        <f>VLOOKUP(G15225,[1]OPERADORES!$A:$B,2,0)</f>
        <v>EDIJANE</v>
      </c>
      <c r="I15225" t="s">
        <v>21</v>
      </c>
      <c r="J15225" t="s">
        <v>2066</v>
      </c>
      <c r="K15225" t="s">
        <v>2067</v>
      </c>
      <c r="L15225">
        <v>85599</v>
      </c>
      <c r="M15225" t="s">
        <v>38</v>
      </c>
      <c r="O15225" t="s">
        <v>11</v>
      </c>
      <c r="P15225">
        <v>5102</v>
      </c>
      <c r="Q15225">
        <v>5</v>
      </c>
      <c r="R15225">
        <v>2.58</v>
      </c>
      <c r="S15225">
        <v>12.9</v>
      </c>
      <c r="T15225">
        <v>9.8000000000000007</v>
      </c>
      <c r="U15225">
        <v>24.03</v>
      </c>
      <c r="V15225" t="str">
        <f>VLOOKUP(L15225,'[2]tabela de preços'!$A:$D,4,0)</f>
        <v>REJUMASSA</v>
      </c>
      <c r="W15225" t="str">
        <f>VLOOKUP(L15225,'[2]tabela de preços'!$A:$F,6,0)</f>
        <v>GESSO</v>
      </c>
      <c r="X15225" t="str">
        <f>VLOOKUP(L15225,'[2]tabela de preços'!$A:$G,7,0)</f>
        <v>IMOBILIÁRIO</v>
      </c>
    </row>
    <row r="15226" spans="1:24" x14ac:dyDescent="0.3">
      <c r="A15226" t="s">
        <v>2073</v>
      </c>
      <c r="C15226" t="s">
        <v>7028</v>
      </c>
      <c r="D15226" s="1">
        <v>46147</v>
      </c>
      <c r="E15226" t="s">
        <v>7029</v>
      </c>
      <c r="F15226">
        <v>9</v>
      </c>
      <c r="G15226">
        <v>174</v>
      </c>
      <c r="H15226" t="str">
        <f>VLOOKUP(G15226,[1]OPERADORES!$A:$B,2,0)</f>
        <v>MIRIÃ LOBATO RODRIGUES</v>
      </c>
      <c r="I15226" t="s">
        <v>21</v>
      </c>
      <c r="J15226" t="s">
        <v>1257</v>
      </c>
      <c r="K15226" t="s">
        <v>2076</v>
      </c>
      <c r="L15226">
        <v>23878</v>
      </c>
      <c r="M15226" t="s">
        <v>851</v>
      </c>
      <c r="O15226" t="s">
        <v>11</v>
      </c>
      <c r="P15226">
        <v>5102</v>
      </c>
      <c r="Q15226">
        <v>10</v>
      </c>
      <c r="R15226">
        <v>7.69</v>
      </c>
      <c r="S15226">
        <v>76.900000000000006</v>
      </c>
      <c r="T15226">
        <v>58.4</v>
      </c>
      <c r="U15226">
        <v>24.06</v>
      </c>
      <c r="V15226" t="str">
        <f>VLOOKUP(L15226,'[2]tabela de preços'!$A:$D,4,0)</f>
        <v>ATLAS</v>
      </c>
      <c r="W15226" t="str">
        <f>VLOOKUP(L15226,'[2]tabela de preços'!$A:$F,6,0)</f>
        <v>ROLOS / TRINCHAS / PINCÉIS / ESPÁTULAS</v>
      </c>
      <c r="X15226" t="str">
        <f>VLOOKUP(L15226,'[2]tabela de preços'!$A:$G,7,0)</f>
        <v>IMOBILIÁRIO</v>
      </c>
    </row>
    <row r="15227" spans="1:24" x14ac:dyDescent="0.3">
      <c r="A15227" t="s">
        <v>2073</v>
      </c>
      <c r="C15227" t="s">
        <v>7028</v>
      </c>
      <c r="D15227" s="1">
        <v>46147</v>
      </c>
      <c r="E15227" t="s">
        <v>7029</v>
      </c>
      <c r="F15227">
        <v>9</v>
      </c>
      <c r="G15227">
        <v>174</v>
      </c>
      <c r="H15227" t="str">
        <f>VLOOKUP(G15227,[1]OPERADORES!$A:$B,2,0)</f>
        <v>MIRIÃ LOBATO RODRIGUES</v>
      </c>
      <c r="I15227" t="s">
        <v>21</v>
      </c>
      <c r="J15227" t="s">
        <v>1257</v>
      </c>
      <c r="K15227" t="s">
        <v>2076</v>
      </c>
      <c r="L15227">
        <v>84431</v>
      </c>
      <c r="M15227" t="s">
        <v>1369</v>
      </c>
      <c r="O15227" t="s">
        <v>11</v>
      </c>
      <c r="P15227">
        <v>5102</v>
      </c>
      <c r="Q15227">
        <v>10</v>
      </c>
      <c r="R15227">
        <v>8.9600000000000009</v>
      </c>
      <c r="S15227">
        <v>89.6</v>
      </c>
      <c r="T15227">
        <v>68</v>
      </c>
      <c r="U15227">
        <v>24.11</v>
      </c>
      <c r="V15227" t="str">
        <f>VLOOKUP(L15227,'[2]tabela de preços'!$A:$D,4,0)</f>
        <v>ATLAS</v>
      </c>
      <c r="W15227" t="str">
        <f>VLOOKUP(L15227,'[2]tabela de preços'!$A:$F,6,0)</f>
        <v>ROLOS / TRINCHAS / PINCÉIS / ESPÁTULAS</v>
      </c>
      <c r="X15227" t="str">
        <f>VLOOKUP(L15227,'[2]tabela de preços'!$A:$G,7,0)</f>
        <v>IMOBILIÁRIO</v>
      </c>
    </row>
    <row r="15228" spans="1:24" x14ac:dyDescent="0.3">
      <c r="A15228" t="s">
        <v>2073</v>
      </c>
      <c r="C15228" t="s">
        <v>7030</v>
      </c>
      <c r="D15228" s="1">
        <v>46147</v>
      </c>
      <c r="E15228" t="s">
        <v>7031</v>
      </c>
      <c r="F15228">
        <v>9</v>
      </c>
      <c r="G15228">
        <v>174</v>
      </c>
      <c r="H15228" t="str">
        <f>VLOOKUP(G15228,[1]OPERADORES!$A:$B,2,0)</f>
        <v>MIRIÃ LOBATO RODRIGUES</v>
      </c>
      <c r="I15228" t="s">
        <v>21</v>
      </c>
      <c r="J15228" t="s">
        <v>1257</v>
      </c>
      <c r="K15228" t="s">
        <v>2076</v>
      </c>
      <c r="L15228">
        <v>84342</v>
      </c>
      <c r="M15228" t="s">
        <v>498</v>
      </c>
      <c r="O15228" t="s">
        <v>11</v>
      </c>
      <c r="P15228">
        <v>5403</v>
      </c>
      <c r="Q15228">
        <v>1</v>
      </c>
      <c r="R15228">
        <v>62.9</v>
      </c>
      <c r="S15228">
        <v>62.9</v>
      </c>
      <c r="T15228">
        <v>53.07</v>
      </c>
      <c r="U15228">
        <v>15.63</v>
      </c>
      <c r="V15228" t="str">
        <f>VLOOKUP(L15228,'[2]tabela de preços'!$A:$D,4,0)</f>
        <v>BRASILUX</v>
      </c>
      <c r="W15228" t="str">
        <f>VLOOKUP(L15228,'[2]tabela de preços'!$A:$F,6,0)</f>
        <v>ESMALTES</v>
      </c>
      <c r="X15228" t="str">
        <f>VLOOKUP(L15228,'[2]tabela de preços'!$A:$G,7,0)</f>
        <v>INDUSTRIAL</v>
      </c>
    </row>
    <row r="15229" spans="1:24" x14ac:dyDescent="0.3">
      <c r="A15229" t="s">
        <v>2073</v>
      </c>
      <c r="C15229" t="s">
        <v>7030</v>
      </c>
      <c r="D15229" s="1">
        <v>46147</v>
      </c>
      <c r="E15229" t="s">
        <v>7031</v>
      </c>
      <c r="F15229">
        <v>9</v>
      </c>
      <c r="G15229">
        <v>174</v>
      </c>
      <c r="H15229" t="str">
        <f>VLOOKUP(G15229,[1]OPERADORES!$A:$B,2,0)</f>
        <v>MIRIÃ LOBATO RODRIGUES</v>
      </c>
      <c r="I15229" t="s">
        <v>21</v>
      </c>
      <c r="J15229" t="s">
        <v>1257</v>
      </c>
      <c r="K15229" t="s">
        <v>2076</v>
      </c>
      <c r="L15229">
        <v>84250</v>
      </c>
      <c r="M15229" t="s">
        <v>922</v>
      </c>
      <c r="O15229" t="s">
        <v>11</v>
      </c>
      <c r="P15229">
        <v>5403</v>
      </c>
      <c r="Q15229">
        <v>5</v>
      </c>
      <c r="R15229">
        <v>118.9</v>
      </c>
      <c r="S15229">
        <v>594.5</v>
      </c>
      <c r="T15229">
        <v>512</v>
      </c>
      <c r="U15229">
        <v>13.88</v>
      </c>
      <c r="V15229" t="str">
        <f>VLOOKUP(L15229,'[2]tabela de preços'!$A:$D,4,0)</f>
        <v>BRASILUX</v>
      </c>
      <c r="W15229" t="str">
        <f>VLOOKUP(L15229,'[2]tabela de preços'!$A:$F,6,0)</f>
        <v>TINTA PAREDE</v>
      </c>
      <c r="X15229" t="str">
        <f>VLOOKUP(L15229,'[2]tabela de preços'!$A:$G,7,0)</f>
        <v>IMOBILIÁRIO</v>
      </c>
    </row>
    <row r="15230" spans="1:24" x14ac:dyDescent="0.3">
      <c r="A15230" t="s">
        <v>2073</v>
      </c>
      <c r="C15230" t="s">
        <v>7030</v>
      </c>
      <c r="D15230" s="1">
        <v>46147</v>
      </c>
      <c r="E15230" t="s">
        <v>7031</v>
      </c>
      <c r="F15230">
        <v>9</v>
      </c>
      <c r="G15230">
        <v>174</v>
      </c>
      <c r="H15230" t="str">
        <f>VLOOKUP(G15230,[1]OPERADORES!$A:$B,2,0)</f>
        <v>MIRIÃ LOBATO RODRIGUES</v>
      </c>
      <c r="I15230" t="s">
        <v>21</v>
      </c>
      <c r="J15230" t="s">
        <v>1257</v>
      </c>
      <c r="K15230" t="s">
        <v>2076</v>
      </c>
      <c r="L15230">
        <v>23878</v>
      </c>
      <c r="M15230" t="s">
        <v>851</v>
      </c>
      <c r="O15230" t="s">
        <v>11</v>
      </c>
      <c r="P15230">
        <v>5102</v>
      </c>
      <c r="Q15230">
        <v>10</v>
      </c>
      <c r="R15230">
        <v>8.15</v>
      </c>
      <c r="S15230">
        <v>81.5</v>
      </c>
      <c r="T15230">
        <v>58.4</v>
      </c>
      <c r="U15230">
        <v>28.34</v>
      </c>
      <c r="V15230" t="str">
        <f>VLOOKUP(L15230,'[2]tabela de preços'!$A:$D,4,0)</f>
        <v>ATLAS</v>
      </c>
      <c r="W15230" t="str">
        <f>VLOOKUP(L15230,'[2]tabela de preços'!$A:$F,6,0)</f>
        <v>ROLOS / TRINCHAS / PINCÉIS / ESPÁTULAS</v>
      </c>
      <c r="X15230" t="str">
        <f>VLOOKUP(L15230,'[2]tabela de preços'!$A:$G,7,0)</f>
        <v>IMOBILIÁRIO</v>
      </c>
    </row>
    <row r="15231" spans="1:24" x14ac:dyDescent="0.3">
      <c r="A15231" t="s">
        <v>2073</v>
      </c>
      <c r="C15231" t="s">
        <v>7030</v>
      </c>
      <c r="D15231" s="1">
        <v>46147</v>
      </c>
      <c r="E15231" t="s">
        <v>7031</v>
      </c>
      <c r="F15231">
        <v>9</v>
      </c>
      <c r="G15231">
        <v>174</v>
      </c>
      <c r="H15231" t="str">
        <f>VLOOKUP(G15231,[1]OPERADORES!$A:$B,2,0)</f>
        <v>MIRIÃ LOBATO RODRIGUES</v>
      </c>
      <c r="I15231" t="s">
        <v>21</v>
      </c>
      <c r="J15231" t="s">
        <v>1257</v>
      </c>
      <c r="K15231" t="s">
        <v>2076</v>
      </c>
      <c r="L15231">
        <v>84425</v>
      </c>
      <c r="M15231" t="s">
        <v>616</v>
      </c>
      <c r="O15231" t="s">
        <v>11</v>
      </c>
      <c r="P15231">
        <v>5102</v>
      </c>
      <c r="Q15231">
        <v>10</v>
      </c>
      <c r="R15231">
        <v>3.73</v>
      </c>
      <c r="S15231">
        <v>37.299999999999997</v>
      </c>
      <c r="T15231">
        <v>26.7</v>
      </c>
      <c r="U15231">
        <v>28.42</v>
      </c>
      <c r="V15231" t="str">
        <f>VLOOKUP(L15231,'[2]tabela de preços'!$A:$D,4,0)</f>
        <v>ATLAS</v>
      </c>
      <c r="W15231" t="str">
        <f>VLOOKUP(L15231,'[2]tabela de preços'!$A:$F,6,0)</f>
        <v>ROLOS / TRINCHAS / PINCÉIS / ESPÁTULAS</v>
      </c>
      <c r="X15231" t="str">
        <f>VLOOKUP(L15231,'[2]tabela de preços'!$A:$G,7,0)</f>
        <v>IMOBILIÁRIO</v>
      </c>
    </row>
    <row r="15232" spans="1:24" x14ac:dyDescent="0.3">
      <c r="A15232" t="s">
        <v>2073</v>
      </c>
      <c r="C15232" t="s">
        <v>7030</v>
      </c>
      <c r="D15232" s="1">
        <v>46147</v>
      </c>
      <c r="E15232" t="s">
        <v>7031</v>
      </c>
      <c r="F15232">
        <v>9</v>
      </c>
      <c r="G15232">
        <v>174</v>
      </c>
      <c r="H15232" t="str">
        <f>VLOOKUP(G15232,[1]OPERADORES!$A:$B,2,0)</f>
        <v>MIRIÃ LOBATO RODRIGUES</v>
      </c>
      <c r="I15232" t="s">
        <v>21</v>
      </c>
      <c r="J15232" t="s">
        <v>1257</v>
      </c>
      <c r="K15232" t="s">
        <v>2076</v>
      </c>
      <c r="L15232">
        <v>84426</v>
      </c>
      <c r="M15232" t="s">
        <v>1957</v>
      </c>
      <c r="O15232" t="s">
        <v>11</v>
      </c>
      <c r="P15232">
        <v>5102</v>
      </c>
      <c r="Q15232">
        <v>10</v>
      </c>
      <c r="R15232">
        <v>4.57</v>
      </c>
      <c r="S15232">
        <v>45.7</v>
      </c>
      <c r="T15232">
        <v>32.799999999999997</v>
      </c>
      <c r="U15232">
        <v>28.23</v>
      </c>
      <c r="V15232" t="str">
        <f>VLOOKUP(L15232,'[2]tabela de preços'!$A:$D,4,0)</f>
        <v>ATLAS</v>
      </c>
      <c r="W15232" t="str">
        <f>VLOOKUP(L15232,'[2]tabela de preços'!$A:$F,6,0)</f>
        <v>ROLOS / TRINCHAS / PINCÉIS / ESPÁTULAS</v>
      </c>
      <c r="X15232" t="str">
        <f>VLOOKUP(L15232,'[2]tabela de preços'!$A:$G,7,0)</f>
        <v>IMOBILIÁRIO</v>
      </c>
    </row>
    <row r="15233" spans="1:24" x14ac:dyDescent="0.3">
      <c r="A15233" t="s">
        <v>2073</v>
      </c>
      <c r="C15233" t="s">
        <v>7030</v>
      </c>
      <c r="D15233" s="1">
        <v>46147</v>
      </c>
      <c r="E15233" t="s">
        <v>7031</v>
      </c>
      <c r="F15233">
        <v>9</v>
      </c>
      <c r="G15233">
        <v>174</v>
      </c>
      <c r="H15233" t="str">
        <f>VLOOKUP(G15233,[1]OPERADORES!$A:$B,2,0)</f>
        <v>MIRIÃ LOBATO RODRIGUES</v>
      </c>
      <c r="I15233" t="s">
        <v>21</v>
      </c>
      <c r="J15233" t="s">
        <v>1257</v>
      </c>
      <c r="K15233" t="s">
        <v>2076</v>
      </c>
      <c r="L15233">
        <v>84431</v>
      </c>
      <c r="M15233" t="s">
        <v>1369</v>
      </c>
      <c r="O15233" t="s">
        <v>11</v>
      </c>
      <c r="P15233">
        <v>5102</v>
      </c>
      <c r="Q15233">
        <v>10</v>
      </c>
      <c r="R15233">
        <v>9.49</v>
      </c>
      <c r="S15233">
        <v>94.9</v>
      </c>
      <c r="T15233">
        <v>68</v>
      </c>
      <c r="U15233">
        <v>28.35</v>
      </c>
      <c r="V15233" t="str">
        <f>VLOOKUP(L15233,'[2]tabela de preços'!$A:$D,4,0)</f>
        <v>ATLAS</v>
      </c>
      <c r="W15233" t="str">
        <f>VLOOKUP(L15233,'[2]tabela de preços'!$A:$F,6,0)</f>
        <v>ROLOS / TRINCHAS / PINCÉIS / ESPÁTULAS</v>
      </c>
      <c r="X15233" t="str">
        <f>VLOOKUP(L15233,'[2]tabela de preços'!$A:$G,7,0)</f>
        <v>IMOBILIÁRIO</v>
      </c>
    </row>
    <row r="15234" spans="1:24" x14ac:dyDescent="0.3">
      <c r="A15234" t="s">
        <v>2073</v>
      </c>
      <c r="C15234" t="s">
        <v>7378</v>
      </c>
      <c r="D15234" s="1">
        <v>46155</v>
      </c>
      <c r="E15234" t="s">
        <v>7379</v>
      </c>
      <c r="F15234">
        <v>9</v>
      </c>
      <c r="G15234">
        <v>174</v>
      </c>
      <c r="H15234" t="str">
        <f>VLOOKUP(G15234,[1]OPERADORES!$A:$B,2,0)</f>
        <v>MIRIÃ LOBATO RODRIGUES</v>
      </c>
      <c r="I15234" t="s">
        <v>21</v>
      </c>
      <c r="J15234" t="s">
        <v>1257</v>
      </c>
      <c r="K15234" t="s">
        <v>2076</v>
      </c>
      <c r="L15234">
        <v>84030</v>
      </c>
      <c r="M15234" t="s">
        <v>900</v>
      </c>
      <c r="O15234" t="s">
        <v>11</v>
      </c>
      <c r="P15234">
        <v>5102</v>
      </c>
      <c r="Q15234">
        <v>3</v>
      </c>
      <c r="R15234">
        <v>68.959999999999994</v>
      </c>
      <c r="S15234">
        <v>206.88</v>
      </c>
      <c r="T15234">
        <v>153.44999999999999</v>
      </c>
      <c r="U15234">
        <v>25.83</v>
      </c>
      <c r="V15234" t="str">
        <f>VLOOKUP(L15234,'[2]tabela de preços'!$A:$D,4,0)</f>
        <v>BRASILUX</v>
      </c>
      <c r="W15234" t="str">
        <f>VLOOKUP(L15234,'[2]tabela de preços'!$A:$F,6,0)</f>
        <v>AGUARRAS</v>
      </c>
      <c r="X15234" t="str">
        <f>VLOOKUP(L15234,'[2]tabela de preços'!$A:$G,7,0)</f>
        <v>IMOBILIÁRIO</v>
      </c>
    </row>
    <row r="15235" spans="1:24" x14ac:dyDescent="0.3">
      <c r="A15235" t="s">
        <v>2073</v>
      </c>
      <c r="C15235" t="s">
        <v>7378</v>
      </c>
      <c r="D15235" s="1">
        <v>46155</v>
      </c>
      <c r="E15235" t="s">
        <v>7379</v>
      </c>
      <c r="F15235">
        <v>9</v>
      </c>
      <c r="G15235">
        <v>174</v>
      </c>
      <c r="H15235" t="str">
        <f>VLOOKUP(G15235,[1]OPERADORES!$A:$B,2,0)</f>
        <v>MIRIÃ LOBATO RODRIGUES</v>
      </c>
      <c r="I15235" t="s">
        <v>21</v>
      </c>
      <c r="J15235" t="s">
        <v>1257</v>
      </c>
      <c r="K15235" t="s">
        <v>2076</v>
      </c>
      <c r="L15235">
        <v>84351</v>
      </c>
      <c r="M15235" t="s">
        <v>2152</v>
      </c>
      <c r="O15235" t="s">
        <v>11</v>
      </c>
      <c r="P15235">
        <v>5403</v>
      </c>
      <c r="Q15235">
        <v>3</v>
      </c>
      <c r="R15235">
        <v>62.5</v>
      </c>
      <c r="S15235">
        <v>187.5</v>
      </c>
      <c r="T15235">
        <v>159.21</v>
      </c>
      <c r="U15235">
        <v>15.09</v>
      </c>
      <c r="V15235" t="str">
        <f>VLOOKUP(L15235,'[2]tabela de preços'!$A:$D,4,0)</f>
        <v>BRASILUX</v>
      </c>
      <c r="W15235" t="str">
        <f>VLOOKUP(L15235,'[2]tabela de preços'!$A:$F,6,0)</f>
        <v>ESMALTES</v>
      </c>
      <c r="X15235" t="str">
        <f>VLOOKUP(L15235,'[2]tabela de preços'!$A:$G,7,0)</f>
        <v>INDUSTRIAL</v>
      </c>
    </row>
    <row r="15236" spans="1:24" x14ac:dyDescent="0.3">
      <c r="A15236" t="s">
        <v>2073</v>
      </c>
      <c r="C15236" t="s">
        <v>7378</v>
      </c>
      <c r="D15236" s="1">
        <v>46155</v>
      </c>
      <c r="E15236" t="s">
        <v>7379</v>
      </c>
      <c r="F15236">
        <v>9</v>
      </c>
      <c r="G15236">
        <v>174</v>
      </c>
      <c r="H15236" t="str">
        <f>VLOOKUP(G15236,[1]OPERADORES!$A:$B,2,0)</f>
        <v>MIRIÃ LOBATO RODRIGUES</v>
      </c>
      <c r="I15236" t="s">
        <v>21</v>
      </c>
      <c r="J15236" t="s">
        <v>1257</v>
      </c>
      <c r="K15236" t="s">
        <v>2076</v>
      </c>
      <c r="L15236">
        <v>84331</v>
      </c>
      <c r="M15236" t="s">
        <v>497</v>
      </c>
      <c r="O15236" t="s">
        <v>11</v>
      </c>
      <c r="P15236">
        <v>5403</v>
      </c>
      <c r="Q15236">
        <v>2</v>
      </c>
      <c r="R15236">
        <v>62.5</v>
      </c>
      <c r="S15236">
        <v>125</v>
      </c>
      <c r="T15236">
        <v>106.12</v>
      </c>
      <c r="U15236">
        <v>15.1</v>
      </c>
      <c r="V15236" t="str">
        <f>VLOOKUP(L15236,'[2]tabela de preços'!$A:$D,4,0)</f>
        <v>BRASILUX</v>
      </c>
      <c r="W15236" t="str">
        <f>VLOOKUP(L15236,'[2]tabela de preços'!$A:$F,6,0)</f>
        <v>ESMALTES</v>
      </c>
      <c r="X15236" t="str">
        <f>VLOOKUP(L15236,'[2]tabela de preços'!$A:$G,7,0)</f>
        <v>INDUSTRIAL</v>
      </c>
    </row>
    <row r="15237" spans="1:24" x14ac:dyDescent="0.3">
      <c r="A15237" t="s">
        <v>2073</v>
      </c>
      <c r="C15237" t="s">
        <v>7378</v>
      </c>
      <c r="D15237" s="1">
        <v>46155</v>
      </c>
      <c r="E15237" t="s">
        <v>7379</v>
      </c>
      <c r="F15237">
        <v>9</v>
      </c>
      <c r="G15237">
        <v>174</v>
      </c>
      <c r="H15237" t="str">
        <f>VLOOKUP(G15237,[1]OPERADORES!$A:$B,2,0)</f>
        <v>MIRIÃ LOBATO RODRIGUES</v>
      </c>
      <c r="I15237" t="s">
        <v>21</v>
      </c>
      <c r="J15237" t="s">
        <v>1257</v>
      </c>
      <c r="K15237" t="s">
        <v>2076</v>
      </c>
      <c r="L15237">
        <v>84342</v>
      </c>
      <c r="M15237" t="s">
        <v>498</v>
      </c>
      <c r="O15237" t="s">
        <v>11</v>
      </c>
      <c r="P15237">
        <v>5403</v>
      </c>
      <c r="Q15237">
        <v>5</v>
      </c>
      <c r="R15237">
        <v>62.5</v>
      </c>
      <c r="S15237">
        <v>312.5</v>
      </c>
      <c r="T15237">
        <v>265.35000000000002</v>
      </c>
      <c r="U15237">
        <v>15.09</v>
      </c>
      <c r="V15237" t="str">
        <f>VLOOKUP(L15237,'[2]tabela de preços'!$A:$D,4,0)</f>
        <v>BRASILUX</v>
      </c>
      <c r="W15237" t="str">
        <f>VLOOKUP(L15237,'[2]tabela de preços'!$A:$F,6,0)</f>
        <v>ESMALTES</v>
      </c>
      <c r="X15237" t="str">
        <f>VLOOKUP(L15237,'[2]tabela de preços'!$A:$G,7,0)</f>
        <v>INDUSTRIAL</v>
      </c>
    </row>
    <row r="15238" spans="1:24" x14ac:dyDescent="0.3">
      <c r="A15238" t="s">
        <v>2073</v>
      </c>
      <c r="C15238" t="s">
        <v>7378</v>
      </c>
      <c r="D15238" s="1">
        <v>46155</v>
      </c>
      <c r="E15238" t="s">
        <v>7379</v>
      </c>
      <c r="F15238">
        <v>9</v>
      </c>
      <c r="G15238">
        <v>174</v>
      </c>
      <c r="H15238" t="str">
        <f>VLOOKUP(G15238,[1]OPERADORES!$A:$B,2,0)</f>
        <v>MIRIÃ LOBATO RODRIGUES</v>
      </c>
      <c r="I15238" t="s">
        <v>21</v>
      </c>
      <c r="J15238" t="s">
        <v>1257</v>
      </c>
      <c r="K15238" t="s">
        <v>2076</v>
      </c>
      <c r="L15238">
        <v>84343</v>
      </c>
      <c r="M15238" t="s">
        <v>3619</v>
      </c>
      <c r="O15238" t="s">
        <v>11</v>
      </c>
      <c r="P15238">
        <v>5403</v>
      </c>
      <c r="Q15238">
        <v>6</v>
      </c>
      <c r="R15238">
        <v>62.5</v>
      </c>
      <c r="S15238">
        <v>375</v>
      </c>
      <c r="T15238">
        <v>318.36</v>
      </c>
      <c r="U15238">
        <v>15.1</v>
      </c>
      <c r="V15238" t="str">
        <f>VLOOKUP(L15238,'[2]tabela de preços'!$A:$D,4,0)</f>
        <v>BRASILUX</v>
      </c>
      <c r="W15238" t="str">
        <f>VLOOKUP(L15238,'[2]tabela de preços'!$A:$F,6,0)</f>
        <v>ESMALTES</v>
      </c>
      <c r="X15238" t="str">
        <f>VLOOKUP(L15238,'[2]tabela de preços'!$A:$G,7,0)</f>
        <v>INDUSTRIAL</v>
      </c>
    </row>
    <row r="15239" spans="1:24" x14ac:dyDescent="0.3">
      <c r="A15239" t="s">
        <v>2073</v>
      </c>
      <c r="C15239" t="s">
        <v>7378</v>
      </c>
      <c r="D15239" s="1">
        <v>46155</v>
      </c>
      <c r="E15239" t="s">
        <v>7379</v>
      </c>
      <c r="F15239">
        <v>9</v>
      </c>
      <c r="G15239">
        <v>174</v>
      </c>
      <c r="H15239" t="str">
        <f>VLOOKUP(G15239,[1]OPERADORES!$A:$B,2,0)</f>
        <v>MIRIÃ LOBATO RODRIGUES</v>
      </c>
      <c r="I15239" t="s">
        <v>21</v>
      </c>
      <c r="J15239" t="s">
        <v>1257</v>
      </c>
      <c r="K15239" t="s">
        <v>2076</v>
      </c>
      <c r="L15239">
        <v>84347</v>
      </c>
      <c r="M15239" t="s">
        <v>1150</v>
      </c>
      <c r="O15239" t="s">
        <v>11</v>
      </c>
      <c r="P15239">
        <v>5403</v>
      </c>
      <c r="Q15239">
        <v>1</v>
      </c>
      <c r="R15239">
        <v>62.5</v>
      </c>
      <c r="S15239">
        <v>62.5</v>
      </c>
      <c r="T15239">
        <v>53.07</v>
      </c>
      <c r="U15239">
        <v>15.09</v>
      </c>
      <c r="V15239" t="str">
        <f>VLOOKUP(L15239,'[2]tabela de preços'!$A:$D,4,0)</f>
        <v>BRASILUX</v>
      </c>
      <c r="W15239" t="str">
        <f>VLOOKUP(L15239,'[2]tabela de preços'!$A:$F,6,0)</f>
        <v>ESMALTES</v>
      </c>
      <c r="X15239" t="str">
        <f>VLOOKUP(L15239,'[2]tabela de preços'!$A:$G,7,0)</f>
        <v>INDUSTRIAL</v>
      </c>
    </row>
    <row r="15240" spans="1:24" x14ac:dyDescent="0.3">
      <c r="A15240" t="s">
        <v>2073</v>
      </c>
      <c r="C15240" t="s">
        <v>7378</v>
      </c>
      <c r="D15240" s="1">
        <v>46155</v>
      </c>
      <c r="E15240" t="s">
        <v>7379</v>
      </c>
      <c r="F15240">
        <v>9</v>
      </c>
      <c r="G15240">
        <v>174</v>
      </c>
      <c r="H15240" t="str">
        <f>VLOOKUP(G15240,[1]OPERADORES!$A:$B,2,0)</f>
        <v>MIRIÃ LOBATO RODRIGUES</v>
      </c>
      <c r="I15240" t="s">
        <v>21</v>
      </c>
      <c r="J15240" t="s">
        <v>1257</v>
      </c>
      <c r="K15240" t="s">
        <v>2076</v>
      </c>
      <c r="L15240">
        <v>84381</v>
      </c>
      <c r="M15240" t="s">
        <v>91</v>
      </c>
      <c r="O15240" t="s">
        <v>11</v>
      </c>
      <c r="P15240">
        <v>5403</v>
      </c>
      <c r="Q15240">
        <v>10</v>
      </c>
      <c r="R15240">
        <v>169.45</v>
      </c>
      <c r="S15240" s="2">
        <v>1694.5</v>
      </c>
      <c r="T15240" s="2">
        <v>1410.6</v>
      </c>
      <c r="U15240">
        <v>16.75</v>
      </c>
      <c r="V15240" t="str">
        <f>VLOOKUP(L15240,'[2]tabela de preços'!$A:$D,4,0)</f>
        <v>BRASILUX</v>
      </c>
      <c r="W15240" t="str">
        <f>VLOOKUP(L15240,'[2]tabela de preços'!$A:$F,6,0)</f>
        <v>TINTA PARA PISO</v>
      </c>
      <c r="X15240" t="str">
        <f>VLOOKUP(L15240,'[2]tabela de preços'!$A:$G,7,0)</f>
        <v>IMOBILIÁRIO</v>
      </c>
    </row>
    <row r="15241" spans="1:24" x14ac:dyDescent="0.3">
      <c r="A15241" t="s">
        <v>2073</v>
      </c>
      <c r="C15241" t="s">
        <v>7378</v>
      </c>
      <c r="D15241" s="1">
        <v>46155</v>
      </c>
      <c r="E15241" t="s">
        <v>7379</v>
      </c>
      <c r="F15241">
        <v>9</v>
      </c>
      <c r="G15241">
        <v>174</v>
      </c>
      <c r="H15241" t="str">
        <f>VLOOKUP(G15241,[1]OPERADORES!$A:$B,2,0)</f>
        <v>MIRIÃ LOBATO RODRIGUES</v>
      </c>
      <c r="I15241" t="s">
        <v>21</v>
      </c>
      <c r="J15241" t="s">
        <v>1257</v>
      </c>
      <c r="K15241" t="s">
        <v>2076</v>
      </c>
      <c r="L15241">
        <v>84386</v>
      </c>
      <c r="M15241" t="s">
        <v>552</v>
      </c>
      <c r="O15241" t="s">
        <v>11</v>
      </c>
      <c r="P15241">
        <v>5403</v>
      </c>
      <c r="Q15241">
        <v>5</v>
      </c>
      <c r="R15241">
        <v>169.45</v>
      </c>
      <c r="S15241">
        <v>847.25</v>
      </c>
      <c r="T15241">
        <v>705.3</v>
      </c>
      <c r="U15241">
        <v>16.75</v>
      </c>
      <c r="V15241" t="str">
        <f>VLOOKUP(L15241,'[2]tabela de preços'!$A:$D,4,0)</f>
        <v>BRASILUX</v>
      </c>
      <c r="W15241" t="str">
        <f>VLOOKUP(L15241,'[2]tabela de preços'!$A:$F,6,0)</f>
        <v>TINTA PARA PISO</v>
      </c>
      <c r="X15241" t="str">
        <f>VLOOKUP(L15241,'[2]tabela de preços'!$A:$G,7,0)</f>
        <v>IMOBILIÁRIO</v>
      </c>
    </row>
    <row r="15242" spans="1:24" x14ac:dyDescent="0.3">
      <c r="A15242" t="s">
        <v>2073</v>
      </c>
      <c r="C15242" t="s">
        <v>7378</v>
      </c>
      <c r="D15242" s="1">
        <v>46155</v>
      </c>
      <c r="E15242" t="s">
        <v>7379</v>
      </c>
      <c r="F15242">
        <v>9</v>
      </c>
      <c r="G15242">
        <v>174</v>
      </c>
      <c r="H15242" t="str">
        <f>VLOOKUP(G15242,[1]OPERADORES!$A:$B,2,0)</f>
        <v>MIRIÃ LOBATO RODRIGUES</v>
      </c>
      <c r="I15242" t="s">
        <v>21</v>
      </c>
      <c r="J15242" t="s">
        <v>1257</v>
      </c>
      <c r="K15242" t="s">
        <v>2076</v>
      </c>
      <c r="L15242">
        <v>86864</v>
      </c>
      <c r="M15242" t="s">
        <v>2070</v>
      </c>
      <c r="O15242" t="s">
        <v>11</v>
      </c>
      <c r="P15242">
        <v>5403</v>
      </c>
      <c r="Q15242">
        <v>3</v>
      </c>
      <c r="R15242">
        <v>5.35</v>
      </c>
      <c r="S15242">
        <v>16.05</v>
      </c>
      <c r="T15242">
        <v>10.35</v>
      </c>
      <c r="U15242">
        <v>35.51</v>
      </c>
      <c r="V15242" t="str">
        <f>VLOOKUP(L15242,'[2]tabela de preços'!$A:$D,4,0)</f>
        <v>SHERWIN WILLIAMS</v>
      </c>
      <c r="W15242" t="str">
        <f>VLOOKUP(L15242,'[2]tabela de preços'!$A:$F,6,0)</f>
        <v>CORANTES</v>
      </c>
      <c r="X15242" t="str">
        <f>VLOOKUP(L15242,'[2]tabela de preços'!$A:$G,7,0)</f>
        <v>IMOBILIÁRIO</v>
      </c>
    </row>
    <row r="15243" spans="1:24" x14ac:dyDescent="0.3">
      <c r="A15243" t="s">
        <v>2073</v>
      </c>
      <c r="C15243" t="s">
        <v>7466</v>
      </c>
      <c r="D15243" s="1">
        <v>46157</v>
      </c>
      <c r="F15243">
        <v>9</v>
      </c>
      <c r="G15243">
        <v>174</v>
      </c>
      <c r="H15243" t="str">
        <f>VLOOKUP(G15243,[1]OPERADORES!$A:$B,2,0)</f>
        <v>MIRIÃ LOBATO RODRIGUES</v>
      </c>
      <c r="I15243" t="s">
        <v>21</v>
      </c>
      <c r="J15243" t="s">
        <v>1257</v>
      </c>
      <c r="K15243" t="s">
        <v>2076</v>
      </c>
      <c r="L15243">
        <v>84381</v>
      </c>
      <c r="M15243" t="s">
        <v>91</v>
      </c>
      <c r="N15243" t="s">
        <v>7467</v>
      </c>
      <c r="O15243" t="s">
        <v>11</v>
      </c>
      <c r="P15243">
        <v>1411</v>
      </c>
      <c r="Q15243">
        <v>-5</v>
      </c>
      <c r="R15243">
        <v>169.45</v>
      </c>
      <c r="S15243">
        <v>-847.25</v>
      </c>
      <c r="T15243">
        <v>-705.3</v>
      </c>
      <c r="U15243">
        <v>16.75</v>
      </c>
      <c r="V15243" t="str">
        <f>VLOOKUP(L15243,'[2]tabela de preços'!$A:$D,4,0)</f>
        <v>BRASILUX</v>
      </c>
      <c r="W15243" t="str">
        <f>VLOOKUP(L15243,'[2]tabela de preços'!$A:$F,6,0)</f>
        <v>TINTA PARA PISO</v>
      </c>
      <c r="X15243" t="str">
        <f>VLOOKUP(L15243,'[2]tabela de preços'!$A:$G,7,0)</f>
        <v>IMOBILIÁRIO</v>
      </c>
    </row>
    <row r="15244" spans="1:24" x14ac:dyDescent="0.3">
      <c r="A15244" t="s">
        <v>2080</v>
      </c>
      <c r="B15244" t="s">
        <v>2081</v>
      </c>
      <c r="C15244" t="s">
        <v>7380</v>
      </c>
      <c r="D15244" s="1">
        <v>46154</v>
      </c>
      <c r="E15244" t="s">
        <v>7381</v>
      </c>
      <c r="F15244">
        <v>9</v>
      </c>
      <c r="G15244">
        <v>197</v>
      </c>
      <c r="H15244" t="str">
        <f>VLOOKUP(G15244,[1]OPERADORES!$A:$B,2,0)</f>
        <v xml:space="preserve">POLIANA LORRANE DE AMORIM </v>
      </c>
      <c r="I15244" t="s">
        <v>21</v>
      </c>
      <c r="J15244" t="s">
        <v>614</v>
      </c>
      <c r="K15244" t="s">
        <v>2084</v>
      </c>
      <c r="L15244">
        <v>84958</v>
      </c>
      <c r="M15244" t="s">
        <v>1870</v>
      </c>
      <c r="O15244" t="s">
        <v>11</v>
      </c>
      <c r="P15244">
        <v>5403</v>
      </c>
      <c r="Q15244">
        <v>12</v>
      </c>
      <c r="R15244">
        <v>18.510000000000002</v>
      </c>
      <c r="S15244">
        <v>222.12</v>
      </c>
      <c r="T15244">
        <v>168.6</v>
      </c>
      <c r="U15244">
        <v>24.1</v>
      </c>
      <c r="V15244" t="str">
        <f>VLOOKUP(L15244,'[2]tabela de preços'!$A:$D,4,0)</f>
        <v>BRASILUX</v>
      </c>
      <c r="W15244" t="str">
        <f>VLOOKUP(L15244,'[2]tabela de preços'!$A:$F,6,0)</f>
        <v>BATIDA DE PEDRA</v>
      </c>
      <c r="X15244" t="str">
        <f>VLOOKUP(L15244,'[2]tabela de preços'!$A:$G,7,0)</f>
        <v>AUTOMOTIVO</v>
      </c>
    </row>
    <row r="15245" spans="1:24" x14ac:dyDescent="0.3">
      <c r="A15245" t="s">
        <v>2080</v>
      </c>
      <c r="B15245" t="s">
        <v>2081</v>
      </c>
      <c r="C15245" t="s">
        <v>7380</v>
      </c>
      <c r="D15245" s="1">
        <v>46154</v>
      </c>
      <c r="E15245" t="s">
        <v>7381</v>
      </c>
      <c r="F15245">
        <v>9</v>
      </c>
      <c r="G15245">
        <v>197</v>
      </c>
      <c r="H15245" t="str">
        <f>VLOOKUP(G15245,[1]OPERADORES!$A:$B,2,0)</f>
        <v xml:space="preserve">POLIANA LORRANE DE AMORIM </v>
      </c>
      <c r="I15245" t="s">
        <v>21</v>
      </c>
      <c r="J15245" t="s">
        <v>614</v>
      </c>
      <c r="K15245" t="s">
        <v>2084</v>
      </c>
      <c r="L15245">
        <v>85448</v>
      </c>
      <c r="M15245" t="s">
        <v>1259</v>
      </c>
      <c r="O15245" t="s">
        <v>11</v>
      </c>
      <c r="P15245">
        <v>5403</v>
      </c>
      <c r="Q15245">
        <v>4</v>
      </c>
      <c r="R15245">
        <v>99.22</v>
      </c>
      <c r="S15245">
        <v>396.88</v>
      </c>
      <c r="T15245">
        <v>301.24</v>
      </c>
      <c r="U15245">
        <v>24.1</v>
      </c>
      <c r="V15245" t="str">
        <f>VLOOKUP(L15245,'[2]tabela de preços'!$A:$D,4,0)</f>
        <v>BRASILUX</v>
      </c>
      <c r="W15245" t="str">
        <f>VLOOKUP(L15245,'[2]tabela de preços'!$A:$F,6,0)</f>
        <v>TINTAS LACA</v>
      </c>
      <c r="X15245" t="str">
        <f>VLOOKUP(L15245,'[2]tabela de preços'!$A:$G,7,0)</f>
        <v>AUTOMOTIVO</v>
      </c>
    </row>
    <row r="15246" spans="1:24" x14ac:dyDescent="0.3">
      <c r="A15246" t="s">
        <v>2080</v>
      </c>
      <c r="B15246" t="s">
        <v>2081</v>
      </c>
      <c r="C15246" t="s">
        <v>7380</v>
      </c>
      <c r="D15246" s="1">
        <v>46154</v>
      </c>
      <c r="E15246" t="s">
        <v>7381</v>
      </c>
      <c r="F15246">
        <v>9</v>
      </c>
      <c r="G15246">
        <v>197</v>
      </c>
      <c r="H15246" t="str">
        <f>VLOOKUP(G15246,[1]OPERADORES!$A:$B,2,0)</f>
        <v xml:space="preserve">POLIANA LORRANE DE AMORIM </v>
      </c>
      <c r="I15246" t="s">
        <v>21</v>
      </c>
      <c r="J15246" t="s">
        <v>614</v>
      </c>
      <c r="K15246" t="s">
        <v>2084</v>
      </c>
      <c r="L15246">
        <v>23602</v>
      </c>
      <c r="M15246" t="s">
        <v>5463</v>
      </c>
      <c r="O15246" t="s">
        <v>11</v>
      </c>
      <c r="P15246">
        <v>5403</v>
      </c>
      <c r="Q15246">
        <v>6</v>
      </c>
      <c r="R15246">
        <v>38.14</v>
      </c>
      <c r="S15246">
        <v>228.84</v>
      </c>
      <c r="T15246">
        <v>189.3</v>
      </c>
      <c r="U15246">
        <v>17.28</v>
      </c>
      <c r="V15246" t="str">
        <f>VLOOKUP(L15246,'[2]tabela de preços'!$A:$D,4,0)</f>
        <v>SHERWIN WILLIAMS</v>
      </c>
      <c r="W15246" t="str">
        <f>VLOOKUP(L15246,'[2]tabela de preços'!$A:$F,6,0)</f>
        <v>VERNIZ AUTOMOTIVO</v>
      </c>
      <c r="X15246" t="str">
        <f>VLOOKUP(L15246,'[2]tabela de preços'!$A:$G,7,0)</f>
        <v>AUTOMOTIVO</v>
      </c>
    </row>
    <row r="15247" spans="1:24" x14ac:dyDescent="0.3">
      <c r="A15247" t="s">
        <v>2080</v>
      </c>
      <c r="B15247" t="s">
        <v>2081</v>
      </c>
      <c r="C15247" t="s">
        <v>7380</v>
      </c>
      <c r="D15247" s="1">
        <v>46154</v>
      </c>
      <c r="E15247" t="s">
        <v>7381</v>
      </c>
      <c r="F15247">
        <v>9</v>
      </c>
      <c r="G15247">
        <v>197</v>
      </c>
      <c r="H15247" t="str">
        <f>VLOOKUP(G15247,[1]OPERADORES!$A:$B,2,0)</f>
        <v xml:space="preserve">POLIANA LORRANE DE AMORIM </v>
      </c>
      <c r="I15247" t="s">
        <v>21</v>
      </c>
      <c r="J15247" t="s">
        <v>614</v>
      </c>
      <c r="K15247" t="s">
        <v>2084</v>
      </c>
      <c r="L15247">
        <v>20817</v>
      </c>
      <c r="M15247" t="s">
        <v>153</v>
      </c>
      <c r="O15247" t="s">
        <v>11</v>
      </c>
      <c r="P15247">
        <v>5102</v>
      </c>
      <c r="Q15247">
        <v>6</v>
      </c>
      <c r="R15247">
        <v>24.84</v>
      </c>
      <c r="S15247">
        <v>149.04</v>
      </c>
      <c r="T15247">
        <v>113.1</v>
      </c>
      <c r="U15247">
        <v>24.11</v>
      </c>
      <c r="V15247" t="str">
        <f>VLOOKUP(L15247,'[2]tabela de preços'!$A:$D,4,0)</f>
        <v>AUTO AMERICA</v>
      </c>
      <c r="W15247" t="str">
        <f>VLOOKUP(L15247,'[2]tabela de preços'!$A:$F,6,0)</f>
        <v>MASSA DE POLIR</v>
      </c>
      <c r="X15247" t="str">
        <f>VLOOKUP(L15247,'[2]tabela de preços'!$A:$G,7,0)</f>
        <v>AUTOMOTIVO</v>
      </c>
    </row>
    <row r="15248" spans="1:24" x14ac:dyDescent="0.3">
      <c r="A15248" t="s">
        <v>2080</v>
      </c>
      <c r="B15248" t="s">
        <v>2081</v>
      </c>
      <c r="C15248" t="s">
        <v>7380</v>
      </c>
      <c r="D15248" s="1">
        <v>46154</v>
      </c>
      <c r="E15248" t="s">
        <v>7381</v>
      </c>
      <c r="F15248">
        <v>9</v>
      </c>
      <c r="G15248">
        <v>197</v>
      </c>
      <c r="H15248" t="str">
        <f>VLOOKUP(G15248,[1]OPERADORES!$A:$B,2,0)</f>
        <v xml:space="preserve">POLIANA LORRANE DE AMORIM </v>
      </c>
      <c r="I15248" t="s">
        <v>21</v>
      </c>
      <c r="J15248" t="s">
        <v>614</v>
      </c>
      <c r="K15248" t="s">
        <v>2084</v>
      </c>
      <c r="L15248">
        <v>84045</v>
      </c>
      <c r="M15248" t="s">
        <v>527</v>
      </c>
      <c r="O15248" t="s">
        <v>11</v>
      </c>
      <c r="P15248">
        <v>5102</v>
      </c>
      <c r="Q15248">
        <v>6</v>
      </c>
      <c r="R15248">
        <v>23.53</v>
      </c>
      <c r="S15248">
        <v>141.18</v>
      </c>
      <c r="T15248">
        <v>107.16</v>
      </c>
      <c r="U15248">
        <v>24.1</v>
      </c>
      <c r="V15248" t="str">
        <f>VLOOKUP(L15248,'[2]tabela de preços'!$A:$D,4,0)</f>
        <v>BRASILUX</v>
      </c>
      <c r="W15248" t="str">
        <f>VLOOKUP(L15248,'[2]tabela de preços'!$A:$F,6,0)</f>
        <v>REMOVEDOR PASTOSO</v>
      </c>
      <c r="X15248" t="str">
        <f>VLOOKUP(L15248,'[2]tabela de preços'!$A:$G,7,0)</f>
        <v>AUTOMOTIVO</v>
      </c>
    </row>
    <row r="15249" spans="1:24" x14ac:dyDescent="0.3">
      <c r="A15249" t="s">
        <v>2087</v>
      </c>
      <c r="C15249" t="s">
        <v>7032</v>
      </c>
      <c r="D15249" s="1">
        <v>46146</v>
      </c>
      <c r="E15249" t="s">
        <v>7033</v>
      </c>
      <c r="F15249">
        <v>9</v>
      </c>
      <c r="G15249">
        <v>231</v>
      </c>
      <c r="H15249" t="str">
        <f>VLOOKUP(G15249,[1]OPERADORES!$A:$B,2,0)</f>
        <v>EDIJANE</v>
      </c>
      <c r="I15249" t="s">
        <v>21</v>
      </c>
      <c r="J15249" t="s">
        <v>2090</v>
      </c>
      <c r="K15249" t="s">
        <v>2091</v>
      </c>
      <c r="L15249">
        <v>85693</v>
      </c>
      <c r="M15249" t="s">
        <v>526</v>
      </c>
      <c r="O15249" t="s">
        <v>11</v>
      </c>
      <c r="P15249">
        <v>5102</v>
      </c>
      <c r="Q15249">
        <v>12</v>
      </c>
      <c r="R15249">
        <v>8.1</v>
      </c>
      <c r="S15249">
        <v>97.2</v>
      </c>
      <c r="T15249">
        <v>78.12</v>
      </c>
      <c r="U15249">
        <v>19.63</v>
      </c>
      <c r="V15249" t="str">
        <f>VLOOKUP(L15249,'[2]tabela de preços'!$A:$D,4,0)</f>
        <v>UNIPEGA</v>
      </c>
      <c r="W15249" t="str">
        <f>VLOOKUP(L15249,'[2]tabela de preços'!$A:$F,6,0)</f>
        <v>PU 40</v>
      </c>
      <c r="X15249" t="str">
        <f>VLOOKUP(L15249,'[2]tabela de preços'!$A:$G,7,0)</f>
        <v>IMOBILIÁRIO</v>
      </c>
    </row>
    <row r="15250" spans="1:24" x14ac:dyDescent="0.3">
      <c r="A15250" t="s">
        <v>2087</v>
      </c>
      <c r="C15250" t="s">
        <v>7032</v>
      </c>
      <c r="D15250" s="1">
        <v>46146</v>
      </c>
      <c r="E15250" t="s">
        <v>7033</v>
      </c>
      <c r="F15250">
        <v>9</v>
      </c>
      <c r="G15250">
        <v>231</v>
      </c>
      <c r="H15250" t="str">
        <f>VLOOKUP(G15250,[1]OPERADORES!$A:$B,2,0)</f>
        <v>EDIJANE</v>
      </c>
      <c r="I15250" t="s">
        <v>21</v>
      </c>
      <c r="J15250" t="s">
        <v>2090</v>
      </c>
      <c r="K15250" t="s">
        <v>2091</v>
      </c>
      <c r="L15250">
        <v>24248</v>
      </c>
      <c r="M15250" t="s">
        <v>107</v>
      </c>
      <c r="O15250" t="s">
        <v>11</v>
      </c>
      <c r="P15250">
        <v>5102</v>
      </c>
      <c r="Q15250">
        <v>12</v>
      </c>
      <c r="R15250">
        <v>8.9</v>
      </c>
      <c r="S15250">
        <v>106.8</v>
      </c>
      <c r="T15250">
        <v>80.16</v>
      </c>
      <c r="U15250">
        <v>24.94</v>
      </c>
      <c r="V15250" t="str">
        <f>VLOOKUP(L15250,'[2]tabela de preços'!$A:$D,4,0)</f>
        <v>SHERWIN WILLIAMS</v>
      </c>
      <c r="W15250" t="str">
        <f>VLOOKUP(L15250,'[2]tabela de preços'!$A:$F,6,0)</f>
        <v>PRIMER AUTOMOTIVO</v>
      </c>
      <c r="X15250" t="str">
        <f>VLOOKUP(L15250,'[2]tabela de preços'!$A:$G,7,0)</f>
        <v>AUTOMOTIVO</v>
      </c>
    </row>
    <row r="15251" spans="1:24" x14ac:dyDescent="0.3">
      <c r="A15251" t="s">
        <v>2087</v>
      </c>
      <c r="C15251" t="s">
        <v>7032</v>
      </c>
      <c r="D15251" s="1">
        <v>46146</v>
      </c>
      <c r="E15251" t="s">
        <v>7033</v>
      </c>
      <c r="F15251">
        <v>9</v>
      </c>
      <c r="G15251">
        <v>231</v>
      </c>
      <c r="H15251" t="str">
        <f>VLOOKUP(G15251,[1]OPERADORES!$A:$B,2,0)</f>
        <v>EDIJANE</v>
      </c>
      <c r="I15251" t="s">
        <v>21</v>
      </c>
      <c r="J15251" t="s">
        <v>2090</v>
      </c>
      <c r="K15251" t="s">
        <v>2091</v>
      </c>
      <c r="L15251">
        <v>20431</v>
      </c>
      <c r="M15251" t="s">
        <v>5332</v>
      </c>
      <c r="O15251" t="s">
        <v>11</v>
      </c>
      <c r="P15251">
        <v>5403</v>
      </c>
      <c r="Q15251">
        <v>9</v>
      </c>
      <c r="R15251">
        <v>37.9</v>
      </c>
      <c r="S15251">
        <v>341.1</v>
      </c>
      <c r="T15251">
        <v>265.5</v>
      </c>
      <c r="U15251">
        <v>22.16</v>
      </c>
      <c r="V15251" t="str">
        <f>VLOOKUP(L15251,'[2]tabela de preços'!$A:$D,4,0)</f>
        <v>SHERWIN WILLIAMS</v>
      </c>
      <c r="W15251" t="str">
        <f>VLOOKUP(L15251,'[2]tabela de preços'!$A:$F,6,0)</f>
        <v>VERNIZ AUTOMOTIVO</v>
      </c>
      <c r="X15251" t="str">
        <f>VLOOKUP(L15251,'[2]tabela de preços'!$A:$G,7,0)</f>
        <v>AUTOMOTIVO</v>
      </c>
    </row>
    <row r="15252" spans="1:24" x14ac:dyDescent="0.3">
      <c r="A15252" t="s">
        <v>2087</v>
      </c>
      <c r="C15252" t="s">
        <v>7032</v>
      </c>
      <c r="D15252" s="1">
        <v>46146</v>
      </c>
      <c r="E15252" t="s">
        <v>7033</v>
      </c>
      <c r="F15252">
        <v>9</v>
      </c>
      <c r="G15252">
        <v>231</v>
      </c>
      <c r="H15252" t="str">
        <f>VLOOKUP(G15252,[1]OPERADORES!$A:$B,2,0)</f>
        <v>EDIJANE</v>
      </c>
      <c r="I15252" t="s">
        <v>21</v>
      </c>
      <c r="J15252" t="s">
        <v>2090</v>
      </c>
      <c r="K15252" t="s">
        <v>2091</v>
      </c>
      <c r="L15252">
        <v>87043</v>
      </c>
      <c r="M15252" t="s">
        <v>217</v>
      </c>
      <c r="O15252" t="s">
        <v>11</v>
      </c>
      <c r="P15252">
        <v>5102</v>
      </c>
      <c r="Q15252">
        <v>32</v>
      </c>
      <c r="R15252">
        <v>21.89</v>
      </c>
      <c r="S15252">
        <v>700.48</v>
      </c>
      <c r="T15252">
        <v>576.64</v>
      </c>
      <c r="U15252">
        <v>17.68</v>
      </c>
      <c r="V15252" t="str">
        <f>VLOOKUP(L15252,'[2]tabela de preços'!$A:$D,4,0)</f>
        <v>ROBERLO</v>
      </c>
      <c r="W15252" t="str">
        <f>VLOOKUP(L15252,'[2]tabela de preços'!$A:$F,6,0)</f>
        <v>MASSA POLIÉSTER</v>
      </c>
      <c r="X15252" t="str">
        <f>VLOOKUP(L15252,'[2]tabela de preços'!$A:$G,7,0)</f>
        <v>AUTOMOTIVO</v>
      </c>
    </row>
    <row r="15253" spans="1:24" x14ac:dyDescent="0.3">
      <c r="A15253" t="s">
        <v>2087</v>
      </c>
      <c r="C15253" t="s">
        <v>7032</v>
      </c>
      <c r="D15253" s="1">
        <v>46146</v>
      </c>
      <c r="E15253" t="s">
        <v>7033</v>
      </c>
      <c r="F15253">
        <v>9</v>
      </c>
      <c r="G15253">
        <v>231</v>
      </c>
      <c r="H15253" t="str">
        <f>VLOOKUP(G15253,[1]OPERADORES!$A:$B,2,0)</f>
        <v>EDIJANE</v>
      </c>
      <c r="I15253" t="s">
        <v>21</v>
      </c>
      <c r="J15253" t="s">
        <v>2090</v>
      </c>
      <c r="K15253" t="s">
        <v>2091</v>
      </c>
      <c r="L15253">
        <v>24247</v>
      </c>
      <c r="M15253" t="s">
        <v>160</v>
      </c>
      <c r="O15253" t="s">
        <v>11</v>
      </c>
      <c r="P15253">
        <v>5403</v>
      </c>
      <c r="Q15253">
        <v>12</v>
      </c>
      <c r="R15253">
        <v>20.9</v>
      </c>
      <c r="S15253">
        <v>250.8</v>
      </c>
      <c r="T15253">
        <v>207.72</v>
      </c>
      <c r="U15253">
        <v>17.18</v>
      </c>
      <c r="V15253" t="str">
        <f>VLOOKUP(L15253,'[2]tabela de preços'!$A:$D,4,0)</f>
        <v>SHERWIN WILLIAMS</v>
      </c>
      <c r="W15253" t="str">
        <f>VLOOKUP(L15253,'[2]tabela de preços'!$A:$F,6,0)</f>
        <v>PRIMER AUTOMOTIVO</v>
      </c>
      <c r="X15253" t="str">
        <f>VLOOKUP(L15253,'[2]tabela de preços'!$A:$G,7,0)</f>
        <v>AUTOMOTIVO</v>
      </c>
    </row>
    <row r="15254" spans="1:24" x14ac:dyDescent="0.3">
      <c r="A15254" t="s">
        <v>2087</v>
      </c>
      <c r="C15254" t="s">
        <v>7190</v>
      </c>
      <c r="D15254" s="1">
        <v>46150</v>
      </c>
      <c r="E15254" t="s">
        <v>7191</v>
      </c>
      <c r="F15254">
        <v>9</v>
      </c>
      <c r="G15254">
        <v>231</v>
      </c>
      <c r="H15254" t="str">
        <f>VLOOKUP(G15254,[1]OPERADORES!$A:$B,2,0)</f>
        <v>EDIJANE</v>
      </c>
      <c r="I15254" t="s">
        <v>21</v>
      </c>
      <c r="J15254" t="s">
        <v>2090</v>
      </c>
      <c r="K15254" t="s">
        <v>2091</v>
      </c>
      <c r="L15254">
        <v>10243</v>
      </c>
      <c r="M15254" t="s">
        <v>83</v>
      </c>
      <c r="O15254" t="s">
        <v>11</v>
      </c>
      <c r="P15254">
        <v>5102</v>
      </c>
      <c r="Q15254">
        <v>50</v>
      </c>
      <c r="R15254">
        <v>2.89</v>
      </c>
      <c r="S15254">
        <v>144.5</v>
      </c>
      <c r="T15254">
        <v>99</v>
      </c>
      <c r="U15254">
        <v>31.49</v>
      </c>
      <c r="V15254" t="str">
        <f>VLOOKUP(L15254,'[2]tabela de preços'!$A:$D,4,0)</f>
        <v>NORTON</v>
      </c>
      <c r="W15254" t="str">
        <f>VLOOKUP(L15254,'[2]tabela de preços'!$A:$F,6,0)</f>
        <v xml:space="preserve">DISCOS / LIXAS / ABRASIVOS </v>
      </c>
      <c r="X15254" t="str">
        <f>VLOOKUP(L15254,'[2]tabela de preços'!$A:$G,7,0)</f>
        <v>AUTOMOTIVO</v>
      </c>
    </row>
    <row r="15255" spans="1:24" x14ac:dyDescent="0.3">
      <c r="A15255" t="s">
        <v>2087</v>
      </c>
      <c r="C15255" t="s">
        <v>7190</v>
      </c>
      <c r="D15255" s="1">
        <v>46150</v>
      </c>
      <c r="E15255" t="s">
        <v>7191</v>
      </c>
      <c r="F15255">
        <v>9</v>
      </c>
      <c r="G15255">
        <v>231</v>
      </c>
      <c r="H15255" t="str">
        <f>VLOOKUP(G15255,[1]OPERADORES!$A:$B,2,0)</f>
        <v>EDIJANE</v>
      </c>
      <c r="I15255" t="s">
        <v>21</v>
      </c>
      <c r="J15255" t="s">
        <v>2090</v>
      </c>
      <c r="K15255" t="s">
        <v>2091</v>
      </c>
      <c r="L15255">
        <v>10244</v>
      </c>
      <c r="M15255" t="s">
        <v>84</v>
      </c>
      <c r="O15255" t="s">
        <v>11</v>
      </c>
      <c r="P15255">
        <v>5102</v>
      </c>
      <c r="Q15255">
        <v>50</v>
      </c>
      <c r="R15255">
        <v>2.89</v>
      </c>
      <c r="S15255">
        <v>144.5</v>
      </c>
      <c r="T15255">
        <v>99</v>
      </c>
      <c r="U15255">
        <v>31.49</v>
      </c>
      <c r="V15255" t="str">
        <f>VLOOKUP(L15255,'[2]tabela de preços'!$A:$D,4,0)</f>
        <v>NORTON</v>
      </c>
      <c r="W15255" t="str">
        <f>VLOOKUP(L15255,'[2]tabela de preços'!$A:$F,6,0)</f>
        <v xml:space="preserve">DISCOS / LIXAS / ABRASIVOS </v>
      </c>
      <c r="X15255" t="str">
        <f>VLOOKUP(L15255,'[2]tabela de preços'!$A:$G,7,0)</f>
        <v>AUTOMOTIVO</v>
      </c>
    </row>
    <row r="15256" spans="1:24" x14ac:dyDescent="0.3">
      <c r="A15256" t="s">
        <v>2087</v>
      </c>
      <c r="C15256" t="s">
        <v>7190</v>
      </c>
      <c r="D15256" s="1">
        <v>46150</v>
      </c>
      <c r="E15256" t="s">
        <v>7191</v>
      </c>
      <c r="F15256">
        <v>9</v>
      </c>
      <c r="G15256">
        <v>231</v>
      </c>
      <c r="H15256" t="str">
        <f>VLOOKUP(G15256,[1]OPERADORES!$A:$B,2,0)</f>
        <v>EDIJANE</v>
      </c>
      <c r="I15256" t="s">
        <v>21</v>
      </c>
      <c r="J15256" t="s">
        <v>2090</v>
      </c>
      <c r="K15256" t="s">
        <v>2091</v>
      </c>
      <c r="L15256">
        <v>10245</v>
      </c>
      <c r="M15256" t="s">
        <v>195</v>
      </c>
      <c r="O15256" t="s">
        <v>11</v>
      </c>
      <c r="P15256">
        <v>5102</v>
      </c>
      <c r="Q15256">
        <v>50</v>
      </c>
      <c r="R15256">
        <v>2.89</v>
      </c>
      <c r="S15256">
        <v>144.5</v>
      </c>
      <c r="T15256">
        <v>99</v>
      </c>
      <c r="U15256">
        <v>31.49</v>
      </c>
      <c r="V15256" t="str">
        <f>VLOOKUP(L15256,'[2]tabela de preços'!$A:$D,4,0)</f>
        <v>NORTON</v>
      </c>
      <c r="W15256" t="str">
        <f>VLOOKUP(L15256,'[2]tabela de preços'!$A:$F,6,0)</f>
        <v xml:space="preserve">DISCOS / LIXAS / ABRASIVOS </v>
      </c>
      <c r="X15256" t="str">
        <f>VLOOKUP(L15256,'[2]tabela de preços'!$A:$G,7,0)</f>
        <v>AUTOMOTIVO</v>
      </c>
    </row>
    <row r="15257" spans="1:24" x14ac:dyDescent="0.3">
      <c r="A15257" t="s">
        <v>2087</v>
      </c>
      <c r="C15257" t="s">
        <v>7190</v>
      </c>
      <c r="D15257" s="1">
        <v>46150</v>
      </c>
      <c r="E15257" t="s">
        <v>7191</v>
      </c>
      <c r="F15257">
        <v>9</v>
      </c>
      <c r="G15257">
        <v>231</v>
      </c>
      <c r="H15257" t="str">
        <f>VLOOKUP(G15257,[1]OPERADORES!$A:$B,2,0)</f>
        <v>EDIJANE</v>
      </c>
      <c r="I15257" t="s">
        <v>21</v>
      </c>
      <c r="J15257" t="s">
        <v>2090</v>
      </c>
      <c r="K15257" t="s">
        <v>2091</v>
      </c>
      <c r="L15257">
        <v>10246</v>
      </c>
      <c r="M15257" t="s">
        <v>206</v>
      </c>
      <c r="O15257" t="s">
        <v>11</v>
      </c>
      <c r="P15257">
        <v>5102</v>
      </c>
      <c r="Q15257">
        <v>50</v>
      </c>
      <c r="R15257">
        <v>2.89</v>
      </c>
      <c r="S15257">
        <v>144.5</v>
      </c>
      <c r="T15257">
        <v>102</v>
      </c>
      <c r="U15257">
        <v>29.41</v>
      </c>
      <c r="V15257" t="str">
        <f>VLOOKUP(L15257,'[2]tabela de preços'!$A:$D,4,0)</f>
        <v>NORTON</v>
      </c>
      <c r="W15257" t="str">
        <f>VLOOKUP(L15257,'[2]tabela de preços'!$A:$F,6,0)</f>
        <v xml:space="preserve">DISCOS / LIXAS / ABRASIVOS </v>
      </c>
      <c r="X15257" t="str">
        <f>VLOOKUP(L15257,'[2]tabela de preços'!$A:$G,7,0)</f>
        <v>AUTOMOTIVO</v>
      </c>
    </row>
    <row r="15258" spans="1:24" x14ac:dyDescent="0.3">
      <c r="A15258" t="s">
        <v>2087</v>
      </c>
      <c r="C15258" t="s">
        <v>7190</v>
      </c>
      <c r="D15258" s="1">
        <v>46150</v>
      </c>
      <c r="E15258" t="s">
        <v>7191</v>
      </c>
      <c r="F15258">
        <v>9</v>
      </c>
      <c r="G15258">
        <v>231</v>
      </c>
      <c r="H15258" t="str">
        <f>VLOOKUP(G15258,[1]OPERADORES!$A:$B,2,0)</f>
        <v>EDIJANE</v>
      </c>
      <c r="I15258" t="s">
        <v>21</v>
      </c>
      <c r="J15258" t="s">
        <v>2090</v>
      </c>
      <c r="K15258" t="s">
        <v>2091</v>
      </c>
      <c r="L15258">
        <v>84560</v>
      </c>
      <c r="M15258" t="s">
        <v>118</v>
      </c>
      <c r="O15258" t="s">
        <v>11</v>
      </c>
      <c r="P15258">
        <v>5102</v>
      </c>
      <c r="Q15258">
        <v>16</v>
      </c>
      <c r="R15258">
        <v>56.44</v>
      </c>
      <c r="S15258">
        <v>903.04</v>
      </c>
      <c r="T15258">
        <v>756.64</v>
      </c>
      <c r="U15258">
        <v>16.21</v>
      </c>
      <c r="V15258" t="str">
        <f>VLOOKUP(L15258,'[2]tabela de preços'!$A:$D,4,0)</f>
        <v>BRASILUX</v>
      </c>
      <c r="W15258" t="str">
        <f>VLOOKUP(L15258,'[2]tabela de preços'!$A:$F,6,0)</f>
        <v>THINNER DE LIMPEZA</v>
      </c>
      <c r="X15258" t="str">
        <f>VLOOKUP(L15258,'[2]tabela de preços'!$A:$G,7,0)</f>
        <v>THINNER</v>
      </c>
    </row>
    <row r="15259" spans="1:24" x14ac:dyDescent="0.3">
      <c r="A15259" t="s">
        <v>2087</v>
      </c>
      <c r="C15259" t="s">
        <v>7468</v>
      </c>
      <c r="D15259" s="1">
        <v>46157</v>
      </c>
      <c r="E15259" t="s">
        <v>7469</v>
      </c>
      <c r="F15259">
        <v>9</v>
      </c>
      <c r="G15259">
        <v>231</v>
      </c>
      <c r="H15259" t="str">
        <f>VLOOKUP(G15259,[1]OPERADORES!$A:$B,2,0)</f>
        <v>EDIJANE</v>
      </c>
      <c r="I15259" t="s">
        <v>21</v>
      </c>
      <c r="J15259" t="s">
        <v>2090</v>
      </c>
      <c r="K15259" t="s">
        <v>2091</v>
      </c>
      <c r="L15259">
        <v>24248</v>
      </c>
      <c r="M15259" t="s">
        <v>107</v>
      </c>
      <c r="O15259" t="s">
        <v>11</v>
      </c>
      <c r="P15259">
        <v>5102</v>
      </c>
      <c r="Q15259">
        <v>12</v>
      </c>
      <c r="R15259">
        <v>8.49</v>
      </c>
      <c r="S15259">
        <v>101.88</v>
      </c>
      <c r="T15259">
        <v>84.24</v>
      </c>
      <c r="U15259">
        <v>17.309999999999999</v>
      </c>
      <c r="V15259" t="str">
        <f>VLOOKUP(L15259,'[2]tabela de preços'!$A:$D,4,0)</f>
        <v>SHERWIN WILLIAMS</v>
      </c>
      <c r="W15259" t="str">
        <f>VLOOKUP(L15259,'[2]tabela de preços'!$A:$F,6,0)</f>
        <v>PRIMER AUTOMOTIVO</v>
      </c>
      <c r="X15259" t="str">
        <f>VLOOKUP(L15259,'[2]tabela de preços'!$A:$G,7,0)</f>
        <v>AUTOMOTIVO</v>
      </c>
    </row>
    <row r="15260" spans="1:24" x14ac:dyDescent="0.3">
      <c r="A15260" t="s">
        <v>2087</v>
      </c>
      <c r="C15260" t="s">
        <v>7468</v>
      </c>
      <c r="D15260" s="1">
        <v>46157</v>
      </c>
      <c r="E15260" t="s">
        <v>7469</v>
      </c>
      <c r="F15260">
        <v>9</v>
      </c>
      <c r="G15260">
        <v>231</v>
      </c>
      <c r="H15260" t="str">
        <f>VLOOKUP(G15260,[1]OPERADORES!$A:$B,2,0)</f>
        <v>EDIJANE</v>
      </c>
      <c r="I15260" t="s">
        <v>21</v>
      </c>
      <c r="J15260" t="s">
        <v>2090</v>
      </c>
      <c r="K15260" t="s">
        <v>2091</v>
      </c>
      <c r="L15260">
        <v>85063</v>
      </c>
      <c r="M15260" t="s">
        <v>7253</v>
      </c>
      <c r="O15260" t="s">
        <v>11</v>
      </c>
      <c r="P15260">
        <v>5102</v>
      </c>
      <c r="Q15260">
        <v>4</v>
      </c>
      <c r="R15260">
        <v>14.14</v>
      </c>
      <c r="S15260">
        <v>56.56</v>
      </c>
      <c r="T15260">
        <v>46.2</v>
      </c>
      <c r="U15260">
        <v>18.32</v>
      </c>
      <c r="V15260" t="str">
        <f>VLOOKUP(L15260,'[2]tabela de preços'!$A:$D,4,0)</f>
        <v>ATLAS</v>
      </c>
      <c r="W15260" t="str">
        <f>VLOOKUP(L15260,'[2]tabela de preços'!$A:$F,6,0)</f>
        <v>ROLOS / TRINCHAS / PINCÉIS / ESPÁTULAS</v>
      </c>
      <c r="X15260" t="str">
        <f>VLOOKUP(L15260,'[2]tabela de preços'!$A:$G,7,0)</f>
        <v>IMOBILIÁRIO</v>
      </c>
    </row>
    <row r="15261" spans="1:24" x14ac:dyDescent="0.3">
      <c r="A15261" t="s">
        <v>2087</v>
      </c>
      <c r="C15261" t="s">
        <v>7468</v>
      </c>
      <c r="D15261" s="1">
        <v>46157</v>
      </c>
      <c r="E15261" t="s">
        <v>7469</v>
      </c>
      <c r="F15261">
        <v>9</v>
      </c>
      <c r="G15261">
        <v>231</v>
      </c>
      <c r="H15261" t="str">
        <f>VLOOKUP(G15261,[1]OPERADORES!$A:$B,2,0)</f>
        <v>EDIJANE</v>
      </c>
      <c r="I15261" t="s">
        <v>21</v>
      </c>
      <c r="J15261" t="s">
        <v>2090</v>
      </c>
      <c r="K15261" t="s">
        <v>2091</v>
      </c>
      <c r="L15261">
        <v>13</v>
      </c>
      <c r="M15261" t="s">
        <v>5260</v>
      </c>
      <c r="O15261" t="s">
        <v>11</v>
      </c>
      <c r="P15261">
        <v>5102</v>
      </c>
      <c r="Q15261">
        <v>50</v>
      </c>
      <c r="R15261">
        <v>5.48</v>
      </c>
      <c r="S15261">
        <v>274</v>
      </c>
      <c r="T15261">
        <v>208</v>
      </c>
      <c r="U15261">
        <v>24.09</v>
      </c>
      <c r="V15261" t="str">
        <f>VLOOKUP(L15261,'[2]tabela de preços'!$A:$D,4,0)</f>
        <v>3M</v>
      </c>
      <c r="W15261" t="str">
        <f>VLOOKUP(L15261,'[2]tabela de preços'!$A:$F,6,0)</f>
        <v>LIXA DÁGUA</v>
      </c>
      <c r="X15261" t="str">
        <f>VLOOKUP(L15261,'[2]tabela de preços'!$A:$G,7,0)</f>
        <v>AUTOMOTIVO</v>
      </c>
    </row>
    <row r="15262" spans="1:24" x14ac:dyDescent="0.3">
      <c r="A15262" t="s">
        <v>2087</v>
      </c>
      <c r="C15262" t="s">
        <v>7468</v>
      </c>
      <c r="D15262" s="1">
        <v>46157</v>
      </c>
      <c r="E15262" t="s">
        <v>7469</v>
      </c>
      <c r="F15262">
        <v>9</v>
      </c>
      <c r="G15262">
        <v>231</v>
      </c>
      <c r="H15262" t="str">
        <f>VLOOKUP(G15262,[1]OPERADORES!$A:$B,2,0)</f>
        <v>EDIJANE</v>
      </c>
      <c r="I15262" t="s">
        <v>21</v>
      </c>
      <c r="J15262" t="s">
        <v>2090</v>
      </c>
      <c r="K15262" t="s">
        <v>2091</v>
      </c>
      <c r="L15262">
        <v>15</v>
      </c>
      <c r="M15262" t="s">
        <v>5333</v>
      </c>
      <c r="O15262" t="s">
        <v>11</v>
      </c>
      <c r="P15262">
        <v>5102</v>
      </c>
      <c r="Q15262">
        <v>50</v>
      </c>
      <c r="R15262">
        <v>5.48</v>
      </c>
      <c r="S15262">
        <v>274</v>
      </c>
      <c r="T15262">
        <v>208</v>
      </c>
      <c r="U15262">
        <v>24.09</v>
      </c>
      <c r="V15262" t="str">
        <f>VLOOKUP(L15262,'[2]tabela de preços'!$A:$D,4,0)</f>
        <v>3M</v>
      </c>
      <c r="W15262" t="str">
        <f>VLOOKUP(L15262,'[2]tabela de preços'!$A:$F,6,0)</f>
        <v>LIXA DÁGUA</v>
      </c>
      <c r="X15262" t="str">
        <f>VLOOKUP(L15262,'[2]tabela de preços'!$A:$G,7,0)</f>
        <v>AUTOMOTIVO</v>
      </c>
    </row>
    <row r="15263" spans="1:24" x14ac:dyDescent="0.3">
      <c r="A15263" t="s">
        <v>2087</v>
      </c>
      <c r="C15263" t="s">
        <v>7468</v>
      </c>
      <c r="D15263" s="1">
        <v>46157</v>
      </c>
      <c r="E15263" t="s">
        <v>7469</v>
      </c>
      <c r="F15263">
        <v>9</v>
      </c>
      <c r="G15263">
        <v>231</v>
      </c>
      <c r="H15263" t="str">
        <f>VLOOKUP(G15263,[1]OPERADORES!$A:$B,2,0)</f>
        <v>EDIJANE</v>
      </c>
      <c r="I15263" t="s">
        <v>21</v>
      </c>
      <c r="J15263" t="s">
        <v>2090</v>
      </c>
      <c r="K15263" t="s">
        <v>2091</v>
      </c>
      <c r="L15263">
        <v>24247</v>
      </c>
      <c r="M15263" t="s">
        <v>160</v>
      </c>
      <c r="O15263" t="s">
        <v>11</v>
      </c>
      <c r="P15263">
        <v>5403</v>
      </c>
      <c r="Q15263">
        <v>12</v>
      </c>
      <c r="R15263">
        <v>21.96</v>
      </c>
      <c r="S15263">
        <v>263.52</v>
      </c>
      <c r="T15263">
        <v>218.04</v>
      </c>
      <c r="U15263">
        <v>17.260000000000002</v>
      </c>
      <c r="V15263" t="str">
        <f>VLOOKUP(L15263,'[2]tabela de preços'!$A:$D,4,0)</f>
        <v>SHERWIN WILLIAMS</v>
      </c>
      <c r="W15263" t="str">
        <f>VLOOKUP(L15263,'[2]tabela de preços'!$A:$F,6,0)</f>
        <v>PRIMER AUTOMOTIVO</v>
      </c>
      <c r="X15263" t="str">
        <f>VLOOKUP(L15263,'[2]tabela de preços'!$A:$G,7,0)</f>
        <v>AUTOMOTIVO</v>
      </c>
    </row>
    <row r="15264" spans="1:24" x14ac:dyDescent="0.3">
      <c r="A15264" t="s">
        <v>2087</v>
      </c>
      <c r="C15264" t="s">
        <v>7468</v>
      </c>
      <c r="D15264" s="1">
        <v>46157</v>
      </c>
      <c r="E15264" t="s">
        <v>7469</v>
      </c>
      <c r="F15264">
        <v>9</v>
      </c>
      <c r="G15264">
        <v>231</v>
      </c>
      <c r="H15264" t="str">
        <f>VLOOKUP(G15264,[1]OPERADORES!$A:$B,2,0)</f>
        <v>EDIJANE</v>
      </c>
      <c r="I15264" t="s">
        <v>21</v>
      </c>
      <c r="J15264" t="s">
        <v>2090</v>
      </c>
      <c r="K15264" t="s">
        <v>2091</v>
      </c>
      <c r="L15264">
        <v>85065</v>
      </c>
      <c r="M15264" t="s">
        <v>3714</v>
      </c>
      <c r="O15264" t="s">
        <v>11</v>
      </c>
      <c r="P15264">
        <v>5102</v>
      </c>
      <c r="Q15264">
        <v>3</v>
      </c>
      <c r="R15264">
        <v>26.88</v>
      </c>
      <c r="S15264">
        <v>80.64</v>
      </c>
      <c r="T15264">
        <v>65.849999999999994</v>
      </c>
      <c r="U15264">
        <v>18.34</v>
      </c>
      <c r="V15264" t="str">
        <f>VLOOKUP(L15264,'[2]tabela de preços'!$A:$D,4,0)</f>
        <v>ATLAS</v>
      </c>
      <c r="W15264" t="str">
        <f>VLOOKUP(L15264,'[2]tabela de preços'!$A:$F,6,0)</f>
        <v>ROLOS / TRINCHAS / PINCÉIS / ESPÁTULAS</v>
      </c>
      <c r="X15264" t="str">
        <f>VLOOKUP(L15264,'[2]tabela de preços'!$A:$G,7,0)</f>
        <v>IMOBILIÁRIO</v>
      </c>
    </row>
    <row r="15265" spans="1:24" x14ac:dyDescent="0.3">
      <c r="A15265" t="s">
        <v>2087</v>
      </c>
      <c r="C15265" t="s">
        <v>7468</v>
      </c>
      <c r="D15265" s="1">
        <v>46157</v>
      </c>
      <c r="E15265" t="s">
        <v>7469</v>
      </c>
      <c r="F15265">
        <v>9</v>
      </c>
      <c r="G15265">
        <v>231</v>
      </c>
      <c r="H15265" t="str">
        <f>VLOOKUP(G15265,[1]OPERADORES!$A:$B,2,0)</f>
        <v>EDIJANE</v>
      </c>
      <c r="I15265" t="s">
        <v>21</v>
      </c>
      <c r="J15265" t="s">
        <v>2090</v>
      </c>
      <c r="K15265" t="s">
        <v>2091</v>
      </c>
      <c r="L15265">
        <v>84421</v>
      </c>
      <c r="M15265" t="s">
        <v>568</v>
      </c>
      <c r="O15265" t="s">
        <v>11</v>
      </c>
      <c r="P15265">
        <v>5102</v>
      </c>
      <c r="Q15265">
        <v>12</v>
      </c>
      <c r="R15265">
        <v>5.9</v>
      </c>
      <c r="S15265">
        <v>70.8</v>
      </c>
      <c r="T15265">
        <v>57.84</v>
      </c>
      <c r="U15265">
        <v>18.309999999999999</v>
      </c>
      <c r="V15265" t="str">
        <f>VLOOKUP(L15265,'[2]tabela de preços'!$A:$D,4,0)</f>
        <v>ATLAS</v>
      </c>
      <c r="W15265" t="str">
        <f>VLOOKUP(L15265,'[2]tabela de preços'!$A:$F,6,0)</f>
        <v>ROLOS / TRINCHAS / PINCÉIS / ESPÁTULAS</v>
      </c>
      <c r="X15265" t="str">
        <f>VLOOKUP(L15265,'[2]tabela de preços'!$A:$G,7,0)</f>
        <v>IMOBILIÁRIO</v>
      </c>
    </row>
    <row r="15266" spans="1:24" x14ac:dyDescent="0.3">
      <c r="A15266" t="s">
        <v>2087</v>
      </c>
      <c r="C15266" t="s">
        <v>7468</v>
      </c>
      <c r="D15266" s="1">
        <v>46157</v>
      </c>
      <c r="E15266" t="s">
        <v>7469</v>
      </c>
      <c r="F15266">
        <v>9</v>
      </c>
      <c r="G15266">
        <v>231</v>
      </c>
      <c r="H15266" t="str">
        <f>VLOOKUP(G15266,[1]OPERADORES!$A:$B,2,0)</f>
        <v>EDIJANE</v>
      </c>
      <c r="I15266" t="s">
        <v>21</v>
      </c>
      <c r="J15266" t="s">
        <v>2090</v>
      </c>
      <c r="K15266" t="s">
        <v>2091</v>
      </c>
      <c r="L15266">
        <v>85224</v>
      </c>
      <c r="M15266" t="s">
        <v>1597</v>
      </c>
      <c r="O15266" t="s">
        <v>11</v>
      </c>
      <c r="P15266">
        <v>5102</v>
      </c>
      <c r="Q15266">
        <v>3</v>
      </c>
      <c r="R15266">
        <v>11.33</v>
      </c>
      <c r="S15266">
        <v>33.99</v>
      </c>
      <c r="T15266">
        <v>27.75</v>
      </c>
      <c r="U15266">
        <v>18.36</v>
      </c>
      <c r="V15266" t="str">
        <f>VLOOKUP(L15266,'[2]tabela de preços'!$A:$D,4,0)</f>
        <v>ATLAS</v>
      </c>
      <c r="W15266" t="str">
        <f>VLOOKUP(L15266,'[2]tabela de preços'!$A:$F,6,0)</f>
        <v>ROLOS / TRINCHAS / PINCÉIS / ESPÁTULAS</v>
      </c>
      <c r="X15266" t="str">
        <f>VLOOKUP(L15266,'[2]tabela de preços'!$A:$G,7,0)</f>
        <v>IMOBILIÁRIO</v>
      </c>
    </row>
    <row r="15267" spans="1:24" x14ac:dyDescent="0.3">
      <c r="A15267" t="s">
        <v>2100</v>
      </c>
      <c r="C15267" t="s">
        <v>7034</v>
      </c>
      <c r="D15267" s="1">
        <v>46147</v>
      </c>
      <c r="E15267" t="s">
        <v>7035</v>
      </c>
      <c r="F15267">
        <v>9</v>
      </c>
      <c r="G15267">
        <v>174</v>
      </c>
      <c r="H15267" t="str">
        <f>VLOOKUP(G15267,[1]OPERADORES!$A:$B,2,0)</f>
        <v>MIRIÃ LOBATO RODRIGUES</v>
      </c>
      <c r="I15267" t="s">
        <v>21</v>
      </c>
      <c r="J15267" t="s">
        <v>1788</v>
      </c>
      <c r="K15267" t="s">
        <v>2103</v>
      </c>
      <c r="L15267">
        <v>21437</v>
      </c>
      <c r="M15267" t="s">
        <v>1832</v>
      </c>
      <c r="O15267" t="s">
        <v>11</v>
      </c>
      <c r="P15267">
        <v>5102</v>
      </c>
      <c r="Q15267">
        <v>3</v>
      </c>
      <c r="R15267">
        <v>9.17</v>
      </c>
      <c r="S15267">
        <v>27.51</v>
      </c>
      <c r="T15267">
        <v>20.88</v>
      </c>
      <c r="U15267">
        <v>24.1</v>
      </c>
      <c r="V15267" t="str">
        <f>VLOOKUP(L15267,'[2]tabela de preços'!$A:$D,4,0)</f>
        <v>ROBERLO</v>
      </c>
      <c r="W15267" t="str">
        <f>VLOOKUP(L15267,'[2]tabela de preços'!$A:$F,6,0)</f>
        <v>PRIMER AUTOMOTIVO</v>
      </c>
      <c r="X15267" t="str">
        <f>VLOOKUP(L15267,'[2]tabela de preços'!$A:$G,7,0)</f>
        <v>AUTOMOTIVO</v>
      </c>
    </row>
    <row r="15268" spans="1:24" x14ac:dyDescent="0.3">
      <c r="A15268" t="s">
        <v>2100</v>
      </c>
      <c r="C15268" t="s">
        <v>7034</v>
      </c>
      <c r="D15268" s="1">
        <v>46147</v>
      </c>
      <c r="E15268" t="s">
        <v>7035</v>
      </c>
      <c r="F15268">
        <v>9</v>
      </c>
      <c r="G15268">
        <v>174</v>
      </c>
      <c r="H15268" t="str">
        <f>VLOOKUP(G15268,[1]OPERADORES!$A:$B,2,0)</f>
        <v>MIRIÃ LOBATO RODRIGUES</v>
      </c>
      <c r="I15268" t="s">
        <v>21</v>
      </c>
      <c r="J15268" t="s">
        <v>1788</v>
      </c>
      <c r="K15268" t="s">
        <v>2103</v>
      </c>
      <c r="L15268">
        <v>23580</v>
      </c>
      <c r="M15268" t="s">
        <v>115</v>
      </c>
      <c r="O15268" t="s">
        <v>11</v>
      </c>
      <c r="P15268">
        <v>5102</v>
      </c>
      <c r="Q15268">
        <v>60</v>
      </c>
      <c r="R15268">
        <v>0.48</v>
      </c>
      <c r="S15268">
        <v>28.8</v>
      </c>
      <c r="T15268">
        <v>21.6</v>
      </c>
      <c r="U15268">
        <v>25</v>
      </c>
      <c r="V15268" t="str">
        <f>VLOOKUP(L15268,'[2]tabela de preços'!$A:$D,4,0)</f>
        <v>RENOVA COADORES</v>
      </c>
      <c r="W15268" t="str">
        <f>VLOOKUP(L15268,'[2]tabela de preços'!$A:$F,6,0)</f>
        <v>COADORES</v>
      </c>
      <c r="X15268" t="str">
        <f>VLOOKUP(L15268,'[2]tabela de preços'!$A:$G,7,0)</f>
        <v>AUTOMOTIVO</v>
      </c>
    </row>
    <row r="15269" spans="1:24" x14ac:dyDescent="0.3">
      <c r="A15269" t="s">
        <v>2100</v>
      </c>
      <c r="C15269" t="s">
        <v>7034</v>
      </c>
      <c r="D15269" s="1">
        <v>46147</v>
      </c>
      <c r="E15269" t="s">
        <v>7035</v>
      </c>
      <c r="F15269">
        <v>9</v>
      </c>
      <c r="G15269">
        <v>174</v>
      </c>
      <c r="H15269" t="str">
        <f>VLOOKUP(G15269,[1]OPERADORES!$A:$B,2,0)</f>
        <v>MIRIÃ LOBATO RODRIGUES</v>
      </c>
      <c r="I15269" t="s">
        <v>21</v>
      </c>
      <c r="J15269" t="s">
        <v>1788</v>
      </c>
      <c r="K15269" t="s">
        <v>2103</v>
      </c>
      <c r="L15269">
        <v>21741</v>
      </c>
      <c r="M15269" t="s">
        <v>1509</v>
      </c>
      <c r="O15269" t="s">
        <v>11</v>
      </c>
      <c r="P15269">
        <v>5102</v>
      </c>
      <c r="Q15269">
        <v>3</v>
      </c>
      <c r="R15269">
        <v>20.89</v>
      </c>
      <c r="S15269">
        <v>62.67</v>
      </c>
      <c r="T15269">
        <v>47.58</v>
      </c>
      <c r="U15269">
        <v>24.08</v>
      </c>
      <c r="V15269" t="str">
        <f>VLOOKUP(L15269,'[2]tabela de preços'!$A:$D,4,0)</f>
        <v>SOLUFIX</v>
      </c>
      <c r="W15269" t="str">
        <f>VLOOKUP(L15269,'[2]tabela de preços'!$A:$F,6,0)</f>
        <v>COLA INST./ ADESIVOS COLANTES</v>
      </c>
      <c r="X15269" t="str">
        <f>VLOOKUP(L15269,'[2]tabela de preços'!$A:$G,7,0)</f>
        <v>AUTOMOTIVO</v>
      </c>
    </row>
    <row r="15270" spans="1:24" x14ac:dyDescent="0.3">
      <c r="A15270" t="s">
        <v>2100</v>
      </c>
      <c r="C15270" t="s">
        <v>7034</v>
      </c>
      <c r="D15270" s="1">
        <v>46147</v>
      </c>
      <c r="E15270" t="s">
        <v>7035</v>
      </c>
      <c r="F15270">
        <v>9</v>
      </c>
      <c r="G15270">
        <v>174</v>
      </c>
      <c r="H15270" t="str">
        <f>VLOOKUP(G15270,[1]OPERADORES!$A:$B,2,0)</f>
        <v>MIRIÃ LOBATO RODRIGUES</v>
      </c>
      <c r="I15270" t="s">
        <v>21</v>
      </c>
      <c r="J15270" t="s">
        <v>1788</v>
      </c>
      <c r="K15270" t="s">
        <v>2103</v>
      </c>
      <c r="L15270">
        <v>84557</v>
      </c>
      <c r="M15270" t="s">
        <v>116</v>
      </c>
      <c r="O15270" t="s">
        <v>11</v>
      </c>
      <c r="P15270">
        <v>5102</v>
      </c>
      <c r="Q15270">
        <v>12</v>
      </c>
      <c r="R15270">
        <v>17.98</v>
      </c>
      <c r="S15270">
        <v>215.76</v>
      </c>
      <c r="T15270">
        <v>202.44</v>
      </c>
      <c r="U15270">
        <v>6.17</v>
      </c>
      <c r="V15270" t="str">
        <f>VLOOKUP(L15270,'[2]tabela de preços'!$A:$D,4,0)</f>
        <v>BRASILUX</v>
      </c>
      <c r="W15270" t="str">
        <f>VLOOKUP(L15270,'[2]tabela de preços'!$A:$F,6,0)</f>
        <v>DILUENTE</v>
      </c>
      <c r="X15270" t="str">
        <f>VLOOKUP(L15270,'[2]tabela de preços'!$A:$G,7,0)</f>
        <v>AUTOMOTIVO</v>
      </c>
    </row>
    <row r="15271" spans="1:24" x14ac:dyDescent="0.3">
      <c r="A15271" t="s">
        <v>2100</v>
      </c>
      <c r="C15271" t="s">
        <v>7034</v>
      </c>
      <c r="D15271" s="1">
        <v>46147</v>
      </c>
      <c r="E15271" t="s">
        <v>7035</v>
      </c>
      <c r="F15271">
        <v>9</v>
      </c>
      <c r="G15271">
        <v>174</v>
      </c>
      <c r="H15271" t="str">
        <f>VLOOKUP(G15271,[1]OPERADORES!$A:$B,2,0)</f>
        <v>MIRIÃ LOBATO RODRIGUES</v>
      </c>
      <c r="I15271" t="s">
        <v>21</v>
      </c>
      <c r="J15271" t="s">
        <v>1788</v>
      </c>
      <c r="K15271" t="s">
        <v>2103</v>
      </c>
      <c r="L15271">
        <v>10234</v>
      </c>
      <c r="M15271" t="s">
        <v>157</v>
      </c>
      <c r="O15271" t="s">
        <v>11</v>
      </c>
      <c r="P15271">
        <v>5102</v>
      </c>
      <c r="Q15271">
        <v>20</v>
      </c>
      <c r="R15271">
        <v>2.89</v>
      </c>
      <c r="S15271">
        <v>57.8</v>
      </c>
      <c r="T15271">
        <v>49</v>
      </c>
      <c r="U15271">
        <v>15.22</v>
      </c>
      <c r="V15271" t="str">
        <f>VLOOKUP(L15271,'[2]tabela de preços'!$A:$D,4,0)</f>
        <v>NORTON</v>
      </c>
      <c r="W15271" t="str">
        <f>VLOOKUP(L15271,'[2]tabela de preços'!$A:$F,6,0)</f>
        <v xml:space="preserve">DISCOS / LIXAS / ABRASIVOS </v>
      </c>
      <c r="X15271" t="str">
        <f>VLOOKUP(L15271,'[2]tabela de preços'!$A:$G,7,0)</f>
        <v>AUTOMOTIVO</v>
      </c>
    </row>
    <row r="15272" spans="1:24" x14ac:dyDescent="0.3">
      <c r="A15272" t="s">
        <v>2100</v>
      </c>
      <c r="C15272" t="s">
        <v>7034</v>
      </c>
      <c r="D15272" s="1">
        <v>46147</v>
      </c>
      <c r="E15272" t="s">
        <v>7035</v>
      </c>
      <c r="F15272">
        <v>9</v>
      </c>
      <c r="G15272">
        <v>174</v>
      </c>
      <c r="H15272" t="str">
        <f>VLOOKUP(G15272,[1]OPERADORES!$A:$B,2,0)</f>
        <v>MIRIÃ LOBATO RODRIGUES</v>
      </c>
      <c r="I15272" t="s">
        <v>21</v>
      </c>
      <c r="J15272" t="s">
        <v>1788</v>
      </c>
      <c r="K15272" t="s">
        <v>2103</v>
      </c>
      <c r="L15272">
        <v>24248</v>
      </c>
      <c r="M15272" t="s">
        <v>107</v>
      </c>
      <c r="O15272" t="s">
        <v>11</v>
      </c>
      <c r="P15272">
        <v>5102</v>
      </c>
      <c r="Q15272">
        <v>8</v>
      </c>
      <c r="R15272">
        <v>8.9</v>
      </c>
      <c r="S15272">
        <v>71.2</v>
      </c>
      <c r="T15272">
        <v>53.44</v>
      </c>
      <c r="U15272">
        <v>24.94</v>
      </c>
      <c r="V15272" t="str">
        <f>VLOOKUP(L15272,'[2]tabela de preços'!$A:$D,4,0)</f>
        <v>SHERWIN WILLIAMS</v>
      </c>
      <c r="W15272" t="str">
        <f>VLOOKUP(L15272,'[2]tabela de preços'!$A:$F,6,0)</f>
        <v>PRIMER AUTOMOTIVO</v>
      </c>
      <c r="X15272" t="str">
        <f>VLOOKUP(L15272,'[2]tabela de preços'!$A:$G,7,0)</f>
        <v>AUTOMOTIVO</v>
      </c>
    </row>
    <row r="15273" spans="1:24" x14ac:dyDescent="0.3">
      <c r="A15273" t="s">
        <v>2100</v>
      </c>
      <c r="C15273" t="s">
        <v>7034</v>
      </c>
      <c r="D15273" s="1">
        <v>46147</v>
      </c>
      <c r="E15273" t="s">
        <v>7035</v>
      </c>
      <c r="F15273">
        <v>9</v>
      </c>
      <c r="G15273">
        <v>174</v>
      </c>
      <c r="H15273" t="str">
        <f>VLOOKUP(G15273,[1]OPERADORES!$A:$B,2,0)</f>
        <v>MIRIÃ LOBATO RODRIGUES</v>
      </c>
      <c r="I15273" t="s">
        <v>21</v>
      </c>
      <c r="J15273" t="s">
        <v>1788</v>
      </c>
      <c r="K15273" t="s">
        <v>2103</v>
      </c>
      <c r="L15273">
        <v>5</v>
      </c>
      <c r="M15273" t="s">
        <v>147</v>
      </c>
      <c r="O15273" t="s">
        <v>11</v>
      </c>
      <c r="P15273">
        <v>5102</v>
      </c>
      <c r="Q15273">
        <v>10</v>
      </c>
      <c r="R15273">
        <v>5.3</v>
      </c>
      <c r="S15273">
        <v>53</v>
      </c>
      <c r="T15273">
        <v>40.200000000000003</v>
      </c>
      <c r="U15273">
        <v>24.15</v>
      </c>
      <c r="V15273" t="str">
        <f>VLOOKUP(L15273,'[2]tabela de preços'!$A:$D,4,0)</f>
        <v>BRILHO ESTOPA</v>
      </c>
      <c r="W15273" t="str">
        <f>VLOOKUP(L15273,'[2]tabela de preços'!$A:$F,6,0)</f>
        <v>ESTOPAS</v>
      </c>
      <c r="X15273" t="str">
        <f>VLOOKUP(L15273,'[2]tabela de preços'!$A:$G,7,0)</f>
        <v>AUTOMOTIVO</v>
      </c>
    </row>
    <row r="15274" spans="1:24" x14ac:dyDescent="0.3">
      <c r="A15274" t="s">
        <v>2100</v>
      </c>
      <c r="C15274" t="s">
        <v>7034</v>
      </c>
      <c r="D15274" s="1">
        <v>46147</v>
      </c>
      <c r="E15274" t="s">
        <v>7035</v>
      </c>
      <c r="F15274">
        <v>9</v>
      </c>
      <c r="G15274">
        <v>174</v>
      </c>
      <c r="H15274" t="str">
        <f>VLOOKUP(G15274,[1]OPERADORES!$A:$B,2,0)</f>
        <v>MIRIÃ LOBATO RODRIGUES</v>
      </c>
      <c r="I15274" t="s">
        <v>21</v>
      </c>
      <c r="J15274" t="s">
        <v>1788</v>
      </c>
      <c r="K15274" t="s">
        <v>2103</v>
      </c>
      <c r="L15274">
        <v>9751</v>
      </c>
      <c r="M15274" t="s">
        <v>1333</v>
      </c>
      <c r="O15274" t="s">
        <v>11</v>
      </c>
      <c r="P15274">
        <v>5102</v>
      </c>
      <c r="Q15274">
        <v>2</v>
      </c>
      <c r="R15274">
        <v>51.53</v>
      </c>
      <c r="S15274">
        <v>103.06</v>
      </c>
      <c r="T15274">
        <v>78.22</v>
      </c>
      <c r="U15274">
        <v>24.1</v>
      </c>
      <c r="V15274" t="str">
        <f>VLOOKUP(L15274,'[2]tabela de preços'!$A:$D,4,0)</f>
        <v>3M</v>
      </c>
      <c r="W15274" t="str">
        <f>VLOOKUP(L15274,'[2]tabela de preços'!$A:$F,6,0)</f>
        <v xml:space="preserve">LÍQUIDOS P/ POLIMENTO </v>
      </c>
      <c r="X15274" t="str">
        <f>VLOOKUP(L15274,'[2]tabela de preços'!$A:$G,7,0)</f>
        <v>AUTOMOTIVO</v>
      </c>
    </row>
    <row r="15275" spans="1:24" x14ac:dyDescent="0.3">
      <c r="A15275" t="s">
        <v>2100</v>
      </c>
      <c r="C15275" t="s">
        <v>7034</v>
      </c>
      <c r="D15275" s="1">
        <v>46147</v>
      </c>
      <c r="E15275" t="s">
        <v>7035</v>
      </c>
      <c r="F15275">
        <v>9</v>
      </c>
      <c r="G15275">
        <v>174</v>
      </c>
      <c r="H15275" t="str">
        <f>VLOOKUP(G15275,[1]OPERADORES!$A:$B,2,0)</f>
        <v>MIRIÃ LOBATO RODRIGUES</v>
      </c>
      <c r="I15275" t="s">
        <v>21</v>
      </c>
      <c r="J15275" t="s">
        <v>1788</v>
      </c>
      <c r="K15275" t="s">
        <v>2103</v>
      </c>
      <c r="L15275">
        <v>24240</v>
      </c>
      <c r="M15275" t="s">
        <v>240</v>
      </c>
      <c r="O15275" t="s">
        <v>11</v>
      </c>
      <c r="P15275">
        <v>5102</v>
      </c>
      <c r="Q15275">
        <v>96</v>
      </c>
      <c r="R15275">
        <v>4.32</v>
      </c>
      <c r="S15275">
        <v>414.72</v>
      </c>
      <c r="T15275">
        <v>314.88</v>
      </c>
      <c r="U15275">
        <v>24.07</v>
      </c>
      <c r="V15275" t="str">
        <f>VLOOKUP(L15275,'[2]tabela de preços'!$A:$D,4,0)</f>
        <v>ADERE</v>
      </c>
      <c r="W15275" t="str">
        <f>VLOOKUP(L15275,'[2]tabela de preços'!$A:$F,6,0)</f>
        <v>FITA AUTOMOTIVA</v>
      </c>
      <c r="X15275" t="str">
        <f>VLOOKUP(L15275,'[2]tabela de preços'!$A:$G,7,0)</f>
        <v>AUTOMOTIVO</v>
      </c>
    </row>
    <row r="15276" spans="1:24" x14ac:dyDescent="0.3">
      <c r="A15276" t="s">
        <v>2100</v>
      </c>
      <c r="C15276" t="s">
        <v>7034</v>
      </c>
      <c r="D15276" s="1">
        <v>46147</v>
      </c>
      <c r="E15276" t="s">
        <v>7035</v>
      </c>
      <c r="F15276">
        <v>9</v>
      </c>
      <c r="G15276">
        <v>174</v>
      </c>
      <c r="H15276" t="str">
        <f>VLOOKUP(G15276,[1]OPERADORES!$A:$B,2,0)</f>
        <v>MIRIÃ LOBATO RODRIGUES</v>
      </c>
      <c r="I15276" t="s">
        <v>21</v>
      </c>
      <c r="J15276" t="s">
        <v>1788</v>
      </c>
      <c r="K15276" t="s">
        <v>2103</v>
      </c>
      <c r="L15276">
        <v>24183</v>
      </c>
      <c r="M15276" t="s">
        <v>1655</v>
      </c>
      <c r="O15276" t="s">
        <v>11</v>
      </c>
      <c r="P15276">
        <v>5102</v>
      </c>
      <c r="Q15276">
        <v>1</v>
      </c>
      <c r="R15276">
        <v>30.45</v>
      </c>
      <c r="S15276">
        <v>30.45</v>
      </c>
      <c r="T15276">
        <v>23.11</v>
      </c>
      <c r="U15276">
        <v>24.11</v>
      </c>
      <c r="V15276" t="str">
        <f>VLOOKUP(L15276,'[2]tabela de preços'!$A:$D,4,0)</f>
        <v>3M</v>
      </c>
      <c r="W15276" t="str">
        <f>VLOOKUP(L15276,'[2]tabela de preços'!$A:$F,6,0)</f>
        <v>FITA DUPLA FACE</v>
      </c>
      <c r="X15276" t="str">
        <f>VLOOKUP(L15276,'[2]tabela de preços'!$A:$G,7,0)</f>
        <v>AUTOMOTIVO</v>
      </c>
    </row>
    <row r="15277" spans="1:24" x14ac:dyDescent="0.3">
      <c r="A15277" t="s">
        <v>2100</v>
      </c>
      <c r="C15277" t="s">
        <v>7034</v>
      </c>
      <c r="D15277" s="1">
        <v>46147</v>
      </c>
      <c r="E15277" t="s">
        <v>7035</v>
      </c>
      <c r="F15277">
        <v>9</v>
      </c>
      <c r="G15277">
        <v>174</v>
      </c>
      <c r="H15277" t="str">
        <f>VLOOKUP(G15277,[1]OPERADORES!$A:$B,2,0)</f>
        <v>MIRIÃ LOBATO RODRIGUES</v>
      </c>
      <c r="I15277" t="s">
        <v>21</v>
      </c>
      <c r="J15277" t="s">
        <v>1788</v>
      </c>
      <c r="K15277" t="s">
        <v>2103</v>
      </c>
      <c r="L15277">
        <v>84406</v>
      </c>
      <c r="M15277" t="s">
        <v>2110</v>
      </c>
      <c r="O15277" t="s">
        <v>11</v>
      </c>
      <c r="P15277">
        <v>5102</v>
      </c>
      <c r="Q15277">
        <v>5</v>
      </c>
      <c r="R15277">
        <v>30.66</v>
      </c>
      <c r="S15277">
        <v>153.30000000000001</v>
      </c>
      <c r="T15277">
        <v>116.35</v>
      </c>
      <c r="U15277">
        <v>24.1</v>
      </c>
      <c r="V15277" t="str">
        <f>VLOOKUP(L15277,'[2]tabela de preços'!$A:$D,4,0)</f>
        <v>3M</v>
      </c>
      <c r="W15277" t="str">
        <f>VLOOKUP(L15277,'[2]tabela de preços'!$A:$F,6,0)</f>
        <v>FITA DUPLA FACE</v>
      </c>
      <c r="X15277" t="str">
        <f>VLOOKUP(L15277,'[2]tabela de preços'!$A:$G,7,0)</f>
        <v>AUTOMOTIVO</v>
      </c>
    </row>
    <row r="15278" spans="1:24" x14ac:dyDescent="0.3">
      <c r="A15278" t="s">
        <v>2100</v>
      </c>
      <c r="C15278" t="s">
        <v>7034</v>
      </c>
      <c r="D15278" s="1">
        <v>46147</v>
      </c>
      <c r="E15278" t="s">
        <v>7035</v>
      </c>
      <c r="F15278">
        <v>9</v>
      </c>
      <c r="G15278">
        <v>174</v>
      </c>
      <c r="H15278" t="str">
        <f>VLOOKUP(G15278,[1]OPERADORES!$A:$B,2,0)</f>
        <v>MIRIÃ LOBATO RODRIGUES</v>
      </c>
      <c r="I15278" t="s">
        <v>21</v>
      </c>
      <c r="J15278" t="s">
        <v>1788</v>
      </c>
      <c r="K15278" t="s">
        <v>2103</v>
      </c>
      <c r="L15278">
        <v>16</v>
      </c>
      <c r="M15278" t="s">
        <v>5334</v>
      </c>
      <c r="O15278" t="s">
        <v>11</v>
      </c>
      <c r="P15278">
        <v>5102</v>
      </c>
      <c r="Q15278">
        <v>20</v>
      </c>
      <c r="R15278">
        <v>2.9</v>
      </c>
      <c r="S15278">
        <v>58</v>
      </c>
      <c r="T15278">
        <v>44</v>
      </c>
      <c r="U15278">
        <v>24.14</v>
      </c>
      <c r="V15278" t="str">
        <f>VLOOKUP(L15278,'[2]tabela de preços'!$A:$D,4,0)</f>
        <v>3M</v>
      </c>
      <c r="W15278" t="str">
        <f>VLOOKUP(L15278,'[2]tabela de preços'!$A:$F,6,0)</f>
        <v>LIXA DÁGUA</v>
      </c>
      <c r="X15278" t="str">
        <f>VLOOKUP(L15278,'[2]tabela de preços'!$A:$G,7,0)</f>
        <v>AUTOMOTIVO</v>
      </c>
    </row>
    <row r="15279" spans="1:24" x14ac:dyDescent="0.3">
      <c r="A15279" t="s">
        <v>2100</v>
      </c>
      <c r="C15279" t="s">
        <v>7034</v>
      </c>
      <c r="D15279" s="1">
        <v>46147</v>
      </c>
      <c r="E15279" t="s">
        <v>7035</v>
      </c>
      <c r="F15279">
        <v>9</v>
      </c>
      <c r="G15279">
        <v>174</v>
      </c>
      <c r="H15279" t="str">
        <f>VLOOKUP(G15279,[1]OPERADORES!$A:$B,2,0)</f>
        <v>MIRIÃ LOBATO RODRIGUES</v>
      </c>
      <c r="I15279" t="s">
        <v>21</v>
      </c>
      <c r="J15279" t="s">
        <v>1788</v>
      </c>
      <c r="K15279" t="s">
        <v>2103</v>
      </c>
      <c r="L15279">
        <v>10238</v>
      </c>
      <c r="M15279" t="s">
        <v>79</v>
      </c>
      <c r="O15279" t="s">
        <v>11</v>
      </c>
      <c r="P15279">
        <v>5102</v>
      </c>
      <c r="Q15279">
        <v>30</v>
      </c>
      <c r="R15279">
        <v>2.89</v>
      </c>
      <c r="S15279">
        <v>86.7</v>
      </c>
      <c r="T15279">
        <v>70.8</v>
      </c>
      <c r="U15279">
        <v>18.34</v>
      </c>
      <c r="V15279" t="str">
        <f>VLOOKUP(L15279,'[2]tabela de preços'!$A:$D,4,0)</f>
        <v>NORTON</v>
      </c>
      <c r="W15279" t="str">
        <f>VLOOKUP(L15279,'[2]tabela de preços'!$A:$F,6,0)</f>
        <v xml:space="preserve">DISCOS / LIXAS / ABRASIVOS </v>
      </c>
      <c r="X15279" t="str">
        <f>VLOOKUP(L15279,'[2]tabela de preços'!$A:$G,7,0)</f>
        <v>AUTOMOTIVO</v>
      </c>
    </row>
    <row r="15280" spans="1:24" x14ac:dyDescent="0.3">
      <c r="A15280" t="s">
        <v>2100</v>
      </c>
      <c r="C15280" t="s">
        <v>7034</v>
      </c>
      <c r="D15280" s="1">
        <v>46147</v>
      </c>
      <c r="E15280" t="s">
        <v>7035</v>
      </c>
      <c r="F15280">
        <v>9</v>
      </c>
      <c r="G15280">
        <v>174</v>
      </c>
      <c r="H15280" t="str">
        <f>VLOOKUP(G15280,[1]OPERADORES!$A:$B,2,0)</f>
        <v>MIRIÃ LOBATO RODRIGUES</v>
      </c>
      <c r="I15280" t="s">
        <v>21</v>
      </c>
      <c r="J15280" t="s">
        <v>1788</v>
      </c>
      <c r="K15280" t="s">
        <v>2103</v>
      </c>
      <c r="L15280">
        <v>10240</v>
      </c>
      <c r="M15280" t="s">
        <v>81</v>
      </c>
      <c r="O15280" t="s">
        <v>11</v>
      </c>
      <c r="P15280">
        <v>5102</v>
      </c>
      <c r="Q15280">
        <v>30</v>
      </c>
      <c r="R15280">
        <v>2.89</v>
      </c>
      <c r="S15280">
        <v>86.7</v>
      </c>
      <c r="T15280">
        <v>70.8</v>
      </c>
      <c r="U15280">
        <v>18.34</v>
      </c>
      <c r="V15280" t="str">
        <f>VLOOKUP(L15280,'[2]tabela de preços'!$A:$D,4,0)</f>
        <v>NORTON</v>
      </c>
      <c r="W15280" t="str">
        <f>VLOOKUP(L15280,'[2]tabela de preços'!$A:$F,6,0)</f>
        <v xml:space="preserve">DISCOS / LIXAS / ABRASIVOS </v>
      </c>
      <c r="X15280" t="str">
        <f>VLOOKUP(L15280,'[2]tabela de preços'!$A:$G,7,0)</f>
        <v>AUTOMOTIVO</v>
      </c>
    </row>
    <row r="15281" spans="1:24" x14ac:dyDescent="0.3">
      <c r="A15281" t="s">
        <v>2100</v>
      </c>
      <c r="C15281" t="s">
        <v>7034</v>
      </c>
      <c r="D15281" s="1">
        <v>46147</v>
      </c>
      <c r="E15281" t="s">
        <v>7035</v>
      </c>
      <c r="F15281">
        <v>9</v>
      </c>
      <c r="G15281">
        <v>174</v>
      </c>
      <c r="H15281" t="str">
        <f>VLOOKUP(G15281,[1]OPERADORES!$A:$B,2,0)</f>
        <v>MIRIÃ LOBATO RODRIGUES</v>
      </c>
      <c r="I15281" t="s">
        <v>21</v>
      </c>
      <c r="J15281" t="s">
        <v>1788</v>
      </c>
      <c r="K15281" t="s">
        <v>2103</v>
      </c>
      <c r="L15281">
        <v>10242</v>
      </c>
      <c r="M15281" t="s">
        <v>82</v>
      </c>
      <c r="O15281" t="s">
        <v>11</v>
      </c>
      <c r="P15281">
        <v>5102</v>
      </c>
      <c r="Q15281">
        <v>30</v>
      </c>
      <c r="R15281">
        <v>2.89</v>
      </c>
      <c r="S15281">
        <v>86.7</v>
      </c>
      <c r="T15281">
        <v>70.8</v>
      </c>
      <c r="U15281">
        <v>18.34</v>
      </c>
      <c r="V15281" t="str">
        <f>VLOOKUP(L15281,'[2]tabela de preços'!$A:$D,4,0)</f>
        <v>NORTON</v>
      </c>
      <c r="W15281" t="str">
        <f>VLOOKUP(L15281,'[2]tabela de preços'!$A:$F,6,0)</f>
        <v xml:space="preserve">DISCOS / LIXAS / ABRASIVOS </v>
      </c>
      <c r="X15281" t="str">
        <f>VLOOKUP(L15281,'[2]tabela de preços'!$A:$G,7,0)</f>
        <v>AUTOMOTIVO</v>
      </c>
    </row>
    <row r="15282" spans="1:24" x14ac:dyDescent="0.3">
      <c r="A15282" t="s">
        <v>2100</v>
      </c>
      <c r="C15282" t="s">
        <v>7034</v>
      </c>
      <c r="D15282" s="1">
        <v>46147</v>
      </c>
      <c r="E15282" t="s">
        <v>7035</v>
      </c>
      <c r="F15282">
        <v>9</v>
      </c>
      <c r="G15282">
        <v>174</v>
      </c>
      <c r="H15282" t="str">
        <f>VLOOKUP(G15282,[1]OPERADORES!$A:$B,2,0)</f>
        <v>MIRIÃ LOBATO RODRIGUES</v>
      </c>
      <c r="I15282" t="s">
        <v>21</v>
      </c>
      <c r="J15282" t="s">
        <v>1788</v>
      </c>
      <c r="K15282" t="s">
        <v>2103</v>
      </c>
      <c r="L15282">
        <v>10243</v>
      </c>
      <c r="M15282" t="s">
        <v>83</v>
      </c>
      <c r="O15282" t="s">
        <v>11</v>
      </c>
      <c r="P15282">
        <v>5102</v>
      </c>
      <c r="Q15282">
        <v>30</v>
      </c>
      <c r="R15282">
        <v>2.89</v>
      </c>
      <c r="S15282">
        <v>86.7</v>
      </c>
      <c r="T15282">
        <v>59.4</v>
      </c>
      <c r="U15282">
        <v>31.49</v>
      </c>
      <c r="V15282" t="str">
        <f>VLOOKUP(L15282,'[2]tabela de preços'!$A:$D,4,0)</f>
        <v>NORTON</v>
      </c>
      <c r="W15282" t="str">
        <f>VLOOKUP(L15282,'[2]tabela de preços'!$A:$F,6,0)</f>
        <v xml:space="preserve">DISCOS / LIXAS / ABRASIVOS </v>
      </c>
      <c r="X15282" t="str">
        <f>VLOOKUP(L15282,'[2]tabela de preços'!$A:$G,7,0)</f>
        <v>AUTOMOTIVO</v>
      </c>
    </row>
    <row r="15283" spans="1:24" x14ac:dyDescent="0.3">
      <c r="A15283" t="s">
        <v>2100</v>
      </c>
      <c r="C15283" t="s">
        <v>7034</v>
      </c>
      <c r="D15283" s="1">
        <v>46147</v>
      </c>
      <c r="E15283" t="s">
        <v>7035</v>
      </c>
      <c r="F15283">
        <v>9</v>
      </c>
      <c r="G15283">
        <v>174</v>
      </c>
      <c r="H15283" t="str">
        <f>VLOOKUP(G15283,[1]OPERADORES!$A:$B,2,0)</f>
        <v>MIRIÃ LOBATO RODRIGUES</v>
      </c>
      <c r="I15283" t="s">
        <v>21</v>
      </c>
      <c r="J15283" t="s">
        <v>1788</v>
      </c>
      <c r="K15283" t="s">
        <v>2103</v>
      </c>
      <c r="L15283">
        <v>10155</v>
      </c>
      <c r="M15283" t="s">
        <v>2288</v>
      </c>
      <c r="O15283" t="s">
        <v>11</v>
      </c>
      <c r="P15283">
        <v>5102</v>
      </c>
      <c r="Q15283">
        <v>2</v>
      </c>
      <c r="R15283">
        <v>33.1</v>
      </c>
      <c r="S15283">
        <v>66.2</v>
      </c>
      <c r="T15283">
        <v>50.24</v>
      </c>
      <c r="U15283">
        <v>24.11</v>
      </c>
      <c r="V15283" t="str">
        <f>VLOOKUP(L15283,'[2]tabela de preços'!$A:$D,4,0)</f>
        <v>AUTOCOLOR</v>
      </c>
      <c r="W15283" t="str">
        <f>VLOOKUP(L15283,'[2]tabela de preços'!$A:$F,6,0)</f>
        <v>MASSA DE POLIR</v>
      </c>
      <c r="X15283" t="str">
        <f>VLOOKUP(L15283,'[2]tabela de preços'!$A:$G,7,0)</f>
        <v>AUTOMOTIVO</v>
      </c>
    </row>
    <row r="15284" spans="1:24" x14ac:dyDescent="0.3">
      <c r="A15284" t="s">
        <v>2100</v>
      </c>
      <c r="C15284" t="s">
        <v>7034</v>
      </c>
      <c r="D15284" s="1">
        <v>46147</v>
      </c>
      <c r="E15284" t="s">
        <v>7035</v>
      </c>
      <c r="F15284">
        <v>9</v>
      </c>
      <c r="G15284">
        <v>174</v>
      </c>
      <c r="H15284" t="str">
        <f>VLOOKUP(G15284,[1]OPERADORES!$A:$B,2,0)</f>
        <v>MIRIÃ LOBATO RODRIGUES</v>
      </c>
      <c r="I15284" t="s">
        <v>21</v>
      </c>
      <c r="J15284" t="s">
        <v>1788</v>
      </c>
      <c r="K15284" t="s">
        <v>2103</v>
      </c>
      <c r="L15284">
        <v>20817</v>
      </c>
      <c r="M15284" t="s">
        <v>153</v>
      </c>
      <c r="O15284" t="s">
        <v>11</v>
      </c>
      <c r="P15284">
        <v>5102</v>
      </c>
      <c r="Q15284">
        <v>4</v>
      </c>
      <c r="R15284">
        <v>24.84</v>
      </c>
      <c r="S15284">
        <v>99.36</v>
      </c>
      <c r="T15284">
        <v>75.400000000000006</v>
      </c>
      <c r="U15284">
        <v>24.11</v>
      </c>
      <c r="V15284" t="str">
        <f>VLOOKUP(L15284,'[2]tabela de preços'!$A:$D,4,0)</f>
        <v>AUTO AMERICA</v>
      </c>
      <c r="W15284" t="str">
        <f>VLOOKUP(L15284,'[2]tabela de preços'!$A:$F,6,0)</f>
        <v>MASSA DE POLIR</v>
      </c>
      <c r="X15284" t="str">
        <f>VLOOKUP(L15284,'[2]tabela de preços'!$A:$G,7,0)</f>
        <v>AUTOMOTIVO</v>
      </c>
    </row>
    <row r="15285" spans="1:24" x14ac:dyDescent="0.3">
      <c r="A15285" t="s">
        <v>2100</v>
      </c>
      <c r="C15285" t="s">
        <v>7034</v>
      </c>
      <c r="D15285" s="1">
        <v>46147</v>
      </c>
      <c r="E15285" t="s">
        <v>7035</v>
      </c>
      <c r="F15285">
        <v>9</v>
      </c>
      <c r="G15285">
        <v>174</v>
      </c>
      <c r="H15285" t="str">
        <f>VLOOKUP(G15285,[1]OPERADORES!$A:$B,2,0)</f>
        <v>MIRIÃ LOBATO RODRIGUES</v>
      </c>
      <c r="I15285" t="s">
        <v>21</v>
      </c>
      <c r="J15285" t="s">
        <v>1788</v>
      </c>
      <c r="K15285" t="s">
        <v>2103</v>
      </c>
      <c r="L15285">
        <v>20525</v>
      </c>
      <c r="M15285" t="s">
        <v>137</v>
      </c>
      <c r="O15285" t="s">
        <v>11</v>
      </c>
      <c r="P15285">
        <v>5102</v>
      </c>
      <c r="Q15285">
        <v>4</v>
      </c>
      <c r="R15285">
        <v>12.58</v>
      </c>
      <c r="S15285">
        <v>50.32</v>
      </c>
      <c r="T15285">
        <v>38.200000000000003</v>
      </c>
      <c r="U15285">
        <v>24.09</v>
      </c>
      <c r="V15285" t="str">
        <f>VLOOKUP(L15285,'[2]tabela de preços'!$A:$D,4,0)</f>
        <v>SHERWIN WILLIAMS</v>
      </c>
      <c r="W15285" t="str">
        <f>VLOOKUP(L15285,'[2]tabela de preços'!$A:$F,6,0)</f>
        <v>MASSA DE PEQUENOS REPAROS</v>
      </c>
      <c r="X15285" t="str">
        <f>VLOOKUP(L15285,'[2]tabela de preços'!$A:$G,7,0)</f>
        <v>AUTOMOTIVO</v>
      </c>
    </row>
    <row r="15286" spans="1:24" x14ac:dyDescent="0.3">
      <c r="A15286" t="s">
        <v>2100</v>
      </c>
      <c r="C15286" t="s">
        <v>7034</v>
      </c>
      <c r="D15286" s="1">
        <v>46147</v>
      </c>
      <c r="E15286" t="s">
        <v>7035</v>
      </c>
      <c r="F15286">
        <v>9</v>
      </c>
      <c r="G15286">
        <v>174</v>
      </c>
      <c r="H15286" t="str">
        <f>VLOOKUP(G15286,[1]OPERADORES!$A:$B,2,0)</f>
        <v>MIRIÃ LOBATO RODRIGUES</v>
      </c>
      <c r="I15286" t="s">
        <v>21</v>
      </c>
      <c r="J15286" t="s">
        <v>1788</v>
      </c>
      <c r="K15286" t="s">
        <v>2103</v>
      </c>
      <c r="L15286">
        <v>21077</v>
      </c>
      <c r="M15286" t="s">
        <v>207</v>
      </c>
      <c r="O15286" t="s">
        <v>11</v>
      </c>
      <c r="P15286">
        <v>5102</v>
      </c>
      <c r="Q15286">
        <v>4</v>
      </c>
      <c r="R15286">
        <v>45.14</v>
      </c>
      <c r="S15286">
        <v>180.56</v>
      </c>
      <c r="T15286">
        <v>137.04</v>
      </c>
      <c r="U15286">
        <v>24.1</v>
      </c>
      <c r="V15286" t="str">
        <f>VLOOKUP(L15286,'[2]tabela de preços'!$A:$D,4,0)</f>
        <v>SHERWIN WILLIAMS</v>
      </c>
      <c r="W15286" t="str">
        <f>VLOOKUP(L15286,'[2]tabela de preços'!$A:$F,6,0)</f>
        <v>MASSA POLIÉSTER</v>
      </c>
      <c r="X15286" t="str">
        <f>VLOOKUP(L15286,'[2]tabela de preços'!$A:$G,7,0)</f>
        <v>AUTOMOTIVO</v>
      </c>
    </row>
    <row r="15287" spans="1:24" x14ac:dyDescent="0.3">
      <c r="A15287" t="s">
        <v>2100</v>
      </c>
      <c r="C15287" t="s">
        <v>7034</v>
      </c>
      <c r="D15287" s="1">
        <v>46147</v>
      </c>
      <c r="E15287" t="s">
        <v>7035</v>
      </c>
      <c r="F15287">
        <v>9</v>
      </c>
      <c r="G15287">
        <v>174</v>
      </c>
      <c r="H15287" t="str">
        <f>VLOOKUP(G15287,[1]OPERADORES!$A:$B,2,0)</f>
        <v>MIRIÃ LOBATO RODRIGUES</v>
      </c>
      <c r="I15287" t="s">
        <v>21</v>
      </c>
      <c r="J15287" t="s">
        <v>1788</v>
      </c>
      <c r="K15287" t="s">
        <v>2103</v>
      </c>
      <c r="L15287">
        <v>24247</v>
      </c>
      <c r="M15287" t="s">
        <v>160</v>
      </c>
      <c r="O15287" t="s">
        <v>11</v>
      </c>
      <c r="P15287">
        <v>5403</v>
      </c>
      <c r="Q15287">
        <v>8</v>
      </c>
      <c r="R15287">
        <v>20.9</v>
      </c>
      <c r="S15287">
        <v>167.2</v>
      </c>
      <c r="T15287">
        <v>138.47999999999999</v>
      </c>
      <c r="U15287">
        <v>17.18</v>
      </c>
      <c r="V15287" t="str">
        <f>VLOOKUP(L15287,'[2]tabela de preços'!$A:$D,4,0)</f>
        <v>SHERWIN WILLIAMS</v>
      </c>
      <c r="W15287" t="str">
        <f>VLOOKUP(L15287,'[2]tabela de preços'!$A:$F,6,0)</f>
        <v>PRIMER AUTOMOTIVO</v>
      </c>
      <c r="X15287" t="str">
        <f>VLOOKUP(L15287,'[2]tabela de preços'!$A:$G,7,0)</f>
        <v>AUTOMOTIVO</v>
      </c>
    </row>
    <row r="15288" spans="1:24" x14ac:dyDescent="0.3">
      <c r="A15288" t="s">
        <v>2100</v>
      </c>
      <c r="C15288" t="s">
        <v>7034</v>
      </c>
      <c r="D15288" s="1">
        <v>46147</v>
      </c>
      <c r="E15288" t="s">
        <v>7035</v>
      </c>
      <c r="F15288">
        <v>9</v>
      </c>
      <c r="G15288">
        <v>174</v>
      </c>
      <c r="H15288" t="str">
        <f>VLOOKUP(G15288,[1]OPERADORES!$A:$B,2,0)</f>
        <v>MIRIÃ LOBATO RODRIGUES</v>
      </c>
      <c r="I15288" t="s">
        <v>21</v>
      </c>
      <c r="J15288" t="s">
        <v>1788</v>
      </c>
      <c r="K15288" t="s">
        <v>2103</v>
      </c>
      <c r="L15288">
        <v>21436</v>
      </c>
      <c r="M15288" t="s">
        <v>1833</v>
      </c>
      <c r="O15288" t="s">
        <v>11</v>
      </c>
      <c r="P15288">
        <v>5102</v>
      </c>
      <c r="Q15288">
        <v>3</v>
      </c>
      <c r="R15288">
        <v>27.81</v>
      </c>
      <c r="S15288">
        <v>83.43</v>
      </c>
      <c r="T15288">
        <v>63.33</v>
      </c>
      <c r="U15288">
        <v>24.09</v>
      </c>
      <c r="V15288" t="str">
        <f>VLOOKUP(L15288,'[2]tabela de preços'!$A:$D,4,0)</f>
        <v>ROBERLO</v>
      </c>
      <c r="W15288" t="str">
        <f>VLOOKUP(L15288,'[2]tabela de preços'!$A:$F,6,0)</f>
        <v>PRIMER AUTOMOTIVO</v>
      </c>
      <c r="X15288" t="str">
        <f>VLOOKUP(L15288,'[2]tabela de preços'!$A:$G,7,0)</f>
        <v>AUTOMOTIVO</v>
      </c>
    </row>
    <row r="15289" spans="1:24" x14ac:dyDescent="0.3">
      <c r="A15289" t="s">
        <v>2100</v>
      </c>
      <c r="C15289" t="s">
        <v>7034</v>
      </c>
      <c r="D15289" s="1">
        <v>46147</v>
      </c>
      <c r="E15289" t="s">
        <v>7035</v>
      </c>
      <c r="F15289">
        <v>9</v>
      </c>
      <c r="G15289">
        <v>174</v>
      </c>
      <c r="H15289" t="str">
        <f>VLOOKUP(G15289,[1]OPERADORES!$A:$B,2,0)</f>
        <v>MIRIÃ LOBATO RODRIGUES</v>
      </c>
      <c r="I15289" t="s">
        <v>21</v>
      </c>
      <c r="J15289" t="s">
        <v>1788</v>
      </c>
      <c r="K15289" t="s">
        <v>2103</v>
      </c>
      <c r="L15289">
        <v>10297</v>
      </c>
      <c r="M15289" t="s">
        <v>41</v>
      </c>
      <c r="O15289" t="s">
        <v>11</v>
      </c>
      <c r="P15289">
        <v>5102</v>
      </c>
      <c r="Q15289">
        <v>12</v>
      </c>
      <c r="R15289">
        <v>13.06</v>
      </c>
      <c r="S15289">
        <v>156.72</v>
      </c>
      <c r="T15289">
        <v>118.92</v>
      </c>
      <c r="U15289">
        <v>24.12</v>
      </c>
      <c r="V15289" t="str">
        <f>VLOOKUP(L15289,'[2]tabela de preços'!$A:$D,4,0)</f>
        <v>ANJO</v>
      </c>
      <c r="W15289" t="str">
        <f>VLOOKUP(L15289,'[2]tabela de preços'!$A:$F,6,0)</f>
        <v>THINNER DE LIMPEZA</v>
      </c>
      <c r="X15289" t="str">
        <f>VLOOKUP(L15289,'[2]tabela de preços'!$A:$G,7,0)</f>
        <v>THINNER</v>
      </c>
    </row>
    <row r="15290" spans="1:24" x14ac:dyDescent="0.3">
      <c r="A15290" t="s">
        <v>2100</v>
      </c>
      <c r="C15290" t="s">
        <v>7034</v>
      </c>
      <c r="D15290" s="1">
        <v>46147</v>
      </c>
      <c r="E15290" t="s">
        <v>7035</v>
      </c>
      <c r="F15290">
        <v>9</v>
      </c>
      <c r="G15290">
        <v>174</v>
      </c>
      <c r="H15290" t="str">
        <f>VLOOKUP(G15290,[1]OPERADORES!$A:$B,2,0)</f>
        <v>MIRIÃ LOBATO RODRIGUES</v>
      </c>
      <c r="I15290" t="s">
        <v>21</v>
      </c>
      <c r="J15290" t="s">
        <v>1788</v>
      </c>
      <c r="K15290" t="s">
        <v>2103</v>
      </c>
      <c r="L15290">
        <v>84560</v>
      </c>
      <c r="M15290" t="s">
        <v>118</v>
      </c>
      <c r="O15290" t="s">
        <v>11</v>
      </c>
      <c r="P15290">
        <v>5102</v>
      </c>
      <c r="Q15290">
        <v>2</v>
      </c>
      <c r="R15290">
        <v>62.31</v>
      </c>
      <c r="S15290">
        <v>124.62</v>
      </c>
      <c r="T15290">
        <v>94.58</v>
      </c>
      <c r="U15290">
        <v>24.11</v>
      </c>
      <c r="V15290" t="str">
        <f>VLOOKUP(L15290,'[2]tabela de preços'!$A:$D,4,0)</f>
        <v>BRASILUX</v>
      </c>
      <c r="W15290" t="str">
        <f>VLOOKUP(L15290,'[2]tabela de preços'!$A:$F,6,0)</f>
        <v>THINNER DE LIMPEZA</v>
      </c>
      <c r="X15290" t="str">
        <f>VLOOKUP(L15290,'[2]tabela de preços'!$A:$G,7,0)</f>
        <v>THINNER</v>
      </c>
    </row>
    <row r="15291" spans="1:24" x14ac:dyDescent="0.3">
      <c r="A15291" t="s">
        <v>2100</v>
      </c>
      <c r="C15291" t="s">
        <v>7034</v>
      </c>
      <c r="D15291" s="1">
        <v>46147</v>
      </c>
      <c r="E15291" t="s">
        <v>7035</v>
      </c>
      <c r="F15291">
        <v>9</v>
      </c>
      <c r="G15291">
        <v>174</v>
      </c>
      <c r="H15291" t="str">
        <f>VLOOKUP(G15291,[1]OPERADORES!$A:$B,2,0)</f>
        <v>MIRIÃ LOBATO RODRIGUES</v>
      </c>
      <c r="I15291" t="s">
        <v>21</v>
      </c>
      <c r="J15291" t="s">
        <v>1788</v>
      </c>
      <c r="K15291" t="s">
        <v>2103</v>
      </c>
      <c r="L15291">
        <v>84460</v>
      </c>
      <c r="M15291" t="s">
        <v>322</v>
      </c>
      <c r="O15291" t="s">
        <v>11</v>
      </c>
      <c r="P15291">
        <v>5102</v>
      </c>
      <c r="Q15291">
        <v>2</v>
      </c>
      <c r="R15291">
        <v>37.17</v>
      </c>
      <c r="S15291">
        <v>74.34</v>
      </c>
      <c r="T15291">
        <v>56.42</v>
      </c>
      <c r="U15291">
        <v>24.11</v>
      </c>
      <c r="V15291" t="str">
        <f>VLOOKUP(L15291,'[2]tabela de preços'!$A:$D,4,0)</f>
        <v>BRASILUX</v>
      </c>
      <c r="W15291" t="str">
        <f>VLOOKUP(L15291,'[2]tabela de preços'!$A:$F,6,0)</f>
        <v>VEDADORES / SELANTES</v>
      </c>
      <c r="X15291" t="str">
        <f>VLOOKUP(L15291,'[2]tabela de preços'!$A:$G,7,0)</f>
        <v>AUTOMOTIVO</v>
      </c>
    </row>
    <row r="15292" spans="1:24" x14ac:dyDescent="0.3">
      <c r="A15292" t="s">
        <v>3862</v>
      </c>
      <c r="C15292" t="s">
        <v>7036</v>
      </c>
      <c r="D15292" s="1">
        <v>46148</v>
      </c>
      <c r="E15292" t="s">
        <v>7037</v>
      </c>
      <c r="F15292">
        <v>9</v>
      </c>
      <c r="G15292">
        <v>236</v>
      </c>
      <c r="H15292" t="str">
        <f>VLOOKUP(G15292,[1]OPERADORES!$A:$B,2,0)</f>
        <v>DANIEL</v>
      </c>
      <c r="I15292" t="s">
        <v>21</v>
      </c>
      <c r="J15292" t="s">
        <v>357</v>
      </c>
      <c r="K15292" t="s">
        <v>3865</v>
      </c>
      <c r="L15292">
        <v>85402</v>
      </c>
      <c r="M15292" t="s">
        <v>1182</v>
      </c>
      <c r="O15292" t="s">
        <v>11</v>
      </c>
      <c r="P15292">
        <v>5102</v>
      </c>
      <c r="Q15292">
        <v>1</v>
      </c>
      <c r="R15292">
        <v>564.86</v>
      </c>
      <c r="S15292">
        <v>564.86</v>
      </c>
      <c r="T15292">
        <v>393.5</v>
      </c>
      <c r="U15292">
        <v>30.34</v>
      </c>
      <c r="V15292" t="str">
        <f>VLOOKUP(L15292,'[2]tabela de preços'!$A:$D,4,0)</f>
        <v>BRASILUX</v>
      </c>
      <c r="W15292" t="str">
        <f>VLOOKUP(L15292,'[2]tabela de preços'!$A:$F,6,0)</f>
        <v>TINTA EM PÓ</v>
      </c>
      <c r="X15292" t="str">
        <f>VLOOKUP(L15292,'[2]tabela de preços'!$A:$G,7,0)</f>
        <v>INDUSTRIAL</v>
      </c>
    </row>
    <row r="15293" spans="1:24" x14ac:dyDescent="0.3">
      <c r="A15293" t="s">
        <v>3862</v>
      </c>
      <c r="C15293" t="s">
        <v>7382</v>
      </c>
      <c r="D15293" s="1">
        <v>46154</v>
      </c>
      <c r="E15293" t="s">
        <v>7383</v>
      </c>
      <c r="F15293">
        <v>9</v>
      </c>
      <c r="G15293">
        <v>236</v>
      </c>
      <c r="H15293" t="str">
        <f>VLOOKUP(G15293,[1]OPERADORES!$A:$B,2,0)</f>
        <v>DANIEL</v>
      </c>
      <c r="I15293" t="s">
        <v>21</v>
      </c>
      <c r="J15293" t="s">
        <v>357</v>
      </c>
      <c r="K15293" t="s">
        <v>3865</v>
      </c>
      <c r="L15293">
        <v>85380</v>
      </c>
      <c r="M15293" t="s">
        <v>1845</v>
      </c>
      <c r="O15293" t="s">
        <v>11</v>
      </c>
      <c r="P15293">
        <v>5102</v>
      </c>
      <c r="Q15293">
        <v>1</v>
      </c>
      <c r="R15293">
        <v>650.88</v>
      </c>
      <c r="S15293">
        <v>650.88</v>
      </c>
      <c r="T15293">
        <v>453.42</v>
      </c>
      <c r="U15293">
        <v>30.34</v>
      </c>
      <c r="V15293" t="str">
        <f>VLOOKUP(L15293,'[2]tabela de preços'!$A:$D,4,0)</f>
        <v>BRASILUX</v>
      </c>
      <c r="W15293" t="str">
        <f>VLOOKUP(L15293,'[2]tabela de preços'!$A:$F,6,0)</f>
        <v>TINTA EM PÓ</v>
      </c>
      <c r="X15293" t="str">
        <f>VLOOKUP(L15293,'[2]tabela de preços'!$A:$G,7,0)</f>
        <v>INDUSTRIAL</v>
      </c>
    </row>
    <row r="15294" spans="1:24" x14ac:dyDescent="0.3">
      <c r="A15294" t="s">
        <v>2136</v>
      </c>
      <c r="C15294" t="s">
        <v>7038</v>
      </c>
      <c r="D15294" s="1">
        <v>46148</v>
      </c>
      <c r="E15294" t="s">
        <v>7039</v>
      </c>
      <c r="F15294">
        <v>9</v>
      </c>
      <c r="G15294">
        <v>145</v>
      </c>
      <c r="H15294" t="str">
        <f>VLOOKUP(G15294,[1]OPERADORES!$A:$B,2,0)</f>
        <v xml:space="preserve">FABRICIA </v>
      </c>
      <c r="I15294" t="s">
        <v>21</v>
      </c>
      <c r="J15294" t="s">
        <v>450</v>
      </c>
      <c r="K15294" t="s">
        <v>2139</v>
      </c>
      <c r="L15294">
        <v>10298</v>
      </c>
      <c r="M15294" t="s">
        <v>85</v>
      </c>
      <c r="O15294" t="s">
        <v>11</v>
      </c>
      <c r="P15294">
        <v>5102</v>
      </c>
      <c r="Q15294">
        <v>4</v>
      </c>
      <c r="R15294">
        <v>66.760000000000005</v>
      </c>
      <c r="S15294">
        <v>267.04000000000002</v>
      </c>
      <c r="T15294">
        <v>204.68</v>
      </c>
      <c r="U15294">
        <v>23.35</v>
      </c>
      <c r="V15294" t="str">
        <f>VLOOKUP(L15294,'[2]tabela de preços'!$A:$D,4,0)</f>
        <v>ANJO</v>
      </c>
      <c r="W15294" t="str">
        <f>VLOOKUP(L15294,'[2]tabela de preços'!$A:$F,6,0)</f>
        <v>THINNER DE LIMPEZA</v>
      </c>
      <c r="X15294" t="str">
        <f>VLOOKUP(L15294,'[2]tabela de preços'!$A:$G,7,0)</f>
        <v>THINNER</v>
      </c>
    </row>
    <row r="15295" spans="1:24" x14ac:dyDescent="0.3">
      <c r="A15295" t="s">
        <v>2147</v>
      </c>
      <c r="C15295" t="s">
        <v>7470</v>
      </c>
      <c r="D15295" s="1">
        <v>46157</v>
      </c>
      <c r="E15295" t="s">
        <v>7471</v>
      </c>
      <c r="F15295">
        <v>9</v>
      </c>
      <c r="G15295">
        <v>231</v>
      </c>
      <c r="H15295" t="str">
        <f>VLOOKUP(G15295,[1]OPERADORES!$A:$B,2,0)</f>
        <v>EDIJANE</v>
      </c>
      <c r="I15295" t="s">
        <v>21</v>
      </c>
      <c r="J15295" t="s">
        <v>2150</v>
      </c>
      <c r="K15295" t="s">
        <v>2151</v>
      </c>
      <c r="L15295">
        <v>85380</v>
      </c>
      <c r="M15295" t="s">
        <v>1845</v>
      </c>
      <c r="O15295" t="s">
        <v>11</v>
      </c>
      <c r="P15295">
        <v>5102</v>
      </c>
      <c r="Q15295">
        <v>1</v>
      </c>
      <c r="R15295">
        <v>635.91999999999996</v>
      </c>
      <c r="S15295">
        <v>635.91999999999996</v>
      </c>
      <c r="T15295">
        <v>453.42</v>
      </c>
      <c r="U15295">
        <v>28.7</v>
      </c>
      <c r="V15295" t="str">
        <f>VLOOKUP(L15295,'[2]tabela de preços'!$A:$D,4,0)</f>
        <v>BRASILUX</v>
      </c>
      <c r="W15295" t="str">
        <f>VLOOKUP(L15295,'[2]tabela de preços'!$A:$F,6,0)</f>
        <v>TINTA EM PÓ</v>
      </c>
      <c r="X15295" t="str">
        <f>VLOOKUP(L15295,'[2]tabela de preços'!$A:$G,7,0)</f>
        <v>INDUSTRIAL</v>
      </c>
    </row>
    <row r="15296" spans="1:24" x14ac:dyDescent="0.3">
      <c r="A15296" t="s">
        <v>2147</v>
      </c>
      <c r="C15296" t="s">
        <v>7470</v>
      </c>
      <c r="D15296" s="1">
        <v>46157</v>
      </c>
      <c r="E15296" t="s">
        <v>7471</v>
      </c>
      <c r="F15296">
        <v>9</v>
      </c>
      <c r="G15296">
        <v>231</v>
      </c>
      <c r="H15296" t="str">
        <f>VLOOKUP(G15296,[1]OPERADORES!$A:$B,2,0)</f>
        <v>EDIJANE</v>
      </c>
      <c r="I15296" t="s">
        <v>21</v>
      </c>
      <c r="J15296" t="s">
        <v>2150</v>
      </c>
      <c r="K15296" t="s">
        <v>2151</v>
      </c>
      <c r="L15296">
        <v>85472</v>
      </c>
      <c r="M15296" t="s">
        <v>1465</v>
      </c>
      <c r="O15296" t="s">
        <v>11</v>
      </c>
      <c r="P15296">
        <v>5102</v>
      </c>
      <c r="Q15296">
        <v>1</v>
      </c>
      <c r="R15296">
        <v>554.63</v>
      </c>
      <c r="S15296">
        <v>554.63</v>
      </c>
      <c r="T15296">
        <v>395.46</v>
      </c>
      <c r="U15296">
        <v>28.7</v>
      </c>
      <c r="V15296" t="str">
        <f>VLOOKUP(L15296,'[2]tabela de preços'!$A:$D,4,0)</f>
        <v>BRASILUX</v>
      </c>
      <c r="W15296" t="str">
        <f>VLOOKUP(L15296,'[2]tabela de preços'!$A:$F,6,0)</f>
        <v>TINTA EM PÓ</v>
      </c>
      <c r="X15296" t="str">
        <f>VLOOKUP(L15296,'[2]tabela de preços'!$A:$G,7,0)</f>
        <v>INDUSTRIAL</v>
      </c>
    </row>
    <row r="15297" spans="1:24" x14ac:dyDescent="0.3">
      <c r="A15297" t="s">
        <v>2164</v>
      </c>
      <c r="C15297" t="s">
        <v>7192</v>
      </c>
      <c r="D15297" s="1">
        <v>46150</v>
      </c>
      <c r="E15297" t="s">
        <v>7193</v>
      </c>
      <c r="F15297">
        <v>9</v>
      </c>
      <c r="G15297">
        <v>236</v>
      </c>
      <c r="H15297" t="str">
        <f>VLOOKUP(G15297,[1]OPERADORES!$A:$B,2,0)</f>
        <v>DANIEL</v>
      </c>
      <c r="I15297" t="s">
        <v>21</v>
      </c>
      <c r="J15297" t="s">
        <v>2167</v>
      </c>
      <c r="K15297" t="s">
        <v>2168</v>
      </c>
      <c r="L15297">
        <v>85318</v>
      </c>
      <c r="M15297" t="s">
        <v>258</v>
      </c>
      <c r="O15297" t="s">
        <v>11</v>
      </c>
      <c r="P15297">
        <v>5102</v>
      </c>
      <c r="Q15297">
        <v>1</v>
      </c>
      <c r="R15297">
        <v>852.86</v>
      </c>
      <c r="S15297">
        <v>852.86</v>
      </c>
      <c r="T15297">
        <v>608.1</v>
      </c>
      <c r="U15297">
        <v>28.7</v>
      </c>
      <c r="V15297" t="str">
        <f>VLOOKUP(L15297,'[2]tabela de preços'!$A:$D,4,0)</f>
        <v>BRASILUX</v>
      </c>
      <c r="W15297" t="str">
        <f>VLOOKUP(L15297,'[2]tabela de preços'!$A:$F,6,0)</f>
        <v>TINTA EM PÓ</v>
      </c>
      <c r="X15297" t="str">
        <f>VLOOKUP(L15297,'[2]tabela de preços'!$A:$G,7,0)</f>
        <v>INDUSTRIAL</v>
      </c>
    </row>
    <row r="15298" spans="1:24" x14ac:dyDescent="0.3">
      <c r="A15298" t="s">
        <v>2171</v>
      </c>
      <c r="C15298" t="s">
        <v>7040</v>
      </c>
      <c r="D15298" s="1">
        <v>46146</v>
      </c>
      <c r="E15298" t="s">
        <v>7041</v>
      </c>
      <c r="F15298">
        <v>9</v>
      </c>
      <c r="G15298">
        <v>174</v>
      </c>
      <c r="H15298" t="str">
        <f>VLOOKUP(G15298,[1]OPERADORES!$A:$B,2,0)</f>
        <v>MIRIÃ LOBATO RODRIGUES</v>
      </c>
      <c r="I15298" t="s">
        <v>21</v>
      </c>
      <c r="J15298" t="s">
        <v>2174</v>
      </c>
      <c r="K15298" t="s">
        <v>2175</v>
      </c>
      <c r="L15298">
        <v>23580</v>
      </c>
      <c r="M15298" t="s">
        <v>115</v>
      </c>
      <c r="O15298" t="s">
        <v>11</v>
      </c>
      <c r="P15298">
        <v>5102</v>
      </c>
      <c r="Q15298">
        <v>20</v>
      </c>
      <c r="R15298">
        <v>0.48</v>
      </c>
      <c r="S15298">
        <v>9.6</v>
      </c>
      <c r="T15298">
        <v>7.2</v>
      </c>
      <c r="U15298">
        <v>25</v>
      </c>
      <c r="V15298" t="str">
        <f>VLOOKUP(L15298,'[2]tabela de preços'!$A:$D,4,0)</f>
        <v>RENOVA COADORES</v>
      </c>
      <c r="W15298" t="str">
        <f>VLOOKUP(L15298,'[2]tabela de preços'!$A:$F,6,0)</f>
        <v>COADORES</v>
      </c>
      <c r="X15298" t="str">
        <f>VLOOKUP(L15298,'[2]tabela de preços'!$A:$G,7,0)</f>
        <v>AUTOMOTIVO</v>
      </c>
    </row>
    <row r="15299" spans="1:24" x14ac:dyDescent="0.3">
      <c r="A15299" t="s">
        <v>2171</v>
      </c>
      <c r="C15299" t="s">
        <v>7040</v>
      </c>
      <c r="D15299" s="1">
        <v>46146</v>
      </c>
      <c r="E15299" t="s">
        <v>7041</v>
      </c>
      <c r="F15299">
        <v>9</v>
      </c>
      <c r="G15299">
        <v>174</v>
      </c>
      <c r="H15299" t="str">
        <f>VLOOKUP(G15299,[1]OPERADORES!$A:$B,2,0)</f>
        <v>MIRIÃ LOBATO RODRIGUES</v>
      </c>
      <c r="I15299" t="s">
        <v>21</v>
      </c>
      <c r="J15299" t="s">
        <v>2174</v>
      </c>
      <c r="K15299" t="s">
        <v>2175</v>
      </c>
      <c r="L15299">
        <v>9799</v>
      </c>
      <c r="M15299" t="s">
        <v>1636</v>
      </c>
      <c r="O15299" t="s">
        <v>11</v>
      </c>
      <c r="P15299">
        <v>5102</v>
      </c>
      <c r="Q15299">
        <v>1</v>
      </c>
      <c r="R15299">
        <v>34.729999999999997</v>
      </c>
      <c r="S15299">
        <v>34.729999999999997</v>
      </c>
      <c r="T15299">
        <v>26.36</v>
      </c>
      <c r="U15299">
        <v>24.1</v>
      </c>
      <c r="V15299" t="str">
        <f>VLOOKUP(L15299,'[2]tabela de preços'!$A:$D,4,0)</f>
        <v>WANDA</v>
      </c>
      <c r="W15299" t="str">
        <f>VLOOKUP(L15299,'[2]tabela de preços'!$A:$F,6,0)</f>
        <v>FERRUGEM</v>
      </c>
      <c r="X15299" t="str">
        <f>VLOOKUP(L15299,'[2]tabela de preços'!$A:$G,7,0)</f>
        <v>AUTOMOTIVO</v>
      </c>
    </row>
    <row r="15300" spans="1:24" x14ac:dyDescent="0.3">
      <c r="A15300" t="s">
        <v>2171</v>
      </c>
      <c r="C15300" t="s">
        <v>7040</v>
      </c>
      <c r="D15300" s="1">
        <v>46146</v>
      </c>
      <c r="E15300" t="s">
        <v>7041</v>
      </c>
      <c r="F15300">
        <v>9</v>
      </c>
      <c r="G15300">
        <v>174</v>
      </c>
      <c r="H15300" t="str">
        <f>VLOOKUP(G15300,[1]OPERADORES!$A:$B,2,0)</f>
        <v>MIRIÃ LOBATO RODRIGUES</v>
      </c>
      <c r="I15300" t="s">
        <v>21</v>
      </c>
      <c r="J15300" t="s">
        <v>2174</v>
      </c>
      <c r="K15300" t="s">
        <v>2175</v>
      </c>
      <c r="L15300">
        <v>10236</v>
      </c>
      <c r="M15300" t="s">
        <v>133</v>
      </c>
      <c r="O15300" t="s">
        <v>11</v>
      </c>
      <c r="P15300">
        <v>5102</v>
      </c>
      <c r="Q15300">
        <v>5</v>
      </c>
      <c r="R15300">
        <v>2.89</v>
      </c>
      <c r="S15300">
        <v>14.45</v>
      </c>
      <c r="T15300">
        <v>12.25</v>
      </c>
      <c r="U15300">
        <v>15.22</v>
      </c>
      <c r="V15300" t="str">
        <f>VLOOKUP(L15300,'[2]tabela de preços'!$A:$D,4,0)</f>
        <v>NORTON</v>
      </c>
      <c r="W15300" t="str">
        <f>VLOOKUP(L15300,'[2]tabela de preços'!$A:$F,6,0)</f>
        <v xml:space="preserve">DISCOS / LIXAS / ABRASIVOS </v>
      </c>
      <c r="X15300" t="str">
        <f>VLOOKUP(L15300,'[2]tabela de preços'!$A:$G,7,0)</f>
        <v>AUTOMOTIVO</v>
      </c>
    </row>
    <row r="15301" spans="1:24" x14ac:dyDescent="0.3">
      <c r="A15301" t="s">
        <v>2171</v>
      </c>
      <c r="C15301" t="s">
        <v>7040</v>
      </c>
      <c r="D15301" s="1">
        <v>46146</v>
      </c>
      <c r="E15301" t="s">
        <v>7041</v>
      </c>
      <c r="F15301">
        <v>9</v>
      </c>
      <c r="G15301">
        <v>174</v>
      </c>
      <c r="H15301" t="str">
        <f>VLOOKUP(G15301,[1]OPERADORES!$A:$B,2,0)</f>
        <v>MIRIÃ LOBATO RODRIGUES</v>
      </c>
      <c r="I15301" t="s">
        <v>21</v>
      </c>
      <c r="J15301" t="s">
        <v>2174</v>
      </c>
      <c r="K15301" t="s">
        <v>2175</v>
      </c>
      <c r="L15301">
        <v>10226</v>
      </c>
      <c r="M15301" t="s">
        <v>145</v>
      </c>
      <c r="O15301" t="s">
        <v>11</v>
      </c>
      <c r="P15301">
        <v>5102</v>
      </c>
      <c r="Q15301">
        <v>10</v>
      </c>
      <c r="R15301">
        <v>2.89</v>
      </c>
      <c r="S15301">
        <v>28.9</v>
      </c>
      <c r="T15301">
        <v>24.5</v>
      </c>
      <c r="U15301">
        <v>15.22</v>
      </c>
      <c r="V15301" t="str">
        <f>VLOOKUP(L15301,'[2]tabela de preços'!$A:$D,4,0)</f>
        <v>NORTON</v>
      </c>
      <c r="W15301" t="str">
        <f>VLOOKUP(L15301,'[2]tabela de preços'!$A:$F,6,0)</f>
        <v xml:space="preserve">DISCOS / LIXAS / ABRASIVOS </v>
      </c>
      <c r="X15301" t="str">
        <f>VLOOKUP(L15301,'[2]tabela de preços'!$A:$G,7,0)</f>
        <v>AUTOMOTIVO</v>
      </c>
    </row>
    <row r="15302" spans="1:24" x14ac:dyDescent="0.3">
      <c r="A15302" t="s">
        <v>2171</v>
      </c>
      <c r="C15302" t="s">
        <v>7040</v>
      </c>
      <c r="D15302" s="1">
        <v>46146</v>
      </c>
      <c r="E15302" t="s">
        <v>7041</v>
      </c>
      <c r="F15302">
        <v>9</v>
      </c>
      <c r="G15302">
        <v>174</v>
      </c>
      <c r="H15302" t="str">
        <f>VLOOKUP(G15302,[1]OPERADORES!$A:$B,2,0)</f>
        <v>MIRIÃ LOBATO RODRIGUES</v>
      </c>
      <c r="I15302" t="s">
        <v>21</v>
      </c>
      <c r="J15302" t="s">
        <v>2174</v>
      </c>
      <c r="K15302" t="s">
        <v>2175</v>
      </c>
      <c r="L15302">
        <v>10230</v>
      </c>
      <c r="M15302" t="s">
        <v>193</v>
      </c>
      <c r="O15302" t="s">
        <v>11</v>
      </c>
      <c r="P15302">
        <v>5102</v>
      </c>
      <c r="Q15302">
        <v>10</v>
      </c>
      <c r="R15302">
        <v>2.89</v>
      </c>
      <c r="S15302">
        <v>28.9</v>
      </c>
      <c r="T15302">
        <v>23.9</v>
      </c>
      <c r="U15302">
        <v>17.3</v>
      </c>
      <c r="V15302" t="str">
        <f>VLOOKUP(L15302,'[2]tabela de preços'!$A:$D,4,0)</f>
        <v>NORTON</v>
      </c>
      <c r="W15302" t="str">
        <f>VLOOKUP(L15302,'[2]tabela de preços'!$A:$F,6,0)</f>
        <v xml:space="preserve">DISCOS / LIXAS / ABRASIVOS </v>
      </c>
      <c r="X15302" t="str">
        <f>VLOOKUP(L15302,'[2]tabela de preços'!$A:$G,7,0)</f>
        <v>AUTOMOTIVO</v>
      </c>
    </row>
    <row r="15303" spans="1:24" x14ac:dyDescent="0.3">
      <c r="A15303" t="s">
        <v>2171</v>
      </c>
      <c r="C15303" t="s">
        <v>7040</v>
      </c>
      <c r="D15303" s="1">
        <v>46146</v>
      </c>
      <c r="E15303" t="s">
        <v>7041</v>
      </c>
      <c r="F15303">
        <v>9</v>
      </c>
      <c r="G15303">
        <v>174</v>
      </c>
      <c r="H15303" t="str">
        <f>VLOOKUP(G15303,[1]OPERADORES!$A:$B,2,0)</f>
        <v>MIRIÃ LOBATO RODRIGUES</v>
      </c>
      <c r="I15303" t="s">
        <v>21</v>
      </c>
      <c r="J15303" t="s">
        <v>2174</v>
      </c>
      <c r="K15303" t="s">
        <v>2175</v>
      </c>
      <c r="L15303">
        <v>10232</v>
      </c>
      <c r="M15303" t="s">
        <v>134</v>
      </c>
      <c r="O15303" t="s">
        <v>11</v>
      </c>
      <c r="P15303">
        <v>5102</v>
      </c>
      <c r="Q15303">
        <v>10</v>
      </c>
      <c r="R15303">
        <v>2.89</v>
      </c>
      <c r="S15303">
        <v>28.9</v>
      </c>
      <c r="T15303">
        <v>23.8</v>
      </c>
      <c r="U15303">
        <v>17.649999999999999</v>
      </c>
      <c r="V15303" t="str">
        <f>VLOOKUP(L15303,'[2]tabela de preços'!$A:$D,4,0)</f>
        <v>NORTON</v>
      </c>
      <c r="W15303" t="str">
        <f>VLOOKUP(L15303,'[2]tabela de preços'!$A:$F,6,0)</f>
        <v xml:space="preserve">DISCOS / LIXAS / ABRASIVOS </v>
      </c>
      <c r="X15303" t="str">
        <f>VLOOKUP(L15303,'[2]tabela de preços'!$A:$G,7,0)</f>
        <v>AUTOMOTIVO</v>
      </c>
    </row>
    <row r="15304" spans="1:24" x14ac:dyDescent="0.3">
      <c r="A15304" t="s">
        <v>2171</v>
      </c>
      <c r="C15304" t="s">
        <v>7040</v>
      </c>
      <c r="D15304" s="1">
        <v>46146</v>
      </c>
      <c r="E15304" t="s">
        <v>7041</v>
      </c>
      <c r="F15304">
        <v>9</v>
      </c>
      <c r="G15304">
        <v>174</v>
      </c>
      <c r="H15304" t="str">
        <f>VLOOKUP(G15304,[1]OPERADORES!$A:$B,2,0)</f>
        <v>MIRIÃ LOBATO RODRIGUES</v>
      </c>
      <c r="I15304" t="s">
        <v>21</v>
      </c>
      <c r="J15304" t="s">
        <v>2174</v>
      </c>
      <c r="K15304" t="s">
        <v>2175</v>
      </c>
      <c r="L15304">
        <v>10234</v>
      </c>
      <c r="M15304" t="s">
        <v>157</v>
      </c>
      <c r="O15304" t="s">
        <v>11</v>
      </c>
      <c r="P15304">
        <v>5102</v>
      </c>
      <c r="Q15304">
        <v>10</v>
      </c>
      <c r="R15304">
        <v>2.89</v>
      </c>
      <c r="S15304">
        <v>28.9</v>
      </c>
      <c r="T15304">
        <v>24.5</v>
      </c>
      <c r="U15304">
        <v>15.22</v>
      </c>
      <c r="V15304" t="str">
        <f>VLOOKUP(L15304,'[2]tabela de preços'!$A:$D,4,0)</f>
        <v>NORTON</v>
      </c>
      <c r="W15304" t="str">
        <f>VLOOKUP(L15304,'[2]tabela de preços'!$A:$F,6,0)</f>
        <v xml:space="preserve">DISCOS / LIXAS / ABRASIVOS </v>
      </c>
      <c r="X15304" t="str">
        <f>VLOOKUP(L15304,'[2]tabela de preços'!$A:$G,7,0)</f>
        <v>AUTOMOTIVO</v>
      </c>
    </row>
    <row r="15305" spans="1:24" x14ac:dyDescent="0.3">
      <c r="A15305" t="s">
        <v>2171</v>
      </c>
      <c r="C15305" t="s">
        <v>7040</v>
      </c>
      <c r="D15305" s="1">
        <v>46146</v>
      </c>
      <c r="E15305" t="s">
        <v>7041</v>
      </c>
      <c r="F15305">
        <v>9</v>
      </c>
      <c r="G15305">
        <v>174</v>
      </c>
      <c r="H15305" t="str">
        <f>VLOOKUP(G15305,[1]OPERADORES!$A:$B,2,0)</f>
        <v>MIRIÃ LOBATO RODRIGUES</v>
      </c>
      <c r="I15305" t="s">
        <v>21</v>
      </c>
      <c r="J15305" t="s">
        <v>2174</v>
      </c>
      <c r="K15305" t="s">
        <v>2175</v>
      </c>
      <c r="L15305">
        <v>22173</v>
      </c>
      <c r="M15305" t="s">
        <v>194</v>
      </c>
      <c r="O15305" t="s">
        <v>11</v>
      </c>
      <c r="P15305">
        <v>5102</v>
      </c>
      <c r="Q15305">
        <v>10</v>
      </c>
      <c r="R15305">
        <v>4.58</v>
      </c>
      <c r="S15305">
        <v>45.8</v>
      </c>
      <c r="T15305">
        <v>34.799999999999997</v>
      </c>
      <c r="U15305">
        <v>24.02</v>
      </c>
      <c r="V15305" t="str">
        <f>VLOOKUP(L15305,'[2]tabela de preços'!$A:$D,4,0)</f>
        <v>3M</v>
      </c>
      <c r="W15305" t="str">
        <f>VLOOKUP(L15305,'[2]tabela de preços'!$A:$F,6,0)</f>
        <v>FITA AUTOMOTIVA</v>
      </c>
      <c r="X15305" t="str">
        <f>VLOOKUP(L15305,'[2]tabela de preços'!$A:$G,7,0)</f>
        <v>AUTOMOTIVO</v>
      </c>
    </row>
    <row r="15306" spans="1:24" x14ac:dyDescent="0.3">
      <c r="A15306" t="s">
        <v>2171</v>
      </c>
      <c r="C15306" t="s">
        <v>7040</v>
      </c>
      <c r="D15306" s="1">
        <v>46146</v>
      </c>
      <c r="E15306" t="s">
        <v>7041</v>
      </c>
      <c r="F15306">
        <v>9</v>
      </c>
      <c r="G15306">
        <v>174</v>
      </c>
      <c r="H15306" t="str">
        <f>VLOOKUP(G15306,[1]OPERADORES!$A:$B,2,0)</f>
        <v>MIRIÃ LOBATO RODRIGUES</v>
      </c>
      <c r="I15306" t="s">
        <v>21</v>
      </c>
      <c r="J15306" t="s">
        <v>2174</v>
      </c>
      <c r="K15306" t="s">
        <v>2175</v>
      </c>
      <c r="L15306">
        <v>22188</v>
      </c>
      <c r="M15306" t="s">
        <v>78</v>
      </c>
      <c r="O15306" t="s">
        <v>11</v>
      </c>
      <c r="P15306">
        <v>5102</v>
      </c>
      <c r="Q15306">
        <v>6</v>
      </c>
      <c r="R15306">
        <v>14.35</v>
      </c>
      <c r="S15306">
        <v>86.1</v>
      </c>
      <c r="T15306">
        <v>65.34</v>
      </c>
      <c r="U15306">
        <v>24.11</v>
      </c>
      <c r="V15306" t="str">
        <f>VLOOKUP(L15306,'[2]tabela de preços'!$A:$D,4,0)</f>
        <v>3M</v>
      </c>
      <c r="W15306" t="str">
        <f>VLOOKUP(L15306,'[2]tabela de preços'!$A:$F,6,0)</f>
        <v>FITA AUTOMOTIVA</v>
      </c>
      <c r="X15306" t="str">
        <f>VLOOKUP(L15306,'[2]tabela de preços'!$A:$G,7,0)</f>
        <v>AUTOMOTIVO</v>
      </c>
    </row>
    <row r="15307" spans="1:24" x14ac:dyDescent="0.3">
      <c r="A15307" t="s">
        <v>2171</v>
      </c>
      <c r="C15307" t="s">
        <v>7040</v>
      </c>
      <c r="D15307" s="1">
        <v>46146</v>
      </c>
      <c r="E15307" t="s">
        <v>7041</v>
      </c>
      <c r="F15307">
        <v>9</v>
      </c>
      <c r="G15307">
        <v>174</v>
      </c>
      <c r="H15307" t="str">
        <f>VLOOKUP(G15307,[1]OPERADORES!$A:$B,2,0)</f>
        <v>MIRIÃ LOBATO RODRIGUES</v>
      </c>
      <c r="I15307" t="s">
        <v>21</v>
      </c>
      <c r="J15307" t="s">
        <v>2174</v>
      </c>
      <c r="K15307" t="s">
        <v>2175</v>
      </c>
      <c r="L15307">
        <v>9773</v>
      </c>
      <c r="M15307" t="s">
        <v>703</v>
      </c>
      <c r="O15307" t="s">
        <v>11</v>
      </c>
      <c r="P15307">
        <v>5102</v>
      </c>
      <c r="Q15307">
        <v>1</v>
      </c>
      <c r="R15307">
        <v>95.77</v>
      </c>
      <c r="S15307">
        <v>95.77</v>
      </c>
      <c r="T15307">
        <v>72.69</v>
      </c>
      <c r="U15307">
        <v>24.1</v>
      </c>
      <c r="V15307" t="str">
        <f>VLOOKUP(L15307,'[2]tabela de preços'!$A:$D,4,0)</f>
        <v>SIKKENS</v>
      </c>
      <c r="W15307" t="str">
        <f>VLOOKUP(L15307,'[2]tabela de preços'!$A:$F,6,0)</f>
        <v>CATALISADORES INDIVIDUAS</v>
      </c>
      <c r="X15307" t="str">
        <f>VLOOKUP(L15307,'[2]tabela de preços'!$A:$G,7,0)</f>
        <v>AUTOMOTIVO</v>
      </c>
    </row>
    <row r="15308" spans="1:24" x14ac:dyDescent="0.3">
      <c r="A15308" t="s">
        <v>2171</v>
      </c>
      <c r="C15308" t="s">
        <v>7040</v>
      </c>
      <c r="D15308" s="1">
        <v>46146</v>
      </c>
      <c r="E15308" t="s">
        <v>7042</v>
      </c>
      <c r="F15308">
        <v>9</v>
      </c>
      <c r="G15308">
        <v>174</v>
      </c>
      <c r="H15308" t="str">
        <f>VLOOKUP(G15308,[1]OPERADORES!$A:$B,2,0)</f>
        <v>MIRIÃ LOBATO RODRIGUES</v>
      </c>
      <c r="I15308" t="s">
        <v>21</v>
      </c>
      <c r="J15308" t="s">
        <v>2174</v>
      </c>
      <c r="K15308" t="s">
        <v>2175</v>
      </c>
      <c r="L15308">
        <v>10238</v>
      </c>
      <c r="M15308" t="s">
        <v>79</v>
      </c>
      <c r="O15308" t="s">
        <v>11</v>
      </c>
      <c r="P15308">
        <v>5102</v>
      </c>
      <c r="Q15308">
        <v>10</v>
      </c>
      <c r="R15308">
        <v>2.89</v>
      </c>
      <c r="S15308">
        <v>28.9</v>
      </c>
      <c r="T15308">
        <v>23.6</v>
      </c>
      <c r="U15308">
        <v>18.34</v>
      </c>
      <c r="V15308" t="str">
        <f>VLOOKUP(L15308,'[2]tabela de preços'!$A:$D,4,0)</f>
        <v>NORTON</v>
      </c>
      <c r="W15308" t="str">
        <f>VLOOKUP(L15308,'[2]tabela de preços'!$A:$F,6,0)</f>
        <v xml:space="preserve">DISCOS / LIXAS / ABRASIVOS </v>
      </c>
      <c r="X15308" t="str">
        <f>VLOOKUP(L15308,'[2]tabela de preços'!$A:$G,7,0)</f>
        <v>AUTOMOTIVO</v>
      </c>
    </row>
    <row r="15309" spans="1:24" x14ac:dyDescent="0.3">
      <c r="A15309" t="s">
        <v>2171</v>
      </c>
      <c r="C15309" t="s">
        <v>7040</v>
      </c>
      <c r="D15309" s="1">
        <v>46146</v>
      </c>
      <c r="E15309" t="s">
        <v>7041</v>
      </c>
      <c r="F15309">
        <v>9</v>
      </c>
      <c r="G15309">
        <v>174</v>
      </c>
      <c r="H15309" t="str">
        <f>VLOOKUP(G15309,[1]OPERADORES!$A:$B,2,0)</f>
        <v>MIRIÃ LOBATO RODRIGUES</v>
      </c>
      <c r="I15309" t="s">
        <v>21</v>
      </c>
      <c r="J15309" t="s">
        <v>2174</v>
      </c>
      <c r="K15309" t="s">
        <v>2175</v>
      </c>
      <c r="L15309">
        <v>10240</v>
      </c>
      <c r="M15309" t="s">
        <v>81</v>
      </c>
      <c r="O15309" t="s">
        <v>11</v>
      </c>
      <c r="P15309">
        <v>5102</v>
      </c>
      <c r="Q15309">
        <v>10</v>
      </c>
      <c r="R15309">
        <v>2.89</v>
      </c>
      <c r="S15309">
        <v>28.9</v>
      </c>
      <c r="T15309">
        <v>23.6</v>
      </c>
      <c r="U15309">
        <v>18.34</v>
      </c>
      <c r="V15309" t="str">
        <f>VLOOKUP(L15309,'[2]tabela de preços'!$A:$D,4,0)</f>
        <v>NORTON</v>
      </c>
      <c r="W15309" t="str">
        <f>VLOOKUP(L15309,'[2]tabela de preços'!$A:$F,6,0)</f>
        <v xml:space="preserve">DISCOS / LIXAS / ABRASIVOS </v>
      </c>
      <c r="X15309" t="str">
        <f>VLOOKUP(L15309,'[2]tabela de preços'!$A:$G,7,0)</f>
        <v>AUTOMOTIVO</v>
      </c>
    </row>
    <row r="15310" spans="1:24" x14ac:dyDescent="0.3">
      <c r="A15310" t="s">
        <v>2171</v>
      </c>
      <c r="C15310" t="s">
        <v>7040</v>
      </c>
      <c r="D15310" s="1">
        <v>46146</v>
      </c>
      <c r="E15310" t="s">
        <v>7041</v>
      </c>
      <c r="F15310">
        <v>9</v>
      </c>
      <c r="G15310">
        <v>174</v>
      </c>
      <c r="H15310" t="str">
        <f>VLOOKUP(G15310,[1]OPERADORES!$A:$B,2,0)</f>
        <v>MIRIÃ LOBATO RODRIGUES</v>
      </c>
      <c r="I15310" t="s">
        <v>21</v>
      </c>
      <c r="J15310" t="s">
        <v>2174</v>
      </c>
      <c r="K15310" t="s">
        <v>2175</v>
      </c>
      <c r="L15310">
        <v>10242</v>
      </c>
      <c r="M15310" t="s">
        <v>82</v>
      </c>
      <c r="O15310" t="s">
        <v>11</v>
      </c>
      <c r="P15310">
        <v>5102</v>
      </c>
      <c r="Q15310">
        <v>10</v>
      </c>
      <c r="R15310">
        <v>2.89</v>
      </c>
      <c r="S15310">
        <v>28.9</v>
      </c>
      <c r="T15310">
        <v>23.6</v>
      </c>
      <c r="U15310">
        <v>18.34</v>
      </c>
      <c r="V15310" t="str">
        <f>VLOOKUP(L15310,'[2]tabela de preços'!$A:$D,4,0)</f>
        <v>NORTON</v>
      </c>
      <c r="W15310" t="str">
        <f>VLOOKUP(L15310,'[2]tabela de preços'!$A:$F,6,0)</f>
        <v xml:space="preserve">DISCOS / LIXAS / ABRASIVOS </v>
      </c>
      <c r="X15310" t="str">
        <f>VLOOKUP(L15310,'[2]tabela de preços'!$A:$G,7,0)</f>
        <v>AUTOMOTIVO</v>
      </c>
    </row>
    <row r="15311" spans="1:24" x14ac:dyDescent="0.3">
      <c r="A15311" t="s">
        <v>2171</v>
      </c>
      <c r="C15311" t="s">
        <v>7040</v>
      </c>
      <c r="D15311" s="1">
        <v>46146</v>
      </c>
      <c r="E15311" t="s">
        <v>7041</v>
      </c>
      <c r="F15311">
        <v>9</v>
      </c>
      <c r="G15311">
        <v>174</v>
      </c>
      <c r="H15311" t="str">
        <f>VLOOKUP(G15311,[1]OPERADORES!$A:$B,2,0)</f>
        <v>MIRIÃ LOBATO RODRIGUES</v>
      </c>
      <c r="I15311" t="s">
        <v>21</v>
      </c>
      <c r="J15311" t="s">
        <v>2174</v>
      </c>
      <c r="K15311" t="s">
        <v>2175</v>
      </c>
      <c r="L15311">
        <v>10243</v>
      </c>
      <c r="M15311" t="s">
        <v>83</v>
      </c>
      <c r="O15311" t="s">
        <v>11</v>
      </c>
      <c r="P15311">
        <v>5102</v>
      </c>
      <c r="Q15311">
        <v>10</v>
      </c>
      <c r="R15311">
        <v>2.89</v>
      </c>
      <c r="S15311">
        <v>28.9</v>
      </c>
      <c r="T15311">
        <v>19.8</v>
      </c>
      <c r="U15311">
        <v>31.49</v>
      </c>
      <c r="V15311" t="str">
        <f>VLOOKUP(L15311,'[2]tabela de preços'!$A:$D,4,0)</f>
        <v>NORTON</v>
      </c>
      <c r="W15311" t="str">
        <f>VLOOKUP(L15311,'[2]tabela de preços'!$A:$F,6,0)</f>
        <v xml:space="preserve">DISCOS / LIXAS / ABRASIVOS </v>
      </c>
      <c r="X15311" t="str">
        <f>VLOOKUP(L15311,'[2]tabela de preços'!$A:$G,7,0)</f>
        <v>AUTOMOTIVO</v>
      </c>
    </row>
    <row r="15312" spans="1:24" x14ac:dyDescent="0.3">
      <c r="A15312" t="s">
        <v>2171</v>
      </c>
      <c r="C15312" t="s">
        <v>7040</v>
      </c>
      <c r="D15312" s="1">
        <v>46146</v>
      </c>
      <c r="E15312" t="s">
        <v>7041</v>
      </c>
      <c r="F15312">
        <v>9</v>
      </c>
      <c r="G15312">
        <v>174</v>
      </c>
      <c r="H15312" t="str">
        <f>VLOOKUP(G15312,[1]OPERADORES!$A:$B,2,0)</f>
        <v>MIRIÃ LOBATO RODRIGUES</v>
      </c>
      <c r="I15312" t="s">
        <v>21</v>
      </c>
      <c r="J15312" t="s">
        <v>2174</v>
      </c>
      <c r="K15312" t="s">
        <v>2175</v>
      </c>
      <c r="L15312">
        <v>10244</v>
      </c>
      <c r="M15312" t="s">
        <v>84</v>
      </c>
      <c r="O15312" t="s">
        <v>11</v>
      </c>
      <c r="P15312">
        <v>5102</v>
      </c>
      <c r="Q15312">
        <v>10</v>
      </c>
      <c r="R15312">
        <v>2.89</v>
      </c>
      <c r="S15312">
        <v>28.9</v>
      </c>
      <c r="T15312">
        <v>19.8</v>
      </c>
      <c r="U15312">
        <v>31.49</v>
      </c>
      <c r="V15312" t="str">
        <f>VLOOKUP(L15312,'[2]tabela de preços'!$A:$D,4,0)</f>
        <v>NORTON</v>
      </c>
      <c r="W15312" t="str">
        <f>VLOOKUP(L15312,'[2]tabela de preços'!$A:$F,6,0)</f>
        <v xml:space="preserve">DISCOS / LIXAS / ABRASIVOS </v>
      </c>
      <c r="X15312" t="str">
        <f>VLOOKUP(L15312,'[2]tabela de preços'!$A:$G,7,0)</f>
        <v>AUTOMOTIVO</v>
      </c>
    </row>
    <row r="15313" spans="1:24" x14ac:dyDescent="0.3">
      <c r="A15313" t="s">
        <v>2171</v>
      </c>
      <c r="C15313" t="s">
        <v>7040</v>
      </c>
      <c r="D15313" s="1">
        <v>46146</v>
      </c>
      <c r="E15313" t="s">
        <v>7041</v>
      </c>
      <c r="F15313">
        <v>9</v>
      </c>
      <c r="G15313">
        <v>174</v>
      </c>
      <c r="H15313" t="str">
        <f>VLOOKUP(G15313,[1]OPERADORES!$A:$B,2,0)</f>
        <v>MIRIÃ LOBATO RODRIGUES</v>
      </c>
      <c r="I15313" t="s">
        <v>21</v>
      </c>
      <c r="J15313" t="s">
        <v>2174</v>
      </c>
      <c r="K15313" t="s">
        <v>2175</v>
      </c>
      <c r="L15313">
        <v>10245</v>
      </c>
      <c r="M15313" t="s">
        <v>195</v>
      </c>
      <c r="O15313" t="s">
        <v>11</v>
      </c>
      <c r="P15313">
        <v>5102</v>
      </c>
      <c r="Q15313">
        <v>5</v>
      </c>
      <c r="R15313">
        <v>2.89</v>
      </c>
      <c r="S15313">
        <v>14.45</v>
      </c>
      <c r="T15313">
        <v>9.9</v>
      </c>
      <c r="U15313">
        <v>31.49</v>
      </c>
      <c r="V15313" t="str">
        <f>VLOOKUP(L15313,'[2]tabela de preços'!$A:$D,4,0)</f>
        <v>NORTON</v>
      </c>
      <c r="W15313" t="str">
        <f>VLOOKUP(L15313,'[2]tabela de preços'!$A:$F,6,0)</f>
        <v xml:space="preserve">DISCOS / LIXAS / ABRASIVOS </v>
      </c>
      <c r="X15313" t="str">
        <f>VLOOKUP(L15313,'[2]tabela de preços'!$A:$G,7,0)</f>
        <v>AUTOMOTIVO</v>
      </c>
    </row>
    <row r="15314" spans="1:24" x14ac:dyDescent="0.3">
      <c r="A15314" t="s">
        <v>2171</v>
      </c>
      <c r="C15314" t="s">
        <v>7040</v>
      </c>
      <c r="D15314" s="1">
        <v>46146</v>
      </c>
      <c r="E15314" t="s">
        <v>7041</v>
      </c>
      <c r="F15314">
        <v>9</v>
      </c>
      <c r="G15314">
        <v>174</v>
      </c>
      <c r="H15314" t="str">
        <f>VLOOKUP(G15314,[1]OPERADORES!$A:$B,2,0)</f>
        <v>MIRIÃ LOBATO RODRIGUES</v>
      </c>
      <c r="I15314" t="s">
        <v>21</v>
      </c>
      <c r="J15314" t="s">
        <v>2174</v>
      </c>
      <c r="K15314" t="s">
        <v>2175</v>
      </c>
      <c r="L15314">
        <v>10246</v>
      </c>
      <c r="M15314" t="s">
        <v>206</v>
      </c>
      <c r="O15314" t="s">
        <v>11</v>
      </c>
      <c r="P15314">
        <v>5102</v>
      </c>
      <c r="Q15314">
        <v>5</v>
      </c>
      <c r="R15314">
        <v>2.89</v>
      </c>
      <c r="S15314">
        <v>14.45</v>
      </c>
      <c r="T15314">
        <v>10.199999999999999</v>
      </c>
      <c r="U15314">
        <v>29.41</v>
      </c>
      <c r="V15314" t="str">
        <f>VLOOKUP(L15314,'[2]tabela de preços'!$A:$D,4,0)</f>
        <v>NORTON</v>
      </c>
      <c r="W15314" t="str">
        <f>VLOOKUP(L15314,'[2]tabela de preços'!$A:$F,6,0)</f>
        <v xml:space="preserve">DISCOS / LIXAS / ABRASIVOS </v>
      </c>
      <c r="X15314" t="str">
        <f>VLOOKUP(L15314,'[2]tabela de preços'!$A:$G,7,0)</f>
        <v>AUTOMOTIVO</v>
      </c>
    </row>
    <row r="15315" spans="1:24" x14ac:dyDescent="0.3">
      <c r="A15315" t="s">
        <v>2171</v>
      </c>
      <c r="C15315" t="s">
        <v>7040</v>
      </c>
      <c r="D15315" s="1">
        <v>46146</v>
      </c>
      <c r="E15315" t="s">
        <v>7041</v>
      </c>
      <c r="F15315">
        <v>9</v>
      </c>
      <c r="G15315">
        <v>174</v>
      </c>
      <c r="H15315" t="str">
        <f>VLOOKUP(G15315,[1]OPERADORES!$A:$B,2,0)</f>
        <v>MIRIÃ LOBATO RODRIGUES</v>
      </c>
      <c r="I15315" t="s">
        <v>21</v>
      </c>
      <c r="J15315" t="s">
        <v>2174</v>
      </c>
      <c r="K15315" t="s">
        <v>2175</v>
      </c>
      <c r="L15315">
        <v>84658</v>
      </c>
      <c r="M15315" t="s">
        <v>100</v>
      </c>
      <c r="O15315" t="s">
        <v>11</v>
      </c>
      <c r="P15315">
        <v>5102</v>
      </c>
      <c r="Q15315">
        <v>2</v>
      </c>
      <c r="R15315">
        <v>40.840000000000003</v>
      </c>
      <c r="S15315">
        <v>81.680000000000007</v>
      </c>
      <c r="T15315">
        <v>62</v>
      </c>
      <c r="U15315">
        <v>24.09</v>
      </c>
      <c r="V15315" t="str">
        <f>VLOOKUP(L15315,'[2]tabela de preços'!$A:$D,4,0)</f>
        <v>ANJO</v>
      </c>
      <c r="W15315" t="str">
        <f>VLOOKUP(L15315,'[2]tabela de preços'!$A:$F,6,0)</f>
        <v>MASSA POLIÉSTER</v>
      </c>
      <c r="X15315" t="str">
        <f>VLOOKUP(L15315,'[2]tabela de preços'!$A:$G,7,0)</f>
        <v>AUTOMOTIVO</v>
      </c>
    </row>
    <row r="15316" spans="1:24" x14ac:dyDescent="0.3">
      <c r="A15316" t="s">
        <v>2171</v>
      </c>
      <c r="C15316" t="s">
        <v>7040</v>
      </c>
      <c r="D15316" s="1">
        <v>46146</v>
      </c>
      <c r="E15316" t="s">
        <v>7041</v>
      </c>
      <c r="F15316">
        <v>9</v>
      </c>
      <c r="G15316">
        <v>174</v>
      </c>
      <c r="H15316" t="str">
        <f>VLOOKUP(G15316,[1]OPERADORES!$A:$B,2,0)</f>
        <v>MIRIÃ LOBATO RODRIGUES</v>
      </c>
      <c r="I15316" t="s">
        <v>21</v>
      </c>
      <c r="J15316" t="s">
        <v>2174</v>
      </c>
      <c r="K15316" t="s">
        <v>2175</v>
      </c>
      <c r="L15316">
        <v>9767</v>
      </c>
      <c r="M15316" t="s">
        <v>2188</v>
      </c>
      <c r="O15316" t="s">
        <v>11</v>
      </c>
      <c r="P15316">
        <v>5403</v>
      </c>
      <c r="Q15316">
        <v>1</v>
      </c>
      <c r="R15316">
        <v>175.58</v>
      </c>
      <c r="S15316">
        <v>175.58</v>
      </c>
      <c r="T15316">
        <v>133.27000000000001</v>
      </c>
      <c r="U15316">
        <v>24.1</v>
      </c>
      <c r="V15316" t="str">
        <f>VLOOKUP(L15316,'[2]tabela de preços'!$A:$D,4,0)</f>
        <v>SIKKENS</v>
      </c>
      <c r="W15316" t="str">
        <f>VLOOKUP(L15316,'[2]tabela de preços'!$A:$F,6,0)</f>
        <v>PRIMER AUTOMOTIVO</v>
      </c>
      <c r="X15316" t="str">
        <f>VLOOKUP(L15316,'[2]tabela de preços'!$A:$G,7,0)</f>
        <v>AUTOMOTIVO</v>
      </c>
    </row>
    <row r="15317" spans="1:24" x14ac:dyDescent="0.3">
      <c r="A15317" t="s">
        <v>2171</v>
      </c>
      <c r="C15317" t="s">
        <v>7040</v>
      </c>
      <c r="D15317" s="1">
        <v>46146</v>
      </c>
      <c r="E15317" t="s">
        <v>7041</v>
      </c>
      <c r="F15317">
        <v>9</v>
      </c>
      <c r="G15317">
        <v>174</v>
      </c>
      <c r="H15317" t="str">
        <f>VLOOKUP(G15317,[1]OPERADORES!$A:$B,2,0)</f>
        <v>MIRIÃ LOBATO RODRIGUES</v>
      </c>
      <c r="I15317" t="s">
        <v>21</v>
      </c>
      <c r="J15317" t="s">
        <v>2174</v>
      </c>
      <c r="K15317" t="s">
        <v>2175</v>
      </c>
      <c r="L15317">
        <v>9989</v>
      </c>
      <c r="M15317" t="s">
        <v>2560</v>
      </c>
      <c r="O15317" t="s">
        <v>11</v>
      </c>
      <c r="P15317">
        <v>5403</v>
      </c>
      <c r="Q15317">
        <v>1</v>
      </c>
      <c r="R15317">
        <v>57.66</v>
      </c>
      <c r="S15317">
        <v>57.66</v>
      </c>
      <c r="T15317">
        <v>43.76</v>
      </c>
      <c r="U15317">
        <v>24.11</v>
      </c>
      <c r="V15317" t="str">
        <f>VLOOKUP(L15317,'[2]tabela de preços'!$A:$D,4,0)</f>
        <v>SIKKENS</v>
      </c>
      <c r="W15317" t="str">
        <f>VLOOKUP(L15317,'[2]tabela de preços'!$A:$F,6,0)</f>
        <v>PRIMER AUTOMOTIVO</v>
      </c>
      <c r="X15317" t="str">
        <f>VLOOKUP(L15317,'[2]tabela de preços'!$A:$G,7,0)</f>
        <v>AUTOMOTIVO</v>
      </c>
    </row>
    <row r="15318" spans="1:24" x14ac:dyDescent="0.3">
      <c r="A15318" t="s">
        <v>2171</v>
      </c>
      <c r="C15318" t="s">
        <v>7040</v>
      </c>
      <c r="D15318" s="1">
        <v>46146</v>
      </c>
      <c r="E15318" t="s">
        <v>7041</v>
      </c>
      <c r="F15318">
        <v>9</v>
      </c>
      <c r="G15318">
        <v>174</v>
      </c>
      <c r="H15318" t="str">
        <f>VLOOKUP(G15318,[1]OPERADORES!$A:$B,2,0)</f>
        <v>MIRIÃ LOBATO RODRIGUES</v>
      </c>
      <c r="I15318" t="s">
        <v>21</v>
      </c>
      <c r="J15318" t="s">
        <v>2174</v>
      </c>
      <c r="K15318" t="s">
        <v>2175</v>
      </c>
      <c r="L15318">
        <v>10298</v>
      </c>
      <c r="M15318" t="s">
        <v>85</v>
      </c>
      <c r="O15318" t="s">
        <v>11</v>
      </c>
      <c r="P15318">
        <v>5102</v>
      </c>
      <c r="Q15318">
        <v>1</v>
      </c>
      <c r="R15318">
        <v>66.760000000000005</v>
      </c>
      <c r="S15318">
        <v>66.760000000000005</v>
      </c>
      <c r="T15318">
        <v>51.17</v>
      </c>
      <c r="U15318">
        <v>23.35</v>
      </c>
      <c r="V15318" t="str">
        <f>VLOOKUP(L15318,'[2]tabela de preços'!$A:$D,4,0)</f>
        <v>ANJO</v>
      </c>
      <c r="W15318" t="str">
        <f>VLOOKUP(L15318,'[2]tabela de preços'!$A:$F,6,0)</f>
        <v>THINNER DE LIMPEZA</v>
      </c>
      <c r="X15318" t="str">
        <f>VLOOKUP(L15318,'[2]tabela de preços'!$A:$G,7,0)</f>
        <v>THINNER</v>
      </c>
    </row>
    <row r="15319" spans="1:24" x14ac:dyDescent="0.3">
      <c r="A15319" t="s">
        <v>2171</v>
      </c>
      <c r="C15319" t="s">
        <v>7040</v>
      </c>
      <c r="D15319" s="1">
        <v>46146</v>
      </c>
      <c r="E15319" t="s">
        <v>7041</v>
      </c>
      <c r="F15319">
        <v>9</v>
      </c>
      <c r="G15319">
        <v>174</v>
      </c>
      <c r="H15319" t="str">
        <f>VLOOKUP(G15319,[1]OPERADORES!$A:$B,2,0)</f>
        <v>MIRIÃ LOBATO RODRIGUES</v>
      </c>
      <c r="I15319" t="s">
        <v>21</v>
      </c>
      <c r="J15319" t="s">
        <v>2174</v>
      </c>
      <c r="K15319" t="s">
        <v>2175</v>
      </c>
      <c r="L15319">
        <v>21065</v>
      </c>
      <c r="M15319" t="s">
        <v>3351</v>
      </c>
      <c r="O15319" t="s">
        <v>11</v>
      </c>
      <c r="P15319">
        <v>5403</v>
      </c>
      <c r="Q15319">
        <v>1</v>
      </c>
      <c r="R15319">
        <v>44.46</v>
      </c>
      <c r="S15319">
        <v>44.46</v>
      </c>
      <c r="T15319">
        <v>33.74</v>
      </c>
      <c r="U15319">
        <v>24.11</v>
      </c>
      <c r="V15319" t="str">
        <f>VLOOKUP(L15319,'[2]tabela de preços'!$A:$D,4,0)</f>
        <v>WANDA</v>
      </c>
      <c r="W15319" t="str">
        <f>VLOOKUP(L15319,'[2]tabela de preços'!$A:$F,6,0)</f>
        <v>PRIMER AUTOMOTIVO</v>
      </c>
      <c r="X15319" t="str">
        <f>VLOOKUP(L15319,'[2]tabela de preços'!$A:$G,7,0)</f>
        <v>AUTOMOTIVO</v>
      </c>
    </row>
    <row r="15320" spans="1:24" x14ac:dyDescent="0.3">
      <c r="A15320" t="s">
        <v>2171</v>
      </c>
      <c r="C15320" t="s">
        <v>7043</v>
      </c>
      <c r="D15320" s="1">
        <v>46146</v>
      </c>
      <c r="E15320" t="s">
        <v>7044</v>
      </c>
      <c r="F15320">
        <v>9</v>
      </c>
      <c r="G15320">
        <v>174</v>
      </c>
      <c r="H15320" t="str">
        <f>VLOOKUP(G15320,[1]OPERADORES!$A:$B,2,0)</f>
        <v>MIRIÃ LOBATO RODRIGUES</v>
      </c>
      <c r="I15320" t="s">
        <v>21</v>
      </c>
      <c r="J15320" t="s">
        <v>2174</v>
      </c>
      <c r="K15320" t="s">
        <v>2175</v>
      </c>
      <c r="L15320">
        <v>22339</v>
      </c>
      <c r="M15320" t="s">
        <v>2198</v>
      </c>
      <c r="O15320" t="s">
        <v>11</v>
      </c>
      <c r="P15320">
        <v>5102</v>
      </c>
      <c r="Q15320">
        <v>1</v>
      </c>
      <c r="R15320">
        <v>7.75</v>
      </c>
      <c r="S15320">
        <v>7.75</v>
      </c>
      <c r="T15320">
        <v>5.89</v>
      </c>
      <c r="U15320">
        <v>24</v>
      </c>
      <c r="V15320" t="str">
        <f>VLOOKUP(L15320,'[2]tabela de preços'!$A:$D,4,0)</f>
        <v>WANDA</v>
      </c>
      <c r="W15320" t="str">
        <f>VLOOKUP(L15320,'[2]tabela de preços'!$A:$F,6,0)</f>
        <v>APLICADORES / ADAPTADORES / ENGATES / SUPORTES</v>
      </c>
      <c r="X15320" t="str">
        <f>VLOOKUP(L15320,'[2]tabela de preços'!$A:$G,7,0)</f>
        <v>AUTOMOTIVO</v>
      </c>
    </row>
    <row r="15321" spans="1:24" x14ac:dyDescent="0.3">
      <c r="A15321" t="s">
        <v>2171</v>
      </c>
      <c r="C15321" t="s">
        <v>7043</v>
      </c>
      <c r="D15321" s="1">
        <v>46146</v>
      </c>
      <c r="E15321" t="s">
        <v>7044</v>
      </c>
      <c r="F15321">
        <v>9</v>
      </c>
      <c r="G15321">
        <v>174</v>
      </c>
      <c r="H15321" t="str">
        <f>VLOOKUP(G15321,[1]OPERADORES!$A:$B,2,0)</f>
        <v>MIRIÃ LOBATO RODRIGUES</v>
      </c>
      <c r="I15321" t="s">
        <v>21</v>
      </c>
      <c r="J15321" t="s">
        <v>2174</v>
      </c>
      <c r="K15321" t="s">
        <v>2175</v>
      </c>
      <c r="L15321">
        <v>20217</v>
      </c>
      <c r="M15321" t="s">
        <v>106</v>
      </c>
      <c r="O15321" t="s">
        <v>11</v>
      </c>
      <c r="P15321">
        <v>5102</v>
      </c>
      <c r="Q15321">
        <v>1</v>
      </c>
      <c r="R15321">
        <v>5.18</v>
      </c>
      <c r="S15321">
        <v>5.18</v>
      </c>
      <c r="T15321">
        <v>3.93</v>
      </c>
      <c r="U15321">
        <v>24.13</v>
      </c>
      <c r="V15321" t="str">
        <f>VLOOKUP(L15321,'[2]tabela de preços'!$A:$D,4,0)</f>
        <v>WANDA</v>
      </c>
      <c r="W15321" t="str">
        <f>VLOOKUP(L15321,'[2]tabela de preços'!$A:$F,6,0)</f>
        <v>APLICADORES / ADAPTADORES / ENGATES / SUPORTES</v>
      </c>
      <c r="X15321" t="str">
        <f>VLOOKUP(L15321,'[2]tabela de preços'!$A:$G,7,0)</f>
        <v>AUTOMOTIVO</v>
      </c>
    </row>
    <row r="15322" spans="1:24" x14ac:dyDescent="0.3">
      <c r="A15322" t="s">
        <v>2171</v>
      </c>
      <c r="C15322" t="s">
        <v>7043</v>
      </c>
      <c r="D15322" s="1">
        <v>46146</v>
      </c>
      <c r="E15322" t="s">
        <v>7044</v>
      </c>
      <c r="F15322">
        <v>9</v>
      </c>
      <c r="G15322">
        <v>174</v>
      </c>
      <c r="H15322" t="str">
        <f>VLOOKUP(G15322,[1]OPERADORES!$A:$B,2,0)</f>
        <v>MIRIÃ LOBATO RODRIGUES</v>
      </c>
      <c r="I15322" t="s">
        <v>21</v>
      </c>
      <c r="J15322" t="s">
        <v>2174</v>
      </c>
      <c r="K15322" t="s">
        <v>2175</v>
      </c>
      <c r="L15322">
        <v>85626</v>
      </c>
      <c r="M15322" t="s">
        <v>1040</v>
      </c>
      <c r="O15322" t="s">
        <v>11</v>
      </c>
      <c r="P15322">
        <v>5102</v>
      </c>
      <c r="Q15322">
        <v>1</v>
      </c>
      <c r="R15322">
        <v>33.89</v>
      </c>
      <c r="S15322">
        <v>33.89</v>
      </c>
      <c r="T15322">
        <v>28.68</v>
      </c>
      <c r="U15322">
        <v>15.37</v>
      </c>
      <c r="V15322" t="str">
        <f>VLOOKUP(L15322,'[2]tabela de preços'!$A:$D,4,0)</f>
        <v>WD-40</v>
      </c>
      <c r="W15322" t="str">
        <f>VLOOKUP(L15322,'[2]tabela de preços'!$A:$F,6,0)</f>
        <v>DESENGRIPANTE</v>
      </c>
      <c r="X15322" t="str">
        <f>VLOOKUP(L15322,'[2]tabela de preços'!$A:$G,7,0)</f>
        <v>AUTOMOTIVO</v>
      </c>
    </row>
    <row r="15323" spans="1:24" x14ac:dyDescent="0.3">
      <c r="A15323" t="s">
        <v>2171</v>
      </c>
      <c r="C15323" t="s">
        <v>7194</v>
      </c>
      <c r="D15323" s="1">
        <v>46150</v>
      </c>
      <c r="E15323" t="s">
        <v>7195</v>
      </c>
      <c r="F15323">
        <v>9</v>
      </c>
      <c r="G15323">
        <v>174</v>
      </c>
      <c r="H15323" t="str">
        <f>VLOOKUP(G15323,[1]OPERADORES!$A:$B,2,0)</f>
        <v>MIRIÃ LOBATO RODRIGUES</v>
      </c>
      <c r="I15323" t="s">
        <v>21</v>
      </c>
      <c r="J15323" t="s">
        <v>2174</v>
      </c>
      <c r="K15323" t="s">
        <v>2175</v>
      </c>
      <c r="L15323">
        <v>10236</v>
      </c>
      <c r="M15323" t="s">
        <v>133</v>
      </c>
      <c r="O15323" t="s">
        <v>11</v>
      </c>
      <c r="P15323">
        <v>5102</v>
      </c>
      <c r="Q15323">
        <v>10</v>
      </c>
      <c r="R15323">
        <v>2.89</v>
      </c>
      <c r="S15323">
        <v>28.9</v>
      </c>
      <c r="T15323">
        <v>24.5</v>
      </c>
      <c r="U15323">
        <v>15.22</v>
      </c>
      <c r="V15323" t="str">
        <f>VLOOKUP(L15323,'[2]tabela de preços'!$A:$D,4,0)</f>
        <v>NORTON</v>
      </c>
      <c r="W15323" t="str">
        <f>VLOOKUP(L15323,'[2]tabela de preços'!$A:$F,6,0)</f>
        <v xml:space="preserve">DISCOS / LIXAS / ABRASIVOS </v>
      </c>
      <c r="X15323" t="str">
        <f>VLOOKUP(L15323,'[2]tabela de preços'!$A:$G,7,0)</f>
        <v>AUTOMOTIVO</v>
      </c>
    </row>
    <row r="15324" spans="1:24" x14ac:dyDescent="0.3">
      <c r="A15324" t="s">
        <v>2171</v>
      </c>
      <c r="C15324" t="s">
        <v>7194</v>
      </c>
      <c r="D15324" s="1">
        <v>46150</v>
      </c>
      <c r="E15324" t="s">
        <v>7195</v>
      </c>
      <c r="F15324">
        <v>9</v>
      </c>
      <c r="G15324">
        <v>174</v>
      </c>
      <c r="H15324" t="str">
        <f>VLOOKUP(G15324,[1]OPERADORES!$A:$B,2,0)</f>
        <v>MIRIÃ LOBATO RODRIGUES</v>
      </c>
      <c r="I15324" t="s">
        <v>21</v>
      </c>
      <c r="J15324" t="s">
        <v>2174</v>
      </c>
      <c r="K15324" t="s">
        <v>2175</v>
      </c>
      <c r="L15324">
        <v>10226</v>
      </c>
      <c r="M15324" t="s">
        <v>145</v>
      </c>
      <c r="O15324" t="s">
        <v>11</v>
      </c>
      <c r="P15324">
        <v>5102</v>
      </c>
      <c r="Q15324">
        <v>10</v>
      </c>
      <c r="R15324">
        <v>2.89</v>
      </c>
      <c r="S15324">
        <v>28.9</v>
      </c>
      <c r="T15324">
        <v>24.5</v>
      </c>
      <c r="U15324">
        <v>15.22</v>
      </c>
      <c r="V15324" t="str">
        <f>VLOOKUP(L15324,'[2]tabela de preços'!$A:$D,4,0)</f>
        <v>NORTON</v>
      </c>
      <c r="W15324" t="str">
        <f>VLOOKUP(L15324,'[2]tabela de preços'!$A:$F,6,0)</f>
        <v xml:space="preserve">DISCOS / LIXAS / ABRASIVOS </v>
      </c>
      <c r="X15324" t="str">
        <f>VLOOKUP(L15324,'[2]tabela de preços'!$A:$G,7,0)</f>
        <v>AUTOMOTIVO</v>
      </c>
    </row>
    <row r="15325" spans="1:24" x14ac:dyDescent="0.3">
      <c r="A15325" t="s">
        <v>2171</v>
      </c>
      <c r="C15325" t="s">
        <v>7194</v>
      </c>
      <c r="D15325" s="1">
        <v>46150</v>
      </c>
      <c r="E15325" t="s">
        <v>7195</v>
      </c>
      <c r="F15325">
        <v>9</v>
      </c>
      <c r="G15325">
        <v>174</v>
      </c>
      <c r="H15325" t="str">
        <f>VLOOKUP(G15325,[1]OPERADORES!$A:$B,2,0)</f>
        <v>MIRIÃ LOBATO RODRIGUES</v>
      </c>
      <c r="I15325" t="s">
        <v>21</v>
      </c>
      <c r="J15325" t="s">
        <v>2174</v>
      </c>
      <c r="K15325" t="s">
        <v>2175</v>
      </c>
      <c r="L15325">
        <v>22188</v>
      </c>
      <c r="M15325" t="s">
        <v>78</v>
      </c>
      <c r="O15325" t="s">
        <v>11</v>
      </c>
      <c r="P15325">
        <v>5102</v>
      </c>
      <c r="Q15325">
        <v>2</v>
      </c>
      <c r="R15325">
        <v>15.3</v>
      </c>
      <c r="S15325">
        <v>30.6</v>
      </c>
      <c r="T15325">
        <v>23.22</v>
      </c>
      <c r="U15325">
        <v>24.12</v>
      </c>
      <c r="V15325" t="str">
        <f>VLOOKUP(L15325,'[2]tabela de preços'!$A:$D,4,0)</f>
        <v>3M</v>
      </c>
      <c r="W15325" t="str">
        <f>VLOOKUP(L15325,'[2]tabela de preços'!$A:$F,6,0)</f>
        <v>FITA AUTOMOTIVA</v>
      </c>
      <c r="X15325" t="str">
        <f>VLOOKUP(L15325,'[2]tabela de preços'!$A:$G,7,0)</f>
        <v>AUTOMOTIVO</v>
      </c>
    </row>
    <row r="15326" spans="1:24" x14ac:dyDescent="0.3">
      <c r="A15326" t="s">
        <v>2171</v>
      </c>
      <c r="C15326" t="s">
        <v>7194</v>
      </c>
      <c r="D15326" s="1">
        <v>46150</v>
      </c>
      <c r="E15326" t="s">
        <v>7195</v>
      </c>
      <c r="F15326">
        <v>9</v>
      </c>
      <c r="G15326">
        <v>174</v>
      </c>
      <c r="H15326" t="str">
        <f>VLOOKUP(G15326,[1]OPERADORES!$A:$B,2,0)</f>
        <v>MIRIÃ LOBATO RODRIGUES</v>
      </c>
      <c r="I15326" t="s">
        <v>21</v>
      </c>
      <c r="J15326" t="s">
        <v>2174</v>
      </c>
      <c r="K15326" t="s">
        <v>2175</v>
      </c>
      <c r="L15326">
        <v>23364</v>
      </c>
      <c r="M15326" t="s">
        <v>3548</v>
      </c>
      <c r="O15326" t="s">
        <v>11</v>
      </c>
      <c r="P15326">
        <v>5102</v>
      </c>
      <c r="Q15326">
        <v>2</v>
      </c>
      <c r="R15326">
        <v>6.47</v>
      </c>
      <c r="S15326">
        <v>12.94</v>
      </c>
      <c r="T15326">
        <v>9.82</v>
      </c>
      <c r="U15326">
        <v>24.11</v>
      </c>
      <c r="V15326" t="str">
        <f>VLOOKUP(L15326,'[2]tabela de preços'!$A:$D,4,0)</f>
        <v>AUTO AMERICA</v>
      </c>
      <c r="W15326" t="str">
        <f>VLOOKUP(L15326,'[2]tabela de preços'!$A:$F,6,0)</f>
        <v>FLANELAS / PANOS</v>
      </c>
      <c r="X15326" t="str">
        <f>VLOOKUP(L15326,'[2]tabela de preços'!$A:$G,7,0)</f>
        <v>AUTOMOTIVO</v>
      </c>
    </row>
    <row r="15327" spans="1:24" x14ac:dyDescent="0.3">
      <c r="A15327" t="s">
        <v>2171</v>
      </c>
      <c r="C15327" t="s">
        <v>7194</v>
      </c>
      <c r="D15327" s="1">
        <v>46150</v>
      </c>
      <c r="E15327" t="s">
        <v>7195</v>
      </c>
      <c r="F15327">
        <v>9</v>
      </c>
      <c r="G15327">
        <v>174</v>
      </c>
      <c r="H15327" t="str">
        <f>VLOOKUP(G15327,[1]OPERADORES!$A:$B,2,0)</f>
        <v>MIRIÃ LOBATO RODRIGUES</v>
      </c>
      <c r="I15327" t="s">
        <v>21</v>
      </c>
      <c r="J15327" t="s">
        <v>2174</v>
      </c>
      <c r="K15327" t="s">
        <v>2175</v>
      </c>
      <c r="L15327">
        <v>10238</v>
      </c>
      <c r="M15327" t="s">
        <v>79</v>
      </c>
      <c r="O15327" t="s">
        <v>11</v>
      </c>
      <c r="P15327">
        <v>5102</v>
      </c>
      <c r="Q15327">
        <v>10</v>
      </c>
      <c r="R15327">
        <v>2.89</v>
      </c>
      <c r="S15327">
        <v>28.9</v>
      </c>
      <c r="T15327">
        <v>23.6</v>
      </c>
      <c r="U15327">
        <v>18.34</v>
      </c>
      <c r="V15327" t="str">
        <f>VLOOKUP(L15327,'[2]tabela de preços'!$A:$D,4,0)</f>
        <v>NORTON</v>
      </c>
      <c r="W15327" t="str">
        <f>VLOOKUP(L15327,'[2]tabela de preços'!$A:$F,6,0)</f>
        <v xml:space="preserve">DISCOS / LIXAS / ABRASIVOS </v>
      </c>
      <c r="X15327" t="str">
        <f>VLOOKUP(L15327,'[2]tabela de preços'!$A:$G,7,0)</f>
        <v>AUTOMOTIVO</v>
      </c>
    </row>
    <row r="15328" spans="1:24" x14ac:dyDescent="0.3">
      <c r="A15328" t="s">
        <v>2171</v>
      </c>
      <c r="C15328" t="s">
        <v>7194</v>
      </c>
      <c r="D15328" s="1">
        <v>46150</v>
      </c>
      <c r="E15328" t="s">
        <v>7195</v>
      </c>
      <c r="F15328">
        <v>9</v>
      </c>
      <c r="G15328">
        <v>174</v>
      </c>
      <c r="H15328" t="str">
        <f>VLOOKUP(G15328,[1]OPERADORES!$A:$B,2,0)</f>
        <v>MIRIÃ LOBATO RODRIGUES</v>
      </c>
      <c r="I15328" t="s">
        <v>21</v>
      </c>
      <c r="J15328" t="s">
        <v>2174</v>
      </c>
      <c r="K15328" t="s">
        <v>2175</v>
      </c>
      <c r="L15328">
        <v>23465</v>
      </c>
      <c r="M15328" t="s">
        <v>110</v>
      </c>
      <c r="O15328" t="s">
        <v>11</v>
      </c>
      <c r="P15328">
        <v>5102</v>
      </c>
      <c r="Q15328">
        <v>4</v>
      </c>
      <c r="R15328">
        <v>3.98</v>
      </c>
      <c r="S15328">
        <v>15.92</v>
      </c>
      <c r="T15328">
        <v>11.4</v>
      </c>
      <c r="U15328">
        <v>28.39</v>
      </c>
      <c r="V15328" t="str">
        <f>VLOOKUP(L15328,'[2]tabela de preços'!$A:$D,4,0)</f>
        <v>3M</v>
      </c>
      <c r="W15328" t="str">
        <f>VLOOKUP(L15328,'[2]tabela de preços'!$A:$F,6,0)</f>
        <v>EPI´S</v>
      </c>
      <c r="X15328" t="str">
        <f>VLOOKUP(L15328,'[2]tabela de preços'!$A:$G,7,0)</f>
        <v>AUTOMOTIVO</v>
      </c>
    </row>
    <row r="15329" spans="1:24" x14ac:dyDescent="0.3">
      <c r="A15329" t="s">
        <v>2171</v>
      </c>
      <c r="C15329" t="s">
        <v>7194</v>
      </c>
      <c r="D15329" s="1">
        <v>46150</v>
      </c>
      <c r="E15329" t="s">
        <v>7195</v>
      </c>
      <c r="F15329">
        <v>9</v>
      </c>
      <c r="G15329">
        <v>174</v>
      </c>
      <c r="H15329" t="str">
        <f>VLOOKUP(G15329,[1]OPERADORES!$A:$B,2,0)</f>
        <v>MIRIÃ LOBATO RODRIGUES</v>
      </c>
      <c r="I15329" t="s">
        <v>21</v>
      </c>
      <c r="J15329" t="s">
        <v>2174</v>
      </c>
      <c r="K15329" t="s">
        <v>2175</v>
      </c>
      <c r="L15329">
        <v>21077</v>
      </c>
      <c r="M15329" t="s">
        <v>207</v>
      </c>
      <c r="O15329" t="s">
        <v>11</v>
      </c>
      <c r="P15329">
        <v>5102</v>
      </c>
      <c r="Q15329">
        <v>4</v>
      </c>
      <c r="R15329">
        <v>44.32</v>
      </c>
      <c r="S15329">
        <v>177.28</v>
      </c>
      <c r="T15329">
        <v>146.63999999999999</v>
      </c>
      <c r="U15329">
        <v>17.28</v>
      </c>
      <c r="V15329" t="str">
        <f>VLOOKUP(L15329,'[2]tabela de preços'!$A:$D,4,0)</f>
        <v>SHERWIN WILLIAMS</v>
      </c>
      <c r="W15329" t="str">
        <f>VLOOKUP(L15329,'[2]tabela de preços'!$A:$F,6,0)</f>
        <v>MASSA POLIÉSTER</v>
      </c>
      <c r="X15329" t="str">
        <f>VLOOKUP(L15329,'[2]tabela de preços'!$A:$G,7,0)</f>
        <v>AUTOMOTIVO</v>
      </c>
    </row>
    <row r="15330" spans="1:24" x14ac:dyDescent="0.3">
      <c r="A15330" t="s">
        <v>2171</v>
      </c>
      <c r="C15330" t="s">
        <v>7194</v>
      </c>
      <c r="D15330" s="1">
        <v>46150</v>
      </c>
      <c r="E15330" t="s">
        <v>7195</v>
      </c>
      <c r="F15330">
        <v>9</v>
      </c>
      <c r="G15330">
        <v>174</v>
      </c>
      <c r="H15330" t="str">
        <f>VLOOKUP(G15330,[1]OPERADORES!$A:$B,2,0)</f>
        <v>MIRIÃ LOBATO RODRIGUES</v>
      </c>
      <c r="I15330" t="s">
        <v>21</v>
      </c>
      <c r="J15330" t="s">
        <v>2174</v>
      </c>
      <c r="K15330" t="s">
        <v>2175</v>
      </c>
      <c r="L15330">
        <v>21065</v>
      </c>
      <c r="M15330" t="s">
        <v>3351</v>
      </c>
      <c r="O15330" t="s">
        <v>11</v>
      </c>
      <c r="P15330">
        <v>5403</v>
      </c>
      <c r="Q15330">
        <v>2</v>
      </c>
      <c r="R15330">
        <v>44.46</v>
      </c>
      <c r="S15330">
        <v>88.92</v>
      </c>
      <c r="T15330">
        <v>67.48</v>
      </c>
      <c r="U15330">
        <v>24.11</v>
      </c>
      <c r="V15330" t="str">
        <f>VLOOKUP(L15330,'[2]tabela de preços'!$A:$D,4,0)</f>
        <v>WANDA</v>
      </c>
      <c r="W15330" t="str">
        <f>VLOOKUP(L15330,'[2]tabela de preços'!$A:$F,6,0)</f>
        <v>PRIMER AUTOMOTIVO</v>
      </c>
      <c r="X15330" t="str">
        <f>VLOOKUP(L15330,'[2]tabela de preços'!$A:$G,7,0)</f>
        <v>AUTOMOTIVO</v>
      </c>
    </row>
    <row r="15331" spans="1:24" x14ac:dyDescent="0.3">
      <c r="A15331" t="s">
        <v>2171</v>
      </c>
      <c r="C15331" t="s">
        <v>7384</v>
      </c>
      <c r="D15331" s="1">
        <v>46155</v>
      </c>
      <c r="E15331" t="s">
        <v>7385</v>
      </c>
      <c r="F15331">
        <v>9</v>
      </c>
      <c r="G15331">
        <v>174</v>
      </c>
      <c r="H15331" t="str">
        <f>VLOOKUP(G15331,[1]OPERADORES!$A:$B,2,0)</f>
        <v>MIRIÃ LOBATO RODRIGUES</v>
      </c>
      <c r="I15331" t="s">
        <v>21</v>
      </c>
      <c r="J15331" t="s">
        <v>2174</v>
      </c>
      <c r="K15331" t="s">
        <v>2175</v>
      </c>
      <c r="L15331">
        <v>20194</v>
      </c>
      <c r="M15331" t="s">
        <v>701</v>
      </c>
      <c r="O15331" t="s">
        <v>11</v>
      </c>
      <c r="P15331">
        <v>5403</v>
      </c>
      <c r="Q15331">
        <v>1</v>
      </c>
      <c r="R15331">
        <v>340.46</v>
      </c>
      <c r="S15331">
        <v>340.46</v>
      </c>
      <c r="T15331">
        <v>222.52</v>
      </c>
      <c r="U15331">
        <v>34.64</v>
      </c>
      <c r="V15331" t="str">
        <f>VLOOKUP(L15331,'[2]tabela de preços'!$A:$D,4,0)</f>
        <v>SIKKENS</v>
      </c>
      <c r="W15331" t="str">
        <f>VLOOKUP(L15331,'[2]tabela de preços'!$A:$F,6,0)</f>
        <v>VERNIZ AUTOMOTIVO</v>
      </c>
      <c r="X15331" t="str">
        <f>VLOOKUP(L15331,'[2]tabela de preços'!$A:$G,7,0)</f>
        <v>AUTOMOTIVO</v>
      </c>
    </row>
    <row r="15332" spans="1:24" x14ac:dyDescent="0.3">
      <c r="A15332" t="s">
        <v>2171</v>
      </c>
      <c r="C15332" t="s">
        <v>7384</v>
      </c>
      <c r="D15332" s="1">
        <v>46155</v>
      </c>
      <c r="E15332" t="s">
        <v>7385</v>
      </c>
      <c r="F15332">
        <v>9</v>
      </c>
      <c r="G15332">
        <v>174</v>
      </c>
      <c r="H15332" t="str">
        <f>VLOOKUP(G15332,[1]OPERADORES!$A:$B,2,0)</f>
        <v>MIRIÃ LOBATO RODRIGUES</v>
      </c>
      <c r="I15332" t="s">
        <v>21</v>
      </c>
      <c r="J15332" t="s">
        <v>2174</v>
      </c>
      <c r="K15332" t="s">
        <v>2175</v>
      </c>
      <c r="L15332">
        <v>9773</v>
      </c>
      <c r="M15332" t="s">
        <v>703</v>
      </c>
      <c r="O15332" t="s">
        <v>11</v>
      </c>
      <c r="P15332">
        <v>5102</v>
      </c>
      <c r="Q15332">
        <v>2</v>
      </c>
      <c r="R15332">
        <v>104.75</v>
      </c>
      <c r="S15332">
        <v>209.5</v>
      </c>
      <c r="T15332">
        <v>159.02000000000001</v>
      </c>
      <c r="U15332">
        <v>24.1</v>
      </c>
      <c r="V15332" t="str">
        <f>VLOOKUP(L15332,'[2]tabela de preços'!$A:$D,4,0)</f>
        <v>SIKKENS</v>
      </c>
      <c r="W15332" t="str">
        <f>VLOOKUP(L15332,'[2]tabela de preços'!$A:$F,6,0)</f>
        <v>CATALISADORES INDIVIDUAS</v>
      </c>
      <c r="X15332" t="str">
        <f>VLOOKUP(L15332,'[2]tabela de preços'!$A:$G,7,0)</f>
        <v>AUTOMOTIVO</v>
      </c>
    </row>
    <row r="15333" spans="1:24" x14ac:dyDescent="0.3">
      <c r="A15333" t="s">
        <v>2171</v>
      </c>
      <c r="C15333" t="s">
        <v>7384</v>
      </c>
      <c r="D15333" s="1">
        <v>46155</v>
      </c>
      <c r="E15333" t="s">
        <v>7385</v>
      </c>
      <c r="F15333">
        <v>9</v>
      </c>
      <c r="G15333">
        <v>174</v>
      </c>
      <c r="H15333" t="str">
        <f>VLOOKUP(G15333,[1]OPERADORES!$A:$B,2,0)</f>
        <v>MIRIÃ LOBATO RODRIGUES</v>
      </c>
      <c r="I15333" t="s">
        <v>21</v>
      </c>
      <c r="J15333" t="s">
        <v>2174</v>
      </c>
      <c r="K15333" t="s">
        <v>2175</v>
      </c>
      <c r="L15333">
        <v>9775</v>
      </c>
      <c r="M15333" t="s">
        <v>708</v>
      </c>
      <c r="O15333" t="s">
        <v>11</v>
      </c>
      <c r="P15333">
        <v>5102</v>
      </c>
      <c r="Q15333">
        <v>1</v>
      </c>
      <c r="R15333">
        <v>54.57</v>
      </c>
      <c r="S15333">
        <v>54.57</v>
      </c>
      <c r="T15333">
        <v>41.42</v>
      </c>
      <c r="U15333">
        <v>24.1</v>
      </c>
      <c r="V15333" t="str">
        <f>VLOOKUP(L15333,'[2]tabela de preços'!$A:$D,4,0)</f>
        <v>SIKKENS</v>
      </c>
      <c r="W15333" t="str">
        <f>VLOOKUP(L15333,'[2]tabela de preços'!$A:$F,6,0)</f>
        <v>CATALISADORES INDIVIDUAS</v>
      </c>
      <c r="X15333" t="str">
        <f>VLOOKUP(L15333,'[2]tabela de preços'!$A:$G,7,0)</f>
        <v>AUTOMOTIVO</v>
      </c>
    </row>
    <row r="15334" spans="1:24" x14ac:dyDescent="0.3">
      <c r="A15334" t="s">
        <v>2171</v>
      </c>
      <c r="C15334" t="s">
        <v>7384</v>
      </c>
      <c r="D15334" s="1">
        <v>46155</v>
      </c>
      <c r="E15334" t="s">
        <v>7385</v>
      </c>
      <c r="F15334">
        <v>9</v>
      </c>
      <c r="G15334">
        <v>174</v>
      </c>
      <c r="H15334" t="str">
        <f>VLOOKUP(G15334,[1]OPERADORES!$A:$B,2,0)</f>
        <v>MIRIÃ LOBATO RODRIGUES</v>
      </c>
      <c r="I15334" t="s">
        <v>21</v>
      </c>
      <c r="J15334" t="s">
        <v>2174</v>
      </c>
      <c r="K15334" t="s">
        <v>2175</v>
      </c>
      <c r="L15334">
        <v>85626</v>
      </c>
      <c r="M15334" t="s">
        <v>1040</v>
      </c>
      <c r="O15334" t="s">
        <v>11</v>
      </c>
      <c r="P15334">
        <v>5102</v>
      </c>
      <c r="Q15334">
        <v>1</v>
      </c>
      <c r="R15334">
        <v>37.78</v>
      </c>
      <c r="S15334">
        <v>37.78</v>
      </c>
      <c r="T15334">
        <v>28.68</v>
      </c>
      <c r="U15334">
        <v>24.09</v>
      </c>
      <c r="V15334" t="str">
        <f>VLOOKUP(L15334,'[2]tabela de preços'!$A:$D,4,0)</f>
        <v>WD-40</v>
      </c>
      <c r="W15334" t="str">
        <f>VLOOKUP(L15334,'[2]tabela de preços'!$A:$F,6,0)</f>
        <v>DESENGRIPANTE</v>
      </c>
      <c r="X15334" t="str">
        <f>VLOOKUP(L15334,'[2]tabela de preços'!$A:$G,7,0)</f>
        <v>AUTOMOTIVO</v>
      </c>
    </row>
    <row r="15335" spans="1:24" x14ac:dyDescent="0.3">
      <c r="A15335" t="s">
        <v>2171</v>
      </c>
      <c r="C15335" t="s">
        <v>7384</v>
      </c>
      <c r="D15335" s="1">
        <v>46155</v>
      </c>
      <c r="E15335" t="s">
        <v>7385</v>
      </c>
      <c r="F15335">
        <v>9</v>
      </c>
      <c r="G15335">
        <v>174</v>
      </c>
      <c r="H15335" t="str">
        <f>VLOOKUP(G15335,[1]OPERADORES!$A:$B,2,0)</f>
        <v>MIRIÃ LOBATO RODRIGUES</v>
      </c>
      <c r="I15335" t="s">
        <v>21</v>
      </c>
      <c r="J15335" t="s">
        <v>2174</v>
      </c>
      <c r="K15335" t="s">
        <v>2175</v>
      </c>
      <c r="L15335">
        <v>9995</v>
      </c>
      <c r="M15335" t="s">
        <v>704</v>
      </c>
      <c r="O15335" t="s">
        <v>11</v>
      </c>
      <c r="P15335">
        <v>5102</v>
      </c>
      <c r="Q15335">
        <v>1</v>
      </c>
      <c r="R15335">
        <v>207.4</v>
      </c>
      <c r="S15335">
        <v>207.4</v>
      </c>
      <c r="T15335">
        <v>157.41999999999999</v>
      </c>
      <c r="U15335">
        <v>24.1</v>
      </c>
      <c r="V15335" t="str">
        <f>VLOOKUP(L15335,'[2]tabela de preços'!$A:$D,4,0)</f>
        <v>SIKKENS</v>
      </c>
      <c r="W15335" t="str">
        <f>VLOOKUP(L15335,'[2]tabela de preços'!$A:$F,6,0)</f>
        <v>DILUENTE</v>
      </c>
      <c r="X15335" t="str">
        <f>VLOOKUP(L15335,'[2]tabela de preços'!$A:$G,7,0)</f>
        <v>AUTOMOTIVO</v>
      </c>
    </row>
    <row r="15336" spans="1:24" x14ac:dyDescent="0.3">
      <c r="A15336" t="s">
        <v>2171</v>
      </c>
      <c r="C15336" t="s">
        <v>7386</v>
      </c>
      <c r="D15336" s="1">
        <v>46155</v>
      </c>
      <c r="E15336" t="s">
        <v>7387</v>
      </c>
      <c r="F15336">
        <v>9</v>
      </c>
      <c r="G15336">
        <v>174</v>
      </c>
      <c r="H15336" t="str">
        <f>VLOOKUP(G15336,[1]OPERADORES!$A:$B,2,0)</f>
        <v>MIRIÃ LOBATO RODRIGUES</v>
      </c>
      <c r="I15336" t="s">
        <v>21</v>
      </c>
      <c r="J15336" t="s">
        <v>2174</v>
      </c>
      <c r="K15336" t="s">
        <v>2175</v>
      </c>
      <c r="L15336">
        <v>10226</v>
      </c>
      <c r="M15336" t="s">
        <v>145</v>
      </c>
      <c r="O15336" t="s">
        <v>11</v>
      </c>
      <c r="P15336">
        <v>5102</v>
      </c>
      <c r="Q15336">
        <v>5</v>
      </c>
      <c r="R15336">
        <v>2.89</v>
      </c>
      <c r="S15336">
        <v>14.45</v>
      </c>
      <c r="T15336">
        <v>12.25</v>
      </c>
      <c r="U15336">
        <v>15.22</v>
      </c>
      <c r="V15336" t="str">
        <f>VLOOKUP(L15336,'[2]tabela de preços'!$A:$D,4,0)</f>
        <v>NORTON</v>
      </c>
      <c r="W15336" t="str">
        <f>VLOOKUP(L15336,'[2]tabela de preços'!$A:$F,6,0)</f>
        <v xml:space="preserve">DISCOS / LIXAS / ABRASIVOS </v>
      </c>
      <c r="X15336" t="str">
        <f>VLOOKUP(L15336,'[2]tabela de preços'!$A:$G,7,0)</f>
        <v>AUTOMOTIVO</v>
      </c>
    </row>
    <row r="15337" spans="1:24" x14ac:dyDescent="0.3">
      <c r="A15337" t="s">
        <v>2171</v>
      </c>
      <c r="C15337" t="s">
        <v>7386</v>
      </c>
      <c r="D15337" s="1">
        <v>46155</v>
      </c>
      <c r="E15337" t="s">
        <v>7387</v>
      </c>
      <c r="F15337">
        <v>9</v>
      </c>
      <c r="G15337">
        <v>174</v>
      </c>
      <c r="H15337" t="str">
        <f>VLOOKUP(G15337,[1]OPERADORES!$A:$B,2,0)</f>
        <v>MIRIÃ LOBATO RODRIGUES</v>
      </c>
      <c r="I15337" t="s">
        <v>21</v>
      </c>
      <c r="J15337" t="s">
        <v>2174</v>
      </c>
      <c r="K15337" t="s">
        <v>2175</v>
      </c>
      <c r="L15337">
        <v>10232</v>
      </c>
      <c r="M15337" t="s">
        <v>134</v>
      </c>
      <c r="O15337" t="s">
        <v>11</v>
      </c>
      <c r="P15337">
        <v>5102</v>
      </c>
      <c r="Q15337">
        <v>5</v>
      </c>
      <c r="R15337">
        <v>2.89</v>
      </c>
      <c r="S15337">
        <v>14.45</v>
      </c>
      <c r="T15337">
        <v>11.9</v>
      </c>
      <c r="U15337">
        <v>17.649999999999999</v>
      </c>
      <c r="V15337" t="str">
        <f>VLOOKUP(L15337,'[2]tabela de preços'!$A:$D,4,0)</f>
        <v>NORTON</v>
      </c>
      <c r="W15337" t="str">
        <f>VLOOKUP(L15337,'[2]tabela de preços'!$A:$F,6,0)</f>
        <v xml:space="preserve">DISCOS / LIXAS / ABRASIVOS </v>
      </c>
      <c r="X15337" t="str">
        <f>VLOOKUP(L15337,'[2]tabela de preços'!$A:$G,7,0)</f>
        <v>AUTOMOTIVO</v>
      </c>
    </row>
    <row r="15338" spans="1:24" x14ac:dyDescent="0.3">
      <c r="A15338" t="s">
        <v>2171</v>
      </c>
      <c r="C15338" t="s">
        <v>7386</v>
      </c>
      <c r="D15338" s="1">
        <v>46155</v>
      </c>
      <c r="E15338" t="s">
        <v>7387</v>
      </c>
      <c r="F15338">
        <v>9</v>
      </c>
      <c r="G15338">
        <v>174</v>
      </c>
      <c r="H15338" t="str">
        <f>VLOOKUP(G15338,[1]OPERADORES!$A:$B,2,0)</f>
        <v>MIRIÃ LOBATO RODRIGUES</v>
      </c>
      <c r="I15338" t="s">
        <v>21</v>
      </c>
      <c r="J15338" t="s">
        <v>2174</v>
      </c>
      <c r="K15338" t="s">
        <v>2175</v>
      </c>
      <c r="L15338">
        <v>22684</v>
      </c>
      <c r="M15338" t="s">
        <v>73</v>
      </c>
      <c r="O15338" t="s">
        <v>11</v>
      </c>
      <c r="P15338">
        <v>5102</v>
      </c>
      <c r="Q15338">
        <v>5</v>
      </c>
      <c r="R15338">
        <v>3.88</v>
      </c>
      <c r="S15338">
        <v>19.399999999999999</v>
      </c>
      <c r="T15338">
        <v>16.45</v>
      </c>
      <c r="U15338">
        <v>15.21</v>
      </c>
      <c r="V15338" t="str">
        <f>VLOOKUP(L15338,'[2]tabela de preços'!$A:$D,4,0)</f>
        <v>3M</v>
      </c>
      <c r="W15338" t="str">
        <f>VLOOKUP(L15338,'[2]tabela de preços'!$A:$F,6,0)</f>
        <v>FITA AUTOMOTIVA</v>
      </c>
      <c r="X15338" t="str">
        <f>VLOOKUP(L15338,'[2]tabela de preços'!$A:$G,7,0)</f>
        <v>AUTOMOTIVO</v>
      </c>
    </row>
    <row r="15339" spans="1:24" x14ac:dyDescent="0.3">
      <c r="A15339" t="s">
        <v>2171</v>
      </c>
      <c r="C15339" t="s">
        <v>7386</v>
      </c>
      <c r="D15339" s="1">
        <v>46155</v>
      </c>
      <c r="E15339" t="s">
        <v>7387</v>
      </c>
      <c r="F15339">
        <v>9</v>
      </c>
      <c r="G15339">
        <v>174</v>
      </c>
      <c r="H15339" t="str">
        <f>VLOOKUP(G15339,[1]OPERADORES!$A:$B,2,0)</f>
        <v>MIRIÃ LOBATO RODRIGUES</v>
      </c>
      <c r="I15339" t="s">
        <v>21</v>
      </c>
      <c r="J15339" t="s">
        <v>2174</v>
      </c>
      <c r="K15339" t="s">
        <v>2175</v>
      </c>
      <c r="L15339">
        <v>22188</v>
      </c>
      <c r="M15339" t="s">
        <v>78</v>
      </c>
      <c r="O15339" t="s">
        <v>11</v>
      </c>
      <c r="P15339">
        <v>5102</v>
      </c>
      <c r="Q15339">
        <v>2</v>
      </c>
      <c r="R15339">
        <v>15.3</v>
      </c>
      <c r="S15339">
        <v>30.6</v>
      </c>
      <c r="T15339">
        <v>23.22</v>
      </c>
      <c r="U15339">
        <v>24.12</v>
      </c>
      <c r="V15339" t="str">
        <f>VLOOKUP(L15339,'[2]tabela de preços'!$A:$D,4,0)</f>
        <v>3M</v>
      </c>
      <c r="W15339" t="str">
        <f>VLOOKUP(L15339,'[2]tabela de preços'!$A:$F,6,0)</f>
        <v>FITA AUTOMOTIVA</v>
      </c>
      <c r="X15339" t="str">
        <f>VLOOKUP(L15339,'[2]tabela de preços'!$A:$G,7,0)</f>
        <v>AUTOMOTIVO</v>
      </c>
    </row>
    <row r="15340" spans="1:24" x14ac:dyDescent="0.3">
      <c r="A15340" t="s">
        <v>2171</v>
      </c>
      <c r="C15340" t="s">
        <v>7386</v>
      </c>
      <c r="D15340" s="1">
        <v>46155</v>
      </c>
      <c r="E15340" t="s">
        <v>7387</v>
      </c>
      <c r="F15340">
        <v>9</v>
      </c>
      <c r="G15340">
        <v>174</v>
      </c>
      <c r="H15340" t="str">
        <f>VLOOKUP(G15340,[1]OPERADORES!$A:$B,2,0)</f>
        <v>MIRIÃ LOBATO RODRIGUES</v>
      </c>
      <c r="I15340" t="s">
        <v>21</v>
      </c>
      <c r="J15340" t="s">
        <v>2174</v>
      </c>
      <c r="K15340" t="s">
        <v>2175</v>
      </c>
      <c r="L15340">
        <v>10238</v>
      </c>
      <c r="M15340" t="s">
        <v>79</v>
      </c>
      <c r="O15340" t="s">
        <v>11</v>
      </c>
      <c r="P15340">
        <v>5102</v>
      </c>
      <c r="Q15340">
        <v>10</v>
      </c>
      <c r="R15340">
        <v>2.89</v>
      </c>
      <c r="S15340">
        <v>28.9</v>
      </c>
      <c r="T15340">
        <v>23.6</v>
      </c>
      <c r="U15340">
        <v>18.34</v>
      </c>
      <c r="V15340" t="str">
        <f>VLOOKUP(L15340,'[2]tabela de preços'!$A:$D,4,0)</f>
        <v>NORTON</v>
      </c>
      <c r="W15340" t="str">
        <f>VLOOKUP(L15340,'[2]tabela de preços'!$A:$F,6,0)</f>
        <v xml:space="preserve">DISCOS / LIXAS / ABRASIVOS </v>
      </c>
      <c r="X15340" t="str">
        <f>VLOOKUP(L15340,'[2]tabela de preços'!$A:$G,7,0)</f>
        <v>AUTOMOTIVO</v>
      </c>
    </row>
    <row r="15341" spans="1:24" x14ac:dyDescent="0.3">
      <c r="A15341" t="s">
        <v>2171</v>
      </c>
      <c r="C15341" t="s">
        <v>7386</v>
      </c>
      <c r="D15341" s="1">
        <v>46155</v>
      </c>
      <c r="E15341" t="s">
        <v>7387</v>
      </c>
      <c r="F15341">
        <v>9</v>
      </c>
      <c r="G15341">
        <v>174</v>
      </c>
      <c r="H15341" t="str">
        <f>VLOOKUP(G15341,[1]OPERADORES!$A:$B,2,0)</f>
        <v>MIRIÃ LOBATO RODRIGUES</v>
      </c>
      <c r="I15341" t="s">
        <v>21</v>
      </c>
      <c r="J15341" t="s">
        <v>2174</v>
      </c>
      <c r="K15341" t="s">
        <v>2175</v>
      </c>
      <c r="L15341">
        <v>10240</v>
      </c>
      <c r="M15341" t="s">
        <v>81</v>
      </c>
      <c r="O15341" t="s">
        <v>11</v>
      </c>
      <c r="P15341">
        <v>5102</v>
      </c>
      <c r="Q15341">
        <v>10</v>
      </c>
      <c r="R15341">
        <v>2.89</v>
      </c>
      <c r="S15341">
        <v>28.9</v>
      </c>
      <c r="T15341">
        <v>23.6</v>
      </c>
      <c r="U15341">
        <v>18.34</v>
      </c>
      <c r="V15341" t="str">
        <f>VLOOKUP(L15341,'[2]tabela de preços'!$A:$D,4,0)</f>
        <v>NORTON</v>
      </c>
      <c r="W15341" t="str">
        <f>VLOOKUP(L15341,'[2]tabela de preços'!$A:$F,6,0)</f>
        <v xml:space="preserve">DISCOS / LIXAS / ABRASIVOS </v>
      </c>
      <c r="X15341" t="str">
        <f>VLOOKUP(L15341,'[2]tabela de preços'!$A:$G,7,0)</f>
        <v>AUTOMOTIVO</v>
      </c>
    </row>
    <row r="15342" spans="1:24" x14ac:dyDescent="0.3">
      <c r="A15342" t="s">
        <v>2171</v>
      </c>
      <c r="C15342" t="s">
        <v>7386</v>
      </c>
      <c r="D15342" s="1">
        <v>46155</v>
      </c>
      <c r="E15342" t="s">
        <v>7387</v>
      </c>
      <c r="F15342">
        <v>9</v>
      </c>
      <c r="G15342">
        <v>174</v>
      </c>
      <c r="H15342" t="str">
        <f>VLOOKUP(G15342,[1]OPERADORES!$A:$B,2,0)</f>
        <v>MIRIÃ LOBATO RODRIGUES</v>
      </c>
      <c r="I15342" t="s">
        <v>21</v>
      </c>
      <c r="J15342" t="s">
        <v>2174</v>
      </c>
      <c r="K15342" t="s">
        <v>2175</v>
      </c>
      <c r="L15342">
        <v>10242</v>
      </c>
      <c r="M15342" t="s">
        <v>82</v>
      </c>
      <c r="O15342" t="s">
        <v>11</v>
      </c>
      <c r="P15342">
        <v>5102</v>
      </c>
      <c r="Q15342">
        <v>10</v>
      </c>
      <c r="R15342">
        <v>2.89</v>
      </c>
      <c r="S15342">
        <v>28.9</v>
      </c>
      <c r="T15342">
        <v>23.6</v>
      </c>
      <c r="U15342">
        <v>18.34</v>
      </c>
      <c r="V15342" t="str">
        <f>VLOOKUP(L15342,'[2]tabela de preços'!$A:$D,4,0)</f>
        <v>NORTON</v>
      </c>
      <c r="W15342" t="str">
        <f>VLOOKUP(L15342,'[2]tabela de preços'!$A:$F,6,0)</f>
        <v xml:space="preserve">DISCOS / LIXAS / ABRASIVOS </v>
      </c>
      <c r="X15342" t="str">
        <f>VLOOKUP(L15342,'[2]tabela de preços'!$A:$G,7,0)</f>
        <v>AUTOMOTIVO</v>
      </c>
    </row>
    <row r="15343" spans="1:24" x14ac:dyDescent="0.3">
      <c r="A15343" t="s">
        <v>2171</v>
      </c>
      <c r="C15343" t="s">
        <v>7386</v>
      </c>
      <c r="D15343" s="1">
        <v>46155</v>
      </c>
      <c r="E15343" t="s">
        <v>7387</v>
      </c>
      <c r="F15343">
        <v>9</v>
      </c>
      <c r="G15343">
        <v>174</v>
      </c>
      <c r="H15343" t="str">
        <f>VLOOKUP(G15343,[1]OPERADORES!$A:$B,2,0)</f>
        <v>MIRIÃ LOBATO RODRIGUES</v>
      </c>
      <c r="I15343" t="s">
        <v>21</v>
      </c>
      <c r="J15343" t="s">
        <v>2174</v>
      </c>
      <c r="K15343" t="s">
        <v>2175</v>
      </c>
      <c r="L15343">
        <v>21077</v>
      </c>
      <c r="M15343" t="s">
        <v>207</v>
      </c>
      <c r="O15343" t="s">
        <v>11</v>
      </c>
      <c r="P15343">
        <v>5102</v>
      </c>
      <c r="Q15343">
        <v>3</v>
      </c>
      <c r="R15343">
        <v>44.32</v>
      </c>
      <c r="S15343">
        <v>132.96</v>
      </c>
      <c r="T15343">
        <v>109.98</v>
      </c>
      <c r="U15343">
        <v>17.28</v>
      </c>
      <c r="V15343" t="str">
        <f>VLOOKUP(L15343,'[2]tabela de preços'!$A:$D,4,0)</f>
        <v>SHERWIN WILLIAMS</v>
      </c>
      <c r="W15343" t="str">
        <f>VLOOKUP(L15343,'[2]tabela de preços'!$A:$F,6,0)</f>
        <v>MASSA POLIÉSTER</v>
      </c>
      <c r="X15343" t="str">
        <f>VLOOKUP(L15343,'[2]tabela de preços'!$A:$G,7,0)</f>
        <v>AUTOMOTIVO</v>
      </c>
    </row>
    <row r="15344" spans="1:24" x14ac:dyDescent="0.3">
      <c r="A15344" t="s">
        <v>2171</v>
      </c>
      <c r="C15344" t="s">
        <v>7386</v>
      </c>
      <c r="D15344" s="1">
        <v>46155</v>
      </c>
      <c r="E15344" t="s">
        <v>7387</v>
      </c>
      <c r="F15344">
        <v>9</v>
      </c>
      <c r="G15344">
        <v>174</v>
      </c>
      <c r="H15344" t="str">
        <f>VLOOKUP(G15344,[1]OPERADORES!$A:$B,2,0)</f>
        <v>MIRIÃ LOBATO RODRIGUES</v>
      </c>
      <c r="I15344" t="s">
        <v>21</v>
      </c>
      <c r="J15344" t="s">
        <v>2174</v>
      </c>
      <c r="K15344" t="s">
        <v>2175</v>
      </c>
      <c r="L15344">
        <v>9767</v>
      </c>
      <c r="M15344" t="s">
        <v>2188</v>
      </c>
      <c r="O15344" t="s">
        <v>11</v>
      </c>
      <c r="P15344">
        <v>5403</v>
      </c>
      <c r="Q15344">
        <v>1</v>
      </c>
      <c r="R15344">
        <v>175.58</v>
      </c>
      <c r="S15344">
        <v>175.58</v>
      </c>
      <c r="T15344">
        <v>133.27000000000001</v>
      </c>
      <c r="U15344">
        <v>24.1</v>
      </c>
      <c r="V15344" t="str">
        <f>VLOOKUP(L15344,'[2]tabela de preços'!$A:$D,4,0)</f>
        <v>SIKKENS</v>
      </c>
      <c r="W15344" t="str">
        <f>VLOOKUP(L15344,'[2]tabela de preços'!$A:$F,6,0)</f>
        <v>PRIMER AUTOMOTIVO</v>
      </c>
      <c r="X15344" t="str">
        <f>VLOOKUP(L15344,'[2]tabela de preços'!$A:$G,7,0)</f>
        <v>AUTOMOTIVO</v>
      </c>
    </row>
    <row r="15345" spans="1:24" x14ac:dyDescent="0.3">
      <c r="A15345" t="s">
        <v>2171</v>
      </c>
      <c r="C15345" t="s">
        <v>7388</v>
      </c>
      <c r="D15345" s="1">
        <v>46155</v>
      </c>
      <c r="E15345" t="s">
        <v>7389</v>
      </c>
      <c r="F15345">
        <v>9</v>
      </c>
      <c r="G15345">
        <v>174</v>
      </c>
      <c r="H15345" t="str">
        <f>VLOOKUP(G15345,[1]OPERADORES!$A:$B,2,0)</f>
        <v>MIRIÃ LOBATO RODRIGUES</v>
      </c>
      <c r="I15345" t="s">
        <v>21</v>
      </c>
      <c r="J15345" t="s">
        <v>2174</v>
      </c>
      <c r="K15345" t="s">
        <v>2175</v>
      </c>
      <c r="L15345">
        <v>10296</v>
      </c>
      <c r="M15345" t="s">
        <v>334</v>
      </c>
      <c r="O15345" t="s">
        <v>11</v>
      </c>
      <c r="P15345">
        <v>5102</v>
      </c>
      <c r="Q15345">
        <v>1</v>
      </c>
      <c r="R15345">
        <v>17.25</v>
      </c>
      <c r="S15345">
        <v>17.25</v>
      </c>
      <c r="T15345">
        <v>12.74</v>
      </c>
      <c r="U15345">
        <v>26.14</v>
      </c>
      <c r="V15345" t="str">
        <f>VLOOKUP(L15345,'[2]tabela de preços'!$A:$D,4,0)</f>
        <v>ANJO</v>
      </c>
      <c r="W15345" t="str">
        <f>VLOOKUP(L15345,'[2]tabela de preços'!$A:$F,6,0)</f>
        <v>DESENGRAXANTE</v>
      </c>
      <c r="X15345" t="str">
        <f>VLOOKUP(L15345,'[2]tabela de preços'!$A:$G,7,0)</f>
        <v>AUTOMOTIVO</v>
      </c>
    </row>
    <row r="15346" spans="1:24" x14ac:dyDescent="0.3">
      <c r="A15346" t="s">
        <v>2171</v>
      </c>
      <c r="C15346" t="s">
        <v>7390</v>
      </c>
      <c r="D15346" s="1">
        <v>46156</v>
      </c>
      <c r="E15346" t="s">
        <v>7391</v>
      </c>
      <c r="F15346">
        <v>9</v>
      </c>
      <c r="G15346">
        <v>174</v>
      </c>
      <c r="H15346" t="str">
        <f>VLOOKUP(G15346,[1]OPERADORES!$A:$B,2,0)</f>
        <v>MIRIÃ LOBATO RODRIGUES</v>
      </c>
      <c r="I15346" t="s">
        <v>21</v>
      </c>
      <c r="J15346" t="s">
        <v>2174</v>
      </c>
      <c r="K15346" t="s">
        <v>2175</v>
      </c>
      <c r="L15346">
        <v>23690</v>
      </c>
      <c r="M15346" t="s">
        <v>98</v>
      </c>
      <c r="O15346" t="s">
        <v>11</v>
      </c>
      <c r="P15346">
        <v>5403</v>
      </c>
      <c r="Q15346">
        <v>1</v>
      </c>
      <c r="R15346">
        <v>40.18</v>
      </c>
      <c r="S15346">
        <v>40.18</v>
      </c>
      <c r="T15346">
        <v>34.58</v>
      </c>
      <c r="U15346">
        <v>13.94</v>
      </c>
      <c r="V15346" t="str">
        <f>VLOOKUP(L15346,'[2]tabela de preços'!$A:$D,4,0)</f>
        <v>WANDA</v>
      </c>
      <c r="W15346" t="str">
        <f>VLOOKUP(L15346,'[2]tabela de preços'!$A:$F,6,0)</f>
        <v>VERNIZ AUTOMOTIVO</v>
      </c>
      <c r="X15346" t="str">
        <f>VLOOKUP(L15346,'[2]tabela de preços'!$A:$G,7,0)</f>
        <v>AUTOMOTIVO</v>
      </c>
    </row>
    <row r="15347" spans="1:24" x14ac:dyDescent="0.3">
      <c r="A15347" t="s">
        <v>2171</v>
      </c>
      <c r="C15347" t="s">
        <v>7390</v>
      </c>
      <c r="D15347" s="1">
        <v>46156</v>
      </c>
      <c r="E15347" t="s">
        <v>7391</v>
      </c>
      <c r="F15347">
        <v>9</v>
      </c>
      <c r="G15347">
        <v>174</v>
      </c>
      <c r="H15347" t="str">
        <f>VLOOKUP(G15347,[1]OPERADORES!$A:$B,2,0)</f>
        <v>MIRIÃ LOBATO RODRIGUES</v>
      </c>
      <c r="I15347" t="s">
        <v>21</v>
      </c>
      <c r="J15347" t="s">
        <v>2174</v>
      </c>
      <c r="K15347" t="s">
        <v>2175</v>
      </c>
      <c r="L15347">
        <v>10333</v>
      </c>
      <c r="M15347" t="s">
        <v>68</v>
      </c>
      <c r="O15347" t="s">
        <v>11</v>
      </c>
      <c r="P15347">
        <v>5102</v>
      </c>
      <c r="Q15347">
        <v>2</v>
      </c>
      <c r="R15347">
        <v>26.84</v>
      </c>
      <c r="S15347">
        <v>53.68</v>
      </c>
      <c r="T15347">
        <v>38.479999999999997</v>
      </c>
      <c r="U15347">
        <v>28.32</v>
      </c>
      <c r="V15347" t="str">
        <f>VLOOKUP(L15347,'[2]tabela de preços'!$A:$D,4,0)</f>
        <v>ANJO</v>
      </c>
      <c r="W15347" t="str">
        <f>VLOOKUP(L15347,'[2]tabela de preços'!$A:$F,6,0)</f>
        <v>REMOVEDOR PASTOSO</v>
      </c>
      <c r="X15347" t="str">
        <f>VLOOKUP(L15347,'[2]tabela de preços'!$A:$G,7,0)</f>
        <v>AUTOMOTIVO</v>
      </c>
    </row>
    <row r="15348" spans="1:24" x14ac:dyDescent="0.3">
      <c r="A15348" t="s">
        <v>2171</v>
      </c>
      <c r="C15348" t="s">
        <v>7390</v>
      </c>
      <c r="D15348" s="1">
        <v>46156</v>
      </c>
      <c r="E15348" t="s">
        <v>7391</v>
      </c>
      <c r="F15348">
        <v>9</v>
      </c>
      <c r="G15348">
        <v>174</v>
      </c>
      <c r="H15348" t="str">
        <f>VLOOKUP(G15348,[1]OPERADORES!$A:$B,2,0)</f>
        <v>MIRIÃ LOBATO RODRIGUES</v>
      </c>
      <c r="I15348" t="s">
        <v>21</v>
      </c>
      <c r="J15348" t="s">
        <v>2174</v>
      </c>
      <c r="K15348" t="s">
        <v>2175</v>
      </c>
      <c r="L15348">
        <v>10298</v>
      </c>
      <c r="M15348" t="s">
        <v>85</v>
      </c>
      <c r="O15348" t="s">
        <v>11</v>
      </c>
      <c r="P15348">
        <v>5102</v>
      </c>
      <c r="Q15348">
        <v>1</v>
      </c>
      <c r="R15348">
        <v>62.9</v>
      </c>
      <c r="S15348">
        <v>62.9</v>
      </c>
      <c r="T15348">
        <v>51.87</v>
      </c>
      <c r="U15348">
        <v>17.54</v>
      </c>
      <c r="V15348" t="str">
        <f>VLOOKUP(L15348,'[2]tabela de preços'!$A:$D,4,0)</f>
        <v>ANJO</v>
      </c>
      <c r="W15348" t="str">
        <f>VLOOKUP(L15348,'[2]tabela de preços'!$A:$F,6,0)</f>
        <v>THINNER DE LIMPEZA</v>
      </c>
      <c r="X15348" t="str">
        <f>VLOOKUP(L15348,'[2]tabela de preços'!$A:$G,7,0)</f>
        <v>THINNER</v>
      </c>
    </row>
    <row r="15349" spans="1:24" x14ac:dyDescent="0.3">
      <c r="A15349" t="s">
        <v>2171</v>
      </c>
      <c r="C15349" t="s">
        <v>7390</v>
      </c>
      <c r="D15349" s="1">
        <v>46156</v>
      </c>
      <c r="E15349" t="s">
        <v>7391</v>
      </c>
      <c r="F15349">
        <v>9</v>
      </c>
      <c r="G15349">
        <v>174</v>
      </c>
      <c r="H15349" t="str">
        <f>VLOOKUP(G15349,[1]OPERADORES!$A:$B,2,0)</f>
        <v>MIRIÃ LOBATO RODRIGUES</v>
      </c>
      <c r="I15349" t="s">
        <v>21</v>
      </c>
      <c r="J15349" t="s">
        <v>2174</v>
      </c>
      <c r="K15349" t="s">
        <v>2175</v>
      </c>
      <c r="L15349">
        <v>10404</v>
      </c>
      <c r="M15349" t="s">
        <v>130</v>
      </c>
      <c r="O15349" t="s">
        <v>11</v>
      </c>
      <c r="P15349">
        <v>5102</v>
      </c>
      <c r="Q15349">
        <v>6</v>
      </c>
      <c r="R15349">
        <v>21.52</v>
      </c>
      <c r="S15349">
        <v>129.12</v>
      </c>
      <c r="T15349">
        <v>97.98</v>
      </c>
      <c r="U15349">
        <v>24.12</v>
      </c>
      <c r="V15349" t="str">
        <f>VLOOKUP(L15349,'[2]tabela de preços'!$A:$D,4,0)</f>
        <v>MAXI RUBBER</v>
      </c>
      <c r="W15349" t="str">
        <f>VLOOKUP(L15349,'[2]tabela de preços'!$A:$F,6,0)</f>
        <v>VEDADORES / SELANTES</v>
      </c>
      <c r="X15349" t="str">
        <f>VLOOKUP(L15349,'[2]tabela de preços'!$A:$G,7,0)</f>
        <v>AUTOMOTIVO</v>
      </c>
    </row>
    <row r="15350" spans="1:24" x14ac:dyDescent="0.3">
      <c r="A15350" t="s">
        <v>2213</v>
      </c>
      <c r="C15350" t="s">
        <v>7045</v>
      </c>
      <c r="D15350" s="1">
        <v>46148</v>
      </c>
      <c r="E15350" t="s">
        <v>7046</v>
      </c>
      <c r="F15350">
        <v>9</v>
      </c>
      <c r="G15350">
        <v>236</v>
      </c>
      <c r="H15350" t="str">
        <f>VLOOKUP(G15350,[1]OPERADORES!$A:$B,2,0)</f>
        <v>DANIEL</v>
      </c>
      <c r="I15350" t="s">
        <v>21</v>
      </c>
      <c r="J15350" t="s">
        <v>1816</v>
      </c>
      <c r="K15350" t="s">
        <v>2216</v>
      </c>
      <c r="L15350">
        <v>85830</v>
      </c>
      <c r="M15350" t="s">
        <v>7047</v>
      </c>
      <c r="O15350" t="s">
        <v>11</v>
      </c>
      <c r="P15350">
        <v>5403</v>
      </c>
      <c r="Q15350">
        <v>2</v>
      </c>
      <c r="R15350">
        <v>67.150000000000006</v>
      </c>
      <c r="S15350">
        <v>134.30000000000001</v>
      </c>
      <c r="T15350">
        <v>98.46</v>
      </c>
      <c r="U15350">
        <v>26.69</v>
      </c>
      <c r="V15350" t="str">
        <f>VLOOKUP(L15350,'[2]tabela de preços'!$A:$D,4,0)</f>
        <v>CORAL</v>
      </c>
      <c r="W15350" t="str">
        <f>VLOOKUP(L15350,'[2]tabela de preços'!$A:$F,6,0)</f>
        <v>TINTA PARA PISO</v>
      </c>
      <c r="X15350" t="str">
        <f>VLOOKUP(L15350,'[2]tabela de preços'!$A:$G,7,0)</f>
        <v>IMOBILIÁRIO</v>
      </c>
    </row>
    <row r="15351" spans="1:24" x14ac:dyDescent="0.3">
      <c r="A15351" t="s">
        <v>2213</v>
      </c>
      <c r="C15351" t="s">
        <v>7472</v>
      </c>
      <c r="D15351" s="1">
        <v>46157</v>
      </c>
      <c r="E15351" t="s">
        <v>7473</v>
      </c>
      <c r="F15351">
        <v>9</v>
      </c>
      <c r="G15351">
        <v>236</v>
      </c>
      <c r="H15351" t="str">
        <f>VLOOKUP(G15351,[1]OPERADORES!$A:$B,2,0)</f>
        <v>DANIEL</v>
      </c>
      <c r="I15351" t="s">
        <v>21</v>
      </c>
      <c r="J15351" t="s">
        <v>1816</v>
      </c>
      <c r="K15351" t="s">
        <v>2216</v>
      </c>
      <c r="L15351">
        <v>84331</v>
      </c>
      <c r="M15351" t="s">
        <v>497</v>
      </c>
      <c r="O15351" t="s">
        <v>11</v>
      </c>
      <c r="P15351">
        <v>5403</v>
      </c>
      <c r="Q15351">
        <v>1</v>
      </c>
      <c r="R15351">
        <v>62.5</v>
      </c>
      <c r="S15351">
        <v>62.5</v>
      </c>
      <c r="T15351">
        <v>53.06</v>
      </c>
      <c r="U15351">
        <v>15.1</v>
      </c>
      <c r="V15351" t="str">
        <f>VLOOKUP(L15351,'[2]tabela de preços'!$A:$D,4,0)</f>
        <v>BRASILUX</v>
      </c>
      <c r="W15351" t="str">
        <f>VLOOKUP(L15351,'[2]tabela de preços'!$A:$F,6,0)</f>
        <v>ESMALTES</v>
      </c>
      <c r="X15351" t="str">
        <f>VLOOKUP(L15351,'[2]tabela de preços'!$A:$G,7,0)</f>
        <v>INDUSTRIAL</v>
      </c>
    </row>
    <row r="15352" spans="1:24" x14ac:dyDescent="0.3">
      <c r="A15352" t="s">
        <v>2213</v>
      </c>
      <c r="C15352" t="s">
        <v>7472</v>
      </c>
      <c r="D15352" s="1">
        <v>46157</v>
      </c>
      <c r="E15352" t="s">
        <v>7473</v>
      </c>
      <c r="F15352">
        <v>9</v>
      </c>
      <c r="G15352">
        <v>236</v>
      </c>
      <c r="H15352" t="str">
        <f>VLOOKUP(G15352,[1]OPERADORES!$A:$B,2,0)</f>
        <v>DANIEL</v>
      </c>
      <c r="I15352" t="s">
        <v>21</v>
      </c>
      <c r="J15352" t="s">
        <v>1816</v>
      </c>
      <c r="K15352" t="s">
        <v>2216</v>
      </c>
      <c r="L15352">
        <v>87292</v>
      </c>
      <c r="M15352" t="s">
        <v>7454</v>
      </c>
      <c r="O15352" t="s">
        <v>11</v>
      </c>
      <c r="P15352">
        <v>5403</v>
      </c>
      <c r="Q15352">
        <v>2</v>
      </c>
      <c r="R15352">
        <v>169.45</v>
      </c>
      <c r="S15352">
        <v>338.9</v>
      </c>
      <c r="T15352">
        <v>282.12</v>
      </c>
      <c r="U15352">
        <v>16.75</v>
      </c>
      <c r="V15352" t="str">
        <f>VLOOKUP(L15352,'[2]tabela de preços'!$A:$D,4,0)</f>
        <v>BRASILUX</v>
      </c>
      <c r="W15352" t="str">
        <f>VLOOKUP(L15352,'[2]tabela de preços'!$A:$F,6,0)</f>
        <v>TINTA PARA PISO</v>
      </c>
      <c r="X15352" t="str">
        <f>VLOOKUP(L15352,'[2]tabela de preços'!$A:$G,7,0)</f>
        <v>IMOBILIÁRIO</v>
      </c>
    </row>
    <row r="15353" spans="1:24" x14ac:dyDescent="0.3">
      <c r="A15353" t="s">
        <v>4431</v>
      </c>
      <c r="C15353" t="s">
        <v>7048</v>
      </c>
      <c r="D15353" s="1">
        <v>46146</v>
      </c>
      <c r="E15353" t="s">
        <v>7049</v>
      </c>
      <c r="F15353">
        <v>9</v>
      </c>
      <c r="G15353">
        <v>174</v>
      </c>
      <c r="H15353" t="str">
        <f>VLOOKUP(G15353,[1]OPERADORES!$A:$B,2,0)</f>
        <v>MIRIÃ LOBATO RODRIGUES</v>
      </c>
      <c r="I15353" t="s">
        <v>21</v>
      </c>
      <c r="J15353" t="s">
        <v>397</v>
      </c>
      <c r="K15353" t="s">
        <v>4434</v>
      </c>
      <c r="L15353">
        <v>23110</v>
      </c>
      <c r="M15353" t="s">
        <v>409</v>
      </c>
      <c r="O15353" t="s">
        <v>11</v>
      </c>
      <c r="P15353">
        <v>5102</v>
      </c>
      <c r="Q15353">
        <v>300</v>
      </c>
      <c r="R15353">
        <v>2.35</v>
      </c>
      <c r="S15353">
        <v>705</v>
      </c>
      <c r="T15353">
        <v>555</v>
      </c>
      <c r="U15353">
        <v>21.28</v>
      </c>
      <c r="V15353" t="str">
        <f>VLOOKUP(L15353,'[2]tabela de preços'!$A:$D,4,0)</f>
        <v>3M</v>
      </c>
      <c r="W15353" t="str">
        <f>VLOOKUP(L15353,'[2]tabela de preços'!$A:$F,6,0)</f>
        <v xml:space="preserve">DISCOS / LIXAS / ABRASIVOS </v>
      </c>
      <c r="X15353" t="str">
        <f>VLOOKUP(L15353,'[2]tabela de preços'!$A:$G,7,0)</f>
        <v>AUTOMOTIVO</v>
      </c>
    </row>
    <row r="15354" spans="1:24" x14ac:dyDescent="0.3">
      <c r="A15354" t="s">
        <v>4431</v>
      </c>
      <c r="C15354" t="s">
        <v>7048</v>
      </c>
      <c r="D15354" s="1">
        <v>46146</v>
      </c>
      <c r="E15354" t="s">
        <v>7049</v>
      </c>
      <c r="F15354">
        <v>9</v>
      </c>
      <c r="G15354">
        <v>174</v>
      </c>
      <c r="H15354" t="str">
        <f>VLOOKUP(G15354,[1]OPERADORES!$A:$B,2,0)</f>
        <v>MIRIÃ LOBATO RODRIGUES</v>
      </c>
      <c r="I15354" t="s">
        <v>21</v>
      </c>
      <c r="J15354" t="s">
        <v>397</v>
      </c>
      <c r="K15354" t="s">
        <v>4434</v>
      </c>
      <c r="L15354">
        <v>10230</v>
      </c>
      <c r="M15354" t="s">
        <v>193</v>
      </c>
      <c r="O15354" t="s">
        <v>11</v>
      </c>
      <c r="P15354">
        <v>5102</v>
      </c>
      <c r="Q15354">
        <v>102</v>
      </c>
      <c r="R15354">
        <v>2.89</v>
      </c>
      <c r="S15354">
        <v>294.77999999999997</v>
      </c>
      <c r="T15354">
        <v>243.78</v>
      </c>
      <c r="U15354">
        <v>17.3</v>
      </c>
      <c r="V15354" t="str">
        <f>VLOOKUP(L15354,'[2]tabela de preços'!$A:$D,4,0)</f>
        <v>NORTON</v>
      </c>
      <c r="W15354" t="str">
        <f>VLOOKUP(L15354,'[2]tabela de preços'!$A:$F,6,0)</f>
        <v xml:space="preserve">DISCOS / LIXAS / ABRASIVOS </v>
      </c>
      <c r="X15354" t="str">
        <f>VLOOKUP(L15354,'[2]tabela de preços'!$A:$G,7,0)</f>
        <v>AUTOMOTIVO</v>
      </c>
    </row>
    <row r="15355" spans="1:24" x14ac:dyDescent="0.3">
      <c r="A15355" t="s">
        <v>4431</v>
      </c>
      <c r="C15355" t="s">
        <v>7048</v>
      </c>
      <c r="D15355" s="1">
        <v>46146</v>
      </c>
      <c r="E15355" t="s">
        <v>7049</v>
      </c>
      <c r="F15355">
        <v>9</v>
      </c>
      <c r="G15355">
        <v>174</v>
      </c>
      <c r="H15355" t="str">
        <f>VLOOKUP(G15355,[1]OPERADORES!$A:$B,2,0)</f>
        <v>MIRIÃ LOBATO RODRIGUES</v>
      </c>
      <c r="I15355" t="s">
        <v>21</v>
      </c>
      <c r="J15355" t="s">
        <v>397</v>
      </c>
      <c r="K15355" t="s">
        <v>4434</v>
      </c>
      <c r="L15355">
        <v>10109</v>
      </c>
      <c r="M15355" t="s">
        <v>514</v>
      </c>
      <c r="O15355" t="s">
        <v>11</v>
      </c>
      <c r="P15355">
        <v>5102</v>
      </c>
      <c r="Q15355">
        <v>10</v>
      </c>
      <c r="R15355">
        <v>11.61</v>
      </c>
      <c r="S15355">
        <v>116.1</v>
      </c>
      <c r="T15355">
        <v>83.2</v>
      </c>
      <c r="U15355">
        <v>28.34</v>
      </c>
      <c r="V15355" t="str">
        <f>VLOOKUP(L15355,'[2]tabela de preços'!$A:$D,4,0)</f>
        <v>ATLAS</v>
      </c>
      <c r="W15355" t="str">
        <f>VLOOKUP(L15355,'[2]tabela de preços'!$A:$F,6,0)</f>
        <v>ROLOS / TRINCHAS / PINCÉIS / ESPÁTULAS</v>
      </c>
      <c r="X15355" t="str">
        <f>VLOOKUP(L15355,'[2]tabela de preços'!$A:$G,7,0)</f>
        <v>IMOBILIÁRIO</v>
      </c>
    </row>
    <row r="15356" spans="1:24" x14ac:dyDescent="0.3">
      <c r="A15356" t="s">
        <v>2236</v>
      </c>
      <c r="B15356" t="s">
        <v>2237</v>
      </c>
      <c r="C15356" t="s">
        <v>7050</v>
      </c>
      <c r="D15356" s="1">
        <v>46148</v>
      </c>
      <c r="E15356" t="s">
        <v>7051</v>
      </c>
      <c r="F15356">
        <v>9</v>
      </c>
      <c r="G15356">
        <v>236</v>
      </c>
      <c r="H15356" t="str">
        <f>VLOOKUP(G15356,[1]OPERADORES!$A:$B,2,0)</f>
        <v>DANIEL</v>
      </c>
      <c r="I15356" t="s">
        <v>21</v>
      </c>
      <c r="J15356" t="s">
        <v>2240</v>
      </c>
      <c r="K15356" t="s">
        <v>2241</v>
      </c>
      <c r="L15356">
        <v>21860</v>
      </c>
      <c r="M15356" t="s">
        <v>2038</v>
      </c>
      <c r="O15356" t="s">
        <v>11</v>
      </c>
      <c r="P15356">
        <v>5403</v>
      </c>
      <c r="Q15356">
        <v>4</v>
      </c>
      <c r="R15356">
        <v>63.48</v>
      </c>
      <c r="S15356">
        <v>253.92</v>
      </c>
      <c r="T15356">
        <v>186.16</v>
      </c>
      <c r="U15356">
        <v>26.69</v>
      </c>
      <c r="V15356" t="str">
        <f>VLOOKUP(L15356,'[2]tabela de preços'!$A:$D,4,0)</f>
        <v>SIKKENS</v>
      </c>
      <c r="W15356" t="str">
        <f>VLOOKUP(L15356,'[2]tabela de preços'!$A:$F,6,0)</f>
        <v>VERNIZ AUTOMOTIVO</v>
      </c>
      <c r="X15356" t="str">
        <f>VLOOKUP(L15356,'[2]tabela de preços'!$A:$G,7,0)</f>
        <v>AUTOMOTIVO</v>
      </c>
    </row>
    <row r="15357" spans="1:24" x14ac:dyDescent="0.3">
      <c r="A15357" t="s">
        <v>2236</v>
      </c>
      <c r="B15357" t="s">
        <v>2237</v>
      </c>
      <c r="C15357" t="s">
        <v>7050</v>
      </c>
      <c r="D15357" s="1">
        <v>46148</v>
      </c>
      <c r="E15357" t="s">
        <v>7051</v>
      </c>
      <c r="F15357">
        <v>9</v>
      </c>
      <c r="G15357">
        <v>236</v>
      </c>
      <c r="H15357" t="str">
        <f>VLOOKUP(G15357,[1]OPERADORES!$A:$B,2,0)</f>
        <v>DANIEL</v>
      </c>
      <c r="I15357" t="s">
        <v>21</v>
      </c>
      <c r="J15357" t="s">
        <v>2240</v>
      </c>
      <c r="K15357" t="s">
        <v>2241</v>
      </c>
      <c r="L15357">
        <v>10236</v>
      </c>
      <c r="M15357" t="s">
        <v>133</v>
      </c>
      <c r="O15357" t="s">
        <v>11</v>
      </c>
      <c r="P15357">
        <v>5102</v>
      </c>
      <c r="Q15357">
        <v>25</v>
      </c>
      <c r="R15357">
        <v>2.89</v>
      </c>
      <c r="S15357">
        <v>72.25</v>
      </c>
      <c r="T15357">
        <v>61.25</v>
      </c>
      <c r="U15357">
        <v>15.22</v>
      </c>
      <c r="V15357" t="str">
        <f>VLOOKUP(L15357,'[2]tabela de preços'!$A:$D,4,0)</f>
        <v>NORTON</v>
      </c>
      <c r="W15357" t="str">
        <f>VLOOKUP(L15357,'[2]tabela de preços'!$A:$F,6,0)</f>
        <v xml:space="preserve">DISCOS / LIXAS / ABRASIVOS </v>
      </c>
      <c r="X15357" t="str">
        <f>VLOOKUP(L15357,'[2]tabela de preços'!$A:$G,7,0)</f>
        <v>AUTOMOTIVO</v>
      </c>
    </row>
    <row r="15358" spans="1:24" x14ac:dyDescent="0.3">
      <c r="A15358" t="s">
        <v>2236</v>
      </c>
      <c r="B15358" t="s">
        <v>2237</v>
      </c>
      <c r="C15358" t="s">
        <v>7050</v>
      </c>
      <c r="D15358" s="1">
        <v>46148</v>
      </c>
      <c r="E15358" t="s">
        <v>7051</v>
      </c>
      <c r="F15358">
        <v>9</v>
      </c>
      <c r="G15358">
        <v>236</v>
      </c>
      <c r="H15358" t="str">
        <f>VLOOKUP(G15358,[1]OPERADORES!$A:$B,2,0)</f>
        <v>DANIEL</v>
      </c>
      <c r="I15358" t="s">
        <v>21</v>
      </c>
      <c r="J15358" t="s">
        <v>2240</v>
      </c>
      <c r="K15358" t="s">
        <v>2241</v>
      </c>
      <c r="L15358">
        <v>21862</v>
      </c>
      <c r="M15358" t="s">
        <v>2040</v>
      </c>
      <c r="O15358" t="s">
        <v>11</v>
      </c>
      <c r="P15358">
        <v>5102</v>
      </c>
      <c r="Q15358">
        <v>4</v>
      </c>
      <c r="R15358">
        <v>30.3</v>
      </c>
      <c r="S15358">
        <v>121.2</v>
      </c>
      <c r="T15358">
        <v>86.88</v>
      </c>
      <c r="U15358">
        <v>28.32</v>
      </c>
      <c r="V15358" t="str">
        <f>VLOOKUP(L15358,'[2]tabela de preços'!$A:$D,4,0)</f>
        <v>SIKKENS</v>
      </c>
      <c r="W15358" t="str">
        <f>VLOOKUP(L15358,'[2]tabela de preços'!$A:$F,6,0)</f>
        <v>CATALISADORES INDIVIDUAS</v>
      </c>
      <c r="X15358" t="str">
        <f>VLOOKUP(L15358,'[2]tabela de preços'!$A:$G,7,0)</f>
        <v>AUTOMOTIVO</v>
      </c>
    </row>
    <row r="15359" spans="1:24" x14ac:dyDescent="0.3">
      <c r="A15359" t="s">
        <v>2236</v>
      </c>
      <c r="B15359" t="s">
        <v>2237</v>
      </c>
      <c r="C15359" t="s">
        <v>7050</v>
      </c>
      <c r="D15359" s="1">
        <v>46148</v>
      </c>
      <c r="E15359" t="s">
        <v>7051</v>
      </c>
      <c r="F15359">
        <v>9</v>
      </c>
      <c r="G15359">
        <v>236</v>
      </c>
      <c r="H15359" t="str">
        <f>VLOOKUP(G15359,[1]OPERADORES!$A:$B,2,0)</f>
        <v>DANIEL</v>
      </c>
      <c r="I15359" t="s">
        <v>21</v>
      </c>
      <c r="J15359" t="s">
        <v>2240</v>
      </c>
      <c r="K15359" t="s">
        <v>2241</v>
      </c>
      <c r="L15359">
        <v>23267</v>
      </c>
      <c r="M15359" t="s">
        <v>164</v>
      </c>
      <c r="O15359" t="s">
        <v>11</v>
      </c>
      <c r="P15359">
        <v>5102</v>
      </c>
      <c r="Q15359">
        <v>2</v>
      </c>
      <c r="R15359">
        <v>24.53</v>
      </c>
      <c r="S15359">
        <v>49.06</v>
      </c>
      <c r="T15359">
        <v>37.24</v>
      </c>
      <c r="U15359">
        <v>24.09</v>
      </c>
      <c r="V15359" t="str">
        <f>VLOOKUP(L15359,'[2]tabela de preços'!$A:$D,4,0)</f>
        <v>ANJO</v>
      </c>
      <c r="W15359" t="str">
        <f>VLOOKUP(L15359,'[2]tabela de preços'!$A:$F,6,0)</f>
        <v>MASSA POLIÉSTER</v>
      </c>
      <c r="X15359" t="str">
        <f>VLOOKUP(L15359,'[2]tabela de preços'!$A:$G,7,0)</f>
        <v>AUTOMOTIVO</v>
      </c>
    </row>
    <row r="15360" spans="1:24" x14ac:dyDescent="0.3">
      <c r="A15360" t="s">
        <v>3317</v>
      </c>
      <c r="C15360" t="s">
        <v>7052</v>
      </c>
      <c r="D15360" s="1">
        <v>46149</v>
      </c>
      <c r="E15360" t="s">
        <v>7053</v>
      </c>
      <c r="F15360">
        <v>9</v>
      </c>
      <c r="G15360">
        <v>236</v>
      </c>
      <c r="H15360" t="str">
        <f>VLOOKUP(G15360,[1]OPERADORES!$A:$B,2,0)</f>
        <v>DANIEL</v>
      </c>
      <c r="I15360" t="s">
        <v>21</v>
      </c>
      <c r="J15360" t="s">
        <v>3320</v>
      </c>
      <c r="K15360" t="s">
        <v>3321</v>
      </c>
      <c r="L15360">
        <v>85318</v>
      </c>
      <c r="M15360" t="s">
        <v>258</v>
      </c>
      <c r="O15360" t="s">
        <v>11</v>
      </c>
      <c r="P15360">
        <v>5102</v>
      </c>
      <c r="Q15360">
        <v>1</v>
      </c>
      <c r="R15360">
        <v>852.86</v>
      </c>
      <c r="S15360">
        <v>852.86</v>
      </c>
      <c r="T15360">
        <v>608.1</v>
      </c>
      <c r="U15360">
        <v>28.7</v>
      </c>
      <c r="V15360" t="str">
        <f>VLOOKUP(L15360,'[2]tabela de preços'!$A:$D,4,0)</f>
        <v>BRASILUX</v>
      </c>
      <c r="W15360" t="str">
        <f>VLOOKUP(L15360,'[2]tabela de preços'!$A:$F,6,0)</f>
        <v>TINTA EM PÓ</v>
      </c>
      <c r="X15360" t="str">
        <f>VLOOKUP(L15360,'[2]tabela de preços'!$A:$G,7,0)</f>
        <v>INDUSTRIAL</v>
      </c>
    </row>
    <row r="15361" spans="1:24" x14ac:dyDescent="0.3">
      <c r="A15361" t="s">
        <v>2259</v>
      </c>
      <c r="B15361" t="s">
        <v>2260</v>
      </c>
      <c r="C15361" t="s">
        <v>7392</v>
      </c>
      <c r="D15361" s="1">
        <v>46155</v>
      </c>
      <c r="E15361" t="s">
        <v>7393</v>
      </c>
      <c r="F15361">
        <v>9</v>
      </c>
      <c r="G15361">
        <v>174</v>
      </c>
      <c r="H15361" t="str">
        <f>VLOOKUP(G15361,[1]OPERADORES!$A:$B,2,0)</f>
        <v>MIRIÃ LOBATO RODRIGUES</v>
      </c>
      <c r="I15361" t="s">
        <v>21</v>
      </c>
      <c r="J15361" t="s">
        <v>762</v>
      </c>
      <c r="K15361" t="s">
        <v>2263</v>
      </c>
      <c r="L15361">
        <v>22233</v>
      </c>
      <c r="M15361" t="s">
        <v>184</v>
      </c>
      <c r="O15361" t="s">
        <v>11</v>
      </c>
      <c r="P15361">
        <v>5102</v>
      </c>
      <c r="Q15361">
        <v>3</v>
      </c>
      <c r="R15361">
        <v>31.94</v>
      </c>
      <c r="S15361">
        <v>95.82</v>
      </c>
      <c r="T15361">
        <v>68.7</v>
      </c>
      <c r="U15361">
        <v>28.3</v>
      </c>
      <c r="V15361" t="str">
        <f>VLOOKUP(L15361,'[2]tabela de preços'!$A:$D,4,0)</f>
        <v>3M</v>
      </c>
      <c r="W15361" t="str">
        <f>VLOOKUP(L15361,'[2]tabela de preços'!$A:$F,6,0)</f>
        <v>FITA DUPLA FACE</v>
      </c>
      <c r="X15361" t="str">
        <f>VLOOKUP(L15361,'[2]tabela de preços'!$A:$G,7,0)</f>
        <v>AUTOMOTIVO</v>
      </c>
    </row>
    <row r="15362" spans="1:24" x14ac:dyDescent="0.3">
      <c r="A15362" t="s">
        <v>3442</v>
      </c>
      <c r="C15362" t="s">
        <v>7394</v>
      </c>
      <c r="D15362" s="1">
        <v>46155</v>
      </c>
      <c r="E15362" t="s">
        <v>7395</v>
      </c>
      <c r="F15362">
        <v>9</v>
      </c>
      <c r="G15362">
        <v>197</v>
      </c>
      <c r="H15362" t="str">
        <f>VLOOKUP(G15362,[1]OPERADORES!$A:$B,2,0)</f>
        <v xml:space="preserve">POLIANA LORRANE DE AMORIM </v>
      </c>
      <c r="I15362" t="s">
        <v>21</v>
      </c>
      <c r="J15362" t="s">
        <v>2128</v>
      </c>
      <c r="K15362" t="s">
        <v>3445</v>
      </c>
      <c r="L15362">
        <v>84114</v>
      </c>
      <c r="M15362" t="s">
        <v>292</v>
      </c>
      <c r="O15362" t="s">
        <v>11</v>
      </c>
      <c r="P15362">
        <v>5403</v>
      </c>
      <c r="Q15362">
        <v>7</v>
      </c>
      <c r="R15362">
        <v>158.6</v>
      </c>
      <c r="S15362" s="2">
        <v>1110.2</v>
      </c>
      <c r="T15362">
        <v>842.66</v>
      </c>
      <c r="U15362">
        <v>24.1</v>
      </c>
      <c r="V15362" t="str">
        <f>VLOOKUP(L15362,'[2]tabela de preços'!$A:$D,4,0)</f>
        <v>BRASILUX</v>
      </c>
      <c r="W15362" t="str">
        <f>VLOOKUP(L15362,'[2]tabela de preços'!$A:$F,6,0)</f>
        <v>EPOXI</v>
      </c>
      <c r="X15362" t="str">
        <f>VLOOKUP(L15362,'[2]tabela de preços'!$A:$G,7,0)</f>
        <v>INDUSTRIAL</v>
      </c>
    </row>
    <row r="15363" spans="1:24" x14ac:dyDescent="0.3">
      <c r="A15363" t="s">
        <v>3442</v>
      </c>
      <c r="C15363" t="s">
        <v>7394</v>
      </c>
      <c r="D15363" s="1">
        <v>46155</v>
      </c>
      <c r="E15363" t="s">
        <v>7395</v>
      </c>
      <c r="F15363">
        <v>9</v>
      </c>
      <c r="G15363">
        <v>197</v>
      </c>
      <c r="H15363" t="str">
        <f>VLOOKUP(G15363,[1]OPERADORES!$A:$B,2,0)</f>
        <v xml:space="preserve">POLIANA LORRANE DE AMORIM </v>
      </c>
      <c r="I15363" t="s">
        <v>21</v>
      </c>
      <c r="J15363" t="s">
        <v>2128</v>
      </c>
      <c r="K15363" t="s">
        <v>3445</v>
      </c>
      <c r="L15363">
        <v>84113</v>
      </c>
      <c r="M15363" t="s">
        <v>737</v>
      </c>
      <c r="O15363" t="s">
        <v>11</v>
      </c>
      <c r="P15363">
        <v>5403</v>
      </c>
      <c r="Q15363">
        <v>1</v>
      </c>
      <c r="R15363">
        <v>158.61000000000001</v>
      </c>
      <c r="S15363">
        <v>158.61000000000001</v>
      </c>
      <c r="T15363">
        <v>120.39</v>
      </c>
      <c r="U15363">
        <v>24.1</v>
      </c>
      <c r="V15363" t="str">
        <f>VLOOKUP(L15363,'[2]tabela de preços'!$A:$D,4,0)</f>
        <v>BRASILUX</v>
      </c>
      <c r="W15363" t="str">
        <f>VLOOKUP(L15363,'[2]tabela de preços'!$A:$F,6,0)</f>
        <v>EPOXI</v>
      </c>
      <c r="X15363" t="str">
        <f>VLOOKUP(L15363,'[2]tabela de preços'!$A:$G,7,0)</f>
        <v>INDUSTRIAL</v>
      </c>
    </row>
    <row r="15364" spans="1:24" x14ac:dyDescent="0.3">
      <c r="A15364" t="s">
        <v>3442</v>
      </c>
      <c r="C15364" t="s">
        <v>7394</v>
      </c>
      <c r="D15364" s="1">
        <v>46155</v>
      </c>
      <c r="E15364" t="s">
        <v>7395</v>
      </c>
      <c r="F15364">
        <v>9</v>
      </c>
      <c r="G15364">
        <v>197</v>
      </c>
      <c r="H15364" t="str">
        <f>VLOOKUP(G15364,[1]OPERADORES!$A:$B,2,0)</f>
        <v xml:space="preserve">POLIANA LORRANE DE AMORIM </v>
      </c>
      <c r="I15364" t="s">
        <v>21</v>
      </c>
      <c r="J15364" t="s">
        <v>2128</v>
      </c>
      <c r="K15364" t="s">
        <v>3445</v>
      </c>
      <c r="L15364">
        <v>84116</v>
      </c>
      <c r="M15364" t="s">
        <v>2417</v>
      </c>
      <c r="O15364" t="s">
        <v>11</v>
      </c>
      <c r="P15364">
        <v>5403</v>
      </c>
      <c r="Q15364">
        <v>3</v>
      </c>
      <c r="R15364">
        <v>158.61000000000001</v>
      </c>
      <c r="S15364">
        <v>475.83</v>
      </c>
      <c r="T15364">
        <v>350.64</v>
      </c>
      <c r="U15364">
        <v>26.31</v>
      </c>
      <c r="V15364" t="str">
        <f>VLOOKUP(L15364,'[2]tabela de preços'!$A:$D,4,0)</f>
        <v>BRASILUX</v>
      </c>
      <c r="W15364" t="str">
        <f>VLOOKUP(L15364,'[2]tabela de preços'!$A:$F,6,0)</f>
        <v>EPOXI</v>
      </c>
      <c r="X15364" t="str">
        <f>VLOOKUP(L15364,'[2]tabela de preços'!$A:$G,7,0)</f>
        <v>INDUSTRIAL</v>
      </c>
    </row>
    <row r="15365" spans="1:24" x14ac:dyDescent="0.3">
      <c r="A15365" t="s">
        <v>3442</v>
      </c>
      <c r="C15365" t="s">
        <v>7396</v>
      </c>
      <c r="D15365" s="1">
        <v>46155</v>
      </c>
      <c r="E15365" t="s">
        <v>7397</v>
      </c>
      <c r="F15365">
        <v>9</v>
      </c>
      <c r="G15365">
        <v>197</v>
      </c>
      <c r="H15365" t="str">
        <f>VLOOKUP(G15365,[1]OPERADORES!$A:$B,2,0)</f>
        <v xml:space="preserve">POLIANA LORRANE DE AMORIM </v>
      </c>
      <c r="I15365" t="s">
        <v>21</v>
      </c>
      <c r="J15365" t="s">
        <v>2128</v>
      </c>
      <c r="K15365" t="s">
        <v>3445</v>
      </c>
      <c r="L15365">
        <v>87030</v>
      </c>
      <c r="M15365" t="s">
        <v>3447</v>
      </c>
      <c r="O15365" t="s">
        <v>11</v>
      </c>
      <c r="P15365">
        <v>5403</v>
      </c>
      <c r="Q15365">
        <v>4</v>
      </c>
      <c r="R15365">
        <v>102.23</v>
      </c>
      <c r="S15365">
        <v>408.92</v>
      </c>
      <c r="T15365">
        <v>310.36</v>
      </c>
      <c r="U15365">
        <v>24.1</v>
      </c>
      <c r="V15365" t="str">
        <f>VLOOKUP(L15365,'[2]tabela de preços'!$A:$D,4,0)</f>
        <v>BRASILUX</v>
      </c>
      <c r="W15365" t="str">
        <f>VLOOKUP(L15365,'[2]tabela de preços'!$A:$F,6,0)</f>
        <v>MOVELEIRA</v>
      </c>
      <c r="X15365" t="str">
        <f>VLOOKUP(L15365,'[2]tabela de preços'!$A:$G,7,0)</f>
        <v>MOVELEIRA</v>
      </c>
    </row>
    <row r="15366" spans="1:24" x14ac:dyDescent="0.3">
      <c r="A15366" t="s">
        <v>2289</v>
      </c>
      <c r="C15366" t="s">
        <v>7054</v>
      </c>
      <c r="D15366" s="1">
        <v>46149</v>
      </c>
      <c r="F15366">
        <v>9</v>
      </c>
      <c r="G15366">
        <v>231</v>
      </c>
      <c r="H15366" t="str">
        <f>VLOOKUP(G15366,[1]OPERADORES!$A:$B,2,0)</f>
        <v>EDIJANE</v>
      </c>
      <c r="I15366" t="s">
        <v>21</v>
      </c>
      <c r="J15366" t="s">
        <v>66</v>
      </c>
      <c r="K15366" t="s">
        <v>2292</v>
      </c>
      <c r="L15366">
        <v>16</v>
      </c>
      <c r="M15366" t="s">
        <v>5334</v>
      </c>
      <c r="N15366" t="s">
        <v>7055</v>
      </c>
      <c r="O15366" t="s">
        <v>11</v>
      </c>
      <c r="P15366">
        <v>1202</v>
      </c>
      <c r="Q15366">
        <v>-50</v>
      </c>
      <c r="R15366">
        <v>2.9</v>
      </c>
      <c r="S15366">
        <v>-145</v>
      </c>
      <c r="T15366">
        <v>-110</v>
      </c>
      <c r="U15366">
        <v>24.14</v>
      </c>
      <c r="V15366" t="str">
        <f>VLOOKUP(L15366,'[2]tabela de preços'!$A:$D,4,0)</f>
        <v>3M</v>
      </c>
      <c r="W15366" t="str">
        <f>VLOOKUP(L15366,'[2]tabela de preços'!$A:$F,6,0)</f>
        <v>LIXA DÁGUA</v>
      </c>
      <c r="X15366" t="str">
        <f>VLOOKUP(L15366,'[2]tabela de preços'!$A:$G,7,0)</f>
        <v>AUTOMOTIVO</v>
      </c>
    </row>
    <row r="15367" spans="1:24" x14ac:dyDescent="0.3">
      <c r="A15367" t="s">
        <v>2289</v>
      </c>
      <c r="C15367" t="s">
        <v>7054</v>
      </c>
      <c r="D15367" s="1">
        <v>46149</v>
      </c>
      <c r="F15367">
        <v>9</v>
      </c>
      <c r="G15367">
        <v>231</v>
      </c>
      <c r="H15367" t="str">
        <f>VLOOKUP(G15367,[1]OPERADORES!$A:$B,2,0)</f>
        <v>EDIJANE</v>
      </c>
      <c r="I15367" t="s">
        <v>21</v>
      </c>
      <c r="J15367" t="s">
        <v>66</v>
      </c>
      <c r="K15367" t="s">
        <v>2292</v>
      </c>
      <c r="L15367">
        <v>10238</v>
      </c>
      <c r="M15367" t="s">
        <v>79</v>
      </c>
      <c r="N15367" t="s">
        <v>7055</v>
      </c>
      <c r="O15367" t="s">
        <v>11</v>
      </c>
      <c r="P15367">
        <v>1202</v>
      </c>
      <c r="Q15367">
        <v>-50</v>
      </c>
      <c r="R15367">
        <v>3.55</v>
      </c>
      <c r="S15367">
        <v>-177.5</v>
      </c>
      <c r="T15367">
        <v>-118</v>
      </c>
      <c r="U15367">
        <v>33.520000000000003</v>
      </c>
      <c r="V15367" t="str">
        <f>VLOOKUP(L15367,'[2]tabela de preços'!$A:$D,4,0)</f>
        <v>NORTON</v>
      </c>
      <c r="W15367" t="str">
        <f>VLOOKUP(L15367,'[2]tabela de preços'!$A:$F,6,0)</f>
        <v xml:space="preserve">DISCOS / LIXAS / ABRASIVOS </v>
      </c>
      <c r="X15367" t="str">
        <f>VLOOKUP(L15367,'[2]tabela de preços'!$A:$G,7,0)</f>
        <v>AUTOMOTIVO</v>
      </c>
    </row>
    <row r="15368" spans="1:24" x14ac:dyDescent="0.3">
      <c r="A15368" t="s">
        <v>2289</v>
      </c>
      <c r="C15368" t="s">
        <v>7054</v>
      </c>
      <c r="D15368" s="1">
        <v>46149</v>
      </c>
      <c r="F15368">
        <v>9</v>
      </c>
      <c r="G15368">
        <v>231</v>
      </c>
      <c r="H15368" t="str">
        <f>VLOOKUP(G15368,[1]OPERADORES!$A:$B,2,0)</f>
        <v>EDIJANE</v>
      </c>
      <c r="I15368" t="s">
        <v>21</v>
      </c>
      <c r="J15368" t="s">
        <v>66</v>
      </c>
      <c r="K15368" t="s">
        <v>2292</v>
      </c>
      <c r="L15368">
        <v>87043</v>
      </c>
      <c r="M15368" t="s">
        <v>217</v>
      </c>
      <c r="N15368" t="s">
        <v>7055</v>
      </c>
      <c r="O15368" t="s">
        <v>11</v>
      </c>
      <c r="P15368">
        <v>1202</v>
      </c>
      <c r="Q15368">
        <v>-6</v>
      </c>
      <c r="R15368">
        <v>21.89</v>
      </c>
      <c r="S15368">
        <v>-131.34</v>
      </c>
      <c r="T15368">
        <v>-108.12</v>
      </c>
      <c r="U15368">
        <v>17.68</v>
      </c>
      <c r="V15368" t="str">
        <f>VLOOKUP(L15368,'[2]tabela de preços'!$A:$D,4,0)</f>
        <v>ROBERLO</v>
      </c>
      <c r="W15368" t="str">
        <f>VLOOKUP(L15368,'[2]tabela de preços'!$A:$F,6,0)</f>
        <v>MASSA POLIÉSTER</v>
      </c>
      <c r="X15368" t="str">
        <f>VLOOKUP(L15368,'[2]tabela de preços'!$A:$G,7,0)</f>
        <v>AUTOMOTIVO</v>
      </c>
    </row>
    <row r="15369" spans="1:24" x14ac:dyDescent="0.3">
      <c r="A15369" t="s">
        <v>2289</v>
      </c>
      <c r="C15369" t="s">
        <v>7054</v>
      </c>
      <c r="D15369" s="1">
        <v>46149</v>
      </c>
      <c r="F15369">
        <v>9</v>
      </c>
      <c r="G15369">
        <v>231</v>
      </c>
      <c r="H15369" t="str">
        <f>VLOOKUP(G15369,[1]OPERADORES!$A:$B,2,0)</f>
        <v>EDIJANE</v>
      </c>
      <c r="I15369" t="s">
        <v>21</v>
      </c>
      <c r="J15369" t="s">
        <v>66</v>
      </c>
      <c r="K15369" t="s">
        <v>2292</v>
      </c>
      <c r="L15369">
        <v>10297</v>
      </c>
      <c r="M15369" t="s">
        <v>41</v>
      </c>
      <c r="N15369" t="s">
        <v>7055</v>
      </c>
      <c r="O15369" t="s">
        <v>11</v>
      </c>
      <c r="P15369">
        <v>1202</v>
      </c>
      <c r="Q15369">
        <v>-4</v>
      </c>
      <c r="R15369">
        <v>13.06</v>
      </c>
      <c r="S15369">
        <v>-52.24</v>
      </c>
      <c r="T15369">
        <v>-39.64</v>
      </c>
      <c r="U15369">
        <v>24.12</v>
      </c>
      <c r="V15369" t="str">
        <f>VLOOKUP(L15369,'[2]tabela de preços'!$A:$D,4,0)</f>
        <v>ANJO</v>
      </c>
      <c r="W15369" t="str">
        <f>VLOOKUP(L15369,'[2]tabela de preços'!$A:$F,6,0)</f>
        <v>THINNER DE LIMPEZA</v>
      </c>
      <c r="X15369" t="str">
        <f>VLOOKUP(L15369,'[2]tabela de preços'!$A:$G,7,0)</f>
        <v>THINNER</v>
      </c>
    </row>
    <row r="15370" spans="1:24" x14ac:dyDescent="0.3">
      <c r="A15370" t="s">
        <v>2289</v>
      </c>
      <c r="C15370" t="s">
        <v>7056</v>
      </c>
      <c r="D15370" s="1">
        <v>46149</v>
      </c>
      <c r="E15370" t="s">
        <v>7057</v>
      </c>
      <c r="F15370">
        <v>9</v>
      </c>
      <c r="G15370">
        <v>231</v>
      </c>
      <c r="H15370" t="str">
        <f>VLOOKUP(G15370,[1]OPERADORES!$A:$B,2,0)</f>
        <v>EDIJANE</v>
      </c>
      <c r="I15370" t="s">
        <v>21</v>
      </c>
      <c r="J15370" t="s">
        <v>66</v>
      </c>
      <c r="K15370" t="s">
        <v>2292</v>
      </c>
      <c r="L15370">
        <v>16</v>
      </c>
      <c r="M15370" t="s">
        <v>5334</v>
      </c>
      <c r="O15370" t="s">
        <v>11</v>
      </c>
      <c r="P15370">
        <v>5102</v>
      </c>
      <c r="Q15370">
        <v>50</v>
      </c>
      <c r="R15370">
        <v>2.9</v>
      </c>
      <c r="S15370">
        <v>145</v>
      </c>
      <c r="T15370">
        <v>110</v>
      </c>
      <c r="U15370">
        <v>24.14</v>
      </c>
      <c r="V15370" t="str">
        <f>VLOOKUP(L15370,'[2]tabela de preços'!$A:$D,4,0)</f>
        <v>3M</v>
      </c>
      <c r="W15370" t="str">
        <f>VLOOKUP(L15370,'[2]tabela de preços'!$A:$F,6,0)</f>
        <v>LIXA DÁGUA</v>
      </c>
      <c r="X15370" t="str">
        <f>VLOOKUP(L15370,'[2]tabela de preços'!$A:$G,7,0)</f>
        <v>AUTOMOTIVO</v>
      </c>
    </row>
    <row r="15371" spans="1:24" x14ac:dyDescent="0.3">
      <c r="A15371" t="s">
        <v>2289</v>
      </c>
      <c r="C15371" t="s">
        <v>7056</v>
      </c>
      <c r="D15371" s="1">
        <v>46149</v>
      </c>
      <c r="E15371" t="s">
        <v>7057</v>
      </c>
      <c r="F15371">
        <v>9</v>
      </c>
      <c r="G15371">
        <v>231</v>
      </c>
      <c r="H15371" t="str">
        <f>VLOOKUP(G15371,[1]OPERADORES!$A:$B,2,0)</f>
        <v>EDIJANE</v>
      </c>
      <c r="I15371" t="s">
        <v>21</v>
      </c>
      <c r="J15371" t="s">
        <v>66</v>
      </c>
      <c r="K15371" t="s">
        <v>2292</v>
      </c>
      <c r="L15371">
        <v>10238</v>
      </c>
      <c r="M15371" t="s">
        <v>79</v>
      </c>
      <c r="O15371" t="s">
        <v>11</v>
      </c>
      <c r="P15371">
        <v>5102</v>
      </c>
      <c r="Q15371">
        <v>50</v>
      </c>
      <c r="R15371">
        <v>2.89</v>
      </c>
      <c r="S15371">
        <v>144.5</v>
      </c>
      <c r="T15371">
        <v>118</v>
      </c>
      <c r="U15371">
        <v>18.34</v>
      </c>
      <c r="V15371" t="str">
        <f>VLOOKUP(L15371,'[2]tabela de preços'!$A:$D,4,0)</f>
        <v>NORTON</v>
      </c>
      <c r="W15371" t="str">
        <f>VLOOKUP(L15371,'[2]tabela de preços'!$A:$F,6,0)</f>
        <v xml:space="preserve">DISCOS / LIXAS / ABRASIVOS </v>
      </c>
      <c r="X15371" t="str">
        <f>VLOOKUP(L15371,'[2]tabela de preços'!$A:$G,7,0)</f>
        <v>AUTOMOTIVO</v>
      </c>
    </row>
    <row r="15372" spans="1:24" x14ac:dyDescent="0.3">
      <c r="A15372" t="s">
        <v>2289</v>
      </c>
      <c r="C15372" t="s">
        <v>7056</v>
      </c>
      <c r="D15372" s="1">
        <v>46149</v>
      </c>
      <c r="E15372" t="s">
        <v>7057</v>
      </c>
      <c r="F15372">
        <v>9</v>
      </c>
      <c r="G15372">
        <v>231</v>
      </c>
      <c r="H15372" t="str">
        <f>VLOOKUP(G15372,[1]OPERADORES!$A:$B,2,0)</f>
        <v>EDIJANE</v>
      </c>
      <c r="I15372" t="s">
        <v>21</v>
      </c>
      <c r="J15372" t="s">
        <v>66</v>
      </c>
      <c r="K15372" t="s">
        <v>2292</v>
      </c>
      <c r="L15372">
        <v>87043</v>
      </c>
      <c r="M15372" t="s">
        <v>217</v>
      </c>
      <c r="O15372" t="s">
        <v>11</v>
      </c>
      <c r="P15372">
        <v>5102</v>
      </c>
      <c r="Q15372">
        <v>6</v>
      </c>
      <c r="R15372">
        <v>21.89</v>
      </c>
      <c r="S15372">
        <v>131.34</v>
      </c>
      <c r="T15372">
        <v>117.72</v>
      </c>
      <c r="U15372">
        <v>10.37</v>
      </c>
      <c r="V15372" t="str">
        <f>VLOOKUP(L15372,'[2]tabela de preços'!$A:$D,4,0)</f>
        <v>ROBERLO</v>
      </c>
      <c r="W15372" t="str">
        <f>VLOOKUP(L15372,'[2]tabela de preços'!$A:$F,6,0)</f>
        <v>MASSA POLIÉSTER</v>
      </c>
      <c r="X15372" t="str">
        <f>VLOOKUP(L15372,'[2]tabela de preços'!$A:$G,7,0)</f>
        <v>AUTOMOTIVO</v>
      </c>
    </row>
    <row r="15373" spans="1:24" x14ac:dyDescent="0.3">
      <c r="A15373" t="s">
        <v>2289</v>
      </c>
      <c r="C15373" t="s">
        <v>7056</v>
      </c>
      <c r="D15373" s="1">
        <v>46149</v>
      </c>
      <c r="E15373" t="s">
        <v>7057</v>
      </c>
      <c r="F15373">
        <v>9</v>
      </c>
      <c r="G15373">
        <v>231</v>
      </c>
      <c r="H15373" t="str">
        <f>VLOOKUP(G15373,[1]OPERADORES!$A:$B,2,0)</f>
        <v>EDIJANE</v>
      </c>
      <c r="I15373" t="s">
        <v>21</v>
      </c>
      <c r="J15373" t="s">
        <v>66</v>
      </c>
      <c r="K15373" t="s">
        <v>2292</v>
      </c>
      <c r="L15373">
        <v>10297</v>
      </c>
      <c r="M15373" t="s">
        <v>41</v>
      </c>
      <c r="O15373" t="s">
        <v>11</v>
      </c>
      <c r="P15373">
        <v>5102</v>
      </c>
      <c r="Q15373">
        <v>4</v>
      </c>
      <c r="R15373">
        <v>13.06</v>
      </c>
      <c r="S15373">
        <v>52.24</v>
      </c>
      <c r="T15373">
        <v>39.64</v>
      </c>
      <c r="U15373">
        <v>24.12</v>
      </c>
      <c r="V15373" t="str">
        <f>VLOOKUP(L15373,'[2]tabela de preços'!$A:$D,4,0)</f>
        <v>ANJO</v>
      </c>
      <c r="W15373" t="str">
        <f>VLOOKUP(L15373,'[2]tabela de preços'!$A:$F,6,0)</f>
        <v>THINNER DE LIMPEZA</v>
      </c>
      <c r="X15373" t="str">
        <f>VLOOKUP(L15373,'[2]tabela de preços'!$A:$G,7,0)</f>
        <v>THINNER</v>
      </c>
    </row>
    <row r="15374" spans="1:24" x14ac:dyDescent="0.3">
      <c r="A15374" t="s">
        <v>2293</v>
      </c>
      <c r="C15374" t="s">
        <v>7058</v>
      </c>
      <c r="D15374" s="1">
        <v>46146</v>
      </c>
      <c r="E15374" t="s">
        <v>7059</v>
      </c>
      <c r="F15374">
        <v>9</v>
      </c>
      <c r="G15374">
        <v>197</v>
      </c>
      <c r="H15374" t="str">
        <f>VLOOKUP(G15374,[1]OPERADORES!$A:$B,2,0)</f>
        <v xml:space="preserve">POLIANA LORRANE DE AMORIM </v>
      </c>
      <c r="I15374" t="s">
        <v>21</v>
      </c>
      <c r="J15374" t="s">
        <v>2296</v>
      </c>
      <c r="K15374" t="s">
        <v>2297</v>
      </c>
      <c r="L15374">
        <v>84616</v>
      </c>
      <c r="M15374" t="s">
        <v>2298</v>
      </c>
      <c r="O15374" t="s">
        <v>11</v>
      </c>
      <c r="P15374">
        <v>5403</v>
      </c>
      <c r="Q15374">
        <v>4</v>
      </c>
      <c r="R15374">
        <v>65.8</v>
      </c>
      <c r="S15374">
        <v>263.2</v>
      </c>
      <c r="T15374">
        <v>199.76</v>
      </c>
      <c r="U15374">
        <v>24.1</v>
      </c>
      <c r="V15374" t="str">
        <f>VLOOKUP(L15374,'[2]tabela de preços'!$A:$D,4,0)</f>
        <v>BRASILUX</v>
      </c>
      <c r="W15374" t="str">
        <f>VLOOKUP(L15374,'[2]tabela de preços'!$A:$F,6,0)</f>
        <v>BASES IMOBILIÁRIAS</v>
      </c>
      <c r="X15374" t="str">
        <f>VLOOKUP(L15374,'[2]tabela de preços'!$A:$G,7,0)</f>
        <v>IMOBILIÁRIO</v>
      </c>
    </row>
    <row r="15375" spans="1:24" x14ac:dyDescent="0.3">
      <c r="A15375" t="s">
        <v>2293</v>
      </c>
      <c r="C15375" t="s">
        <v>7058</v>
      </c>
      <c r="D15375" s="1">
        <v>46146</v>
      </c>
      <c r="E15375" t="s">
        <v>7059</v>
      </c>
      <c r="F15375">
        <v>9</v>
      </c>
      <c r="G15375">
        <v>197</v>
      </c>
      <c r="H15375" t="str">
        <f>VLOOKUP(G15375,[1]OPERADORES!$A:$B,2,0)</f>
        <v xml:space="preserve">POLIANA LORRANE DE AMORIM </v>
      </c>
      <c r="I15375" t="s">
        <v>21</v>
      </c>
      <c r="J15375" t="s">
        <v>2296</v>
      </c>
      <c r="K15375" t="s">
        <v>2297</v>
      </c>
      <c r="L15375">
        <v>84619</v>
      </c>
      <c r="M15375" t="s">
        <v>7060</v>
      </c>
      <c r="O15375" t="s">
        <v>11</v>
      </c>
      <c r="P15375">
        <v>5403</v>
      </c>
      <c r="Q15375">
        <v>1</v>
      </c>
      <c r="R15375">
        <v>49.29</v>
      </c>
      <c r="S15375">
        <v>49.29</v>
      </c>
      <c r="T15375">
        <v>37.409999999999997</v>
      </c>
      <c r="U15375">
        <v>24.1</v>
      </c>
      <c r="V15375" t="str">
        <f>VLOOKUP(L15375,'[2]tabela de preços'!$A:$D,4,0)</f>
        <v>BRASILUX</v>
      </c>
      <c r="W15375" t="str">
        <f>VLOOKUP(L15375,'[2]tabela de preços'!$A:$F,6,0)</f>
        <v>BASES IMOBILIÁRIAS</v>
      </c>
      <c r="X15375" t="str">
        <f>VLOOKUP(L15375,'[2]tabela de preços'!$A:$G,7,0)</f>
        <v>IMOBILIÁRIO</v>
      </c>
    </row>
    <row r="15376" spans="1:24" x14ac:dyDescent="0.3">
      <c r="A15376" t="s">
        <v>2293</v>
      </c>
      <c r="C15376" t="s">
        <v>7058</v>
      </c>
      <c r="D15376" s="1">
        <v>46146</v>
      </c>
      <c r="E15376" t="s">
        <v>7059</v>
      </c>
      <c r="F15376">
        <v>9</v>
      </c>
      <c r="G15376">
        <v>197</v>
      </c>
      <c r="H15376" t="str">
        <f>VLOOKUP(G15376,[1]OPERADORES!$A:$B,2,0)</f>
        <v xml:space="preserve">POLIANA LORRANE DE AMORIM </v>
      </c>
      <c r="I15376" t="s">
        <v>21</v>
      </c>
      <c r="J15376" t="s">
        <v>2296</v>
      </c>
      <c r="K15376" t="s">
        <v>2297</v>
      </c>
      <c r="L15376">
        <v>84143</v>
      </c>
      <c r="M15376" t="s">
        <v>1706</v>
      </c>
      <c r="O15376" t="s">
        <v>11</v>
      </c>
      <c r="P15376">
        <v>5403</v>
      </c>
      <c r="Q15376">
        <v>3</v>
      </c>
      <c r="R15376">
        <v>21.42</v>
      </c>
      <c r="S15376">
        <v>64.260000000000005</v>
      </c>
      <c r="T15376">
        <v>48.78</v>
      </c>
      <c r="U15376">
        <v>24.09</v>
      </c>
      <c r="V15376" t="str">
        <f>VLOOKUP(L15376,'[2]tabela de preços'!$A:$D,4,0)</f>
        <v>BRASILUX</v>
      </c>
      <c r="W15376" t="str">
        <f>VLOOKUP(L15376,'[2]tabela de preços'!$A:$F,6,0)</f>
        <v>ESMALTES</v>
      </c>
      <c r="X15376" t="str">
        <f>VLOOKUP(L15376,'[2]tabela de preços'!$A:$G,7,0)</f>
        <v>INDUSTRIAL</v>
      </c>
    </row>
    <row r="15377" spans="1:24" x14ac:dyDescent="0.3">
      <c r="A15377" t="s">
        <v>2293</v>
      </c>
      <c r="C15377" t="s">
        <v>7058</v>
      </c>
      <c r="D15377" s="1">
        <v>46146</v>
      </c>
      <c r="E15377" t="s">
        <v>7059</v>
      </c>
      <c r="F15377">
        <v>9</v>
      </c>
      <c r="G15377">
        <v>197</v>
      </c>
      <c r="H15377" t="str">
        <f>VLOOKUP(G15377,[1]OPERADORES!$A:$B,2,0)</f>
        <v xml:space="preserve">POLIANA LORRANE DE AMORIM </v>
      </c>
      <c r="I15377" t="s">
        <v>21</v>
      </c>
      <c r="J15377" t="s">
        <v>2296</v>
      </c>
      <c r="K15377" t="s">
        <v>2297</v>
      </c>
      <c r="L15377">
        <v>84146</v>
      </c>
      <c r="M15377" t="s">
        <v>1707</v>
      </c>
      <c r="O15377" t="s">
        <v>11</v>
      </c>
      <c r="P15377">
        <v>5403</v>
      </c>
      <c r="Q15377">
        <v>2</v>
      </c>
      <c r="R15377">
        <v>22.64</v>
      </c>
      <c r="S15377">
        <v>45.28</v>
      </c>
      <c r="T15377">
        <v>34.380000000000003</v>
      </c>
      <c r="U15377">
        <v>24.07</v>
      </c>
      <c r="V15377" t="str">
        <f>VLOOKUP(L15377,'[2]tabela de preços'!$A:$D,4,0)</f>
        <v>BRASILUX</v>
      </c>
      <c r="W15377" t="str">
        <f>VLOOKUP(L15377,'[2]tabela de preços'!$A:$F,6,0)</f>
        <v>ESMALTES</v>
      </c>
      <c r="X15377" t="str">
        <f>VLOOKUP(L15377,'[2]tabela de preços'!$A:$G,7,0)</f>
        <v>INDUSTRIAL</v>
      </c>
    </row>
    <row r="15378" spans="1:24" x14ac:dyDescent="0.3">
      <c r="A15378" t="s">
        <v>2293</v>
      </c>
      <c r="C15378" t="s">
        <v>7058</v>
      </c>
      <c r="D15378" s="1">
        <v>46146</v>
      </c>
      <c r="E15378" t="s">
        <v>7059</v>
      </c>
      <c r="F15378">
        <v>9</v>
      </c>
      <c r="G15378">
        <v>197</v>
      </c>
      <c r="H15378" t="str">
        <f>VLOOKUP(G15378,[1]OPERADORES!$A:$B,2,0)</f>
        <v xml:space="preserve">POLIANA LORRANE DE AMORIM </v>
      </c>
      <c r="I15378" t="s">
        <v>21</v>
      </c>
      <c r="J15378" t="s">
        <v>2296</v>
      </c>
      <c r="K15378" t="s">
        <v>2297</v>
      </c>
      <c r="L15378">
        <v>84145</v>
      </c>
      <c r="M15378" t="s">
        <v>301</v>
      </c>
      <c r="O15378" t="s">
        <v>11</v>
      </c>
      <c r="P15378">
        <v>5403</v>
      </c>
      <c r="Q15378">
        <v>8</v>
      </c>
      <c r="R15378">
        <v>73.819999999999993</v>
      </c>
      <c r="S15378">
        <v>590.55999999999995</v>
      </c>
      <c r="T15378">
        <v>448.24</v>
      </c>
      <c r="U15378">
        <v>24.1</v>
      </c>
      <c r="V15378" t="str">
        <f>VLOOKUP(L15378,'[2]tabela de preços'!$A:$D,4,0)</f>
        <v>BRASILUX</v>
      </c>
      <c r="W15378" t="str">
        <f>VLOOKUP(L15378,'[2]tabela de preços'!$A:$F,6,0)</f>
        <v>ESMALTES</v>
      </c>
      <c r="X15378" t="str">
        <f>VLOOKUP(L15378,'[2]tabela de preços'!$A:$G,7,0)</f>
        <v>INDUSTRIAL</v>
      </c>
    </row>
    <row r="15379" spans="1:24" x14ac:dyDescent="0.3">
      <c r="A15379" t="s">
        <v>2293</v>
      </c>
      <c r="C15379" t="s">
        <v>7058</v>
      </c>
      <c r="D15379" s="1">
        <v>46146</v>
      </c>
      <c r="E15379" t="s">
        <v>7059</v>
      </c>
      <c r="F15379">
        <v>9</v>
      </c>
      <c r="G15379">
        <v>197</v>
      </c>
      <c r="H15379" t="str">
        <f>VLOOKUP(G15379,[1]OPERADORES!$A:$B,2,0)</f>
        <v xml:space="preserve">POLIANA LORRANE DE AMORIM </v>
      </c>
      <c r="I15379" t="s">
        <v>21</v>
      </c>
      <c r="J15379" t="s">
        <v>2296</v>
      </c>
      <c r="K15379" t="s">
        <v>2297</v>
      </c>
      <c r="L15379">
        <v>84113</v>
      </c>
      <c r="M15379" t="s">
        <v>737</v>
      </c>
      <c r="O15379" t="s">
        <v>11</v>
      </c>
      <c r="P15379">
        <v>5403</v>
      </c>
      <c r="Q15379">
        <v>1</v>
      </c>
      <c r="R15379">
        <v>158.61000000000001</v>
      </c>
      <c r="S15379">
        <v>158.61000000000001</v>
      </c>
      <c r="T15379">
        <v>120.39</v>
      </c>
      <c r="U15379">
        <v>24.1</v>
      </c>
      <c r="V15379" t="str">
        <f>VLOOKUP(L15379,'[2]tabela de preços'!$A:$D,4,0)</f>
        <v>BRASILUX</v>
      </c>
      <c r="W15379" t="str">
        <f>VLOOKUP(L15379,'[2]tabela de preços'!$A:$F,6,0)</f>
        <v>EPOXI</v>
      </c>
      <c r="X15379" t="str">
        <f>VLOOKUP(L15379,'[2]tabela de preços'!$A:$G,7,0)</f>
        <v>INDUSTRIAL</v>
      </c>
    </row>
    <row r="15380" spans="1:24" x14ac:dyDescent="0.3">
      <c r="A15380" t="s">
        <v>2293</v>
      </c>
      <c r="C15380" t="s">
        <v>7398</v>
      </c>
      <c r="D15380" s="1">
        <v>46154</v>
      </c>
      <c r="E15380" t="s">
        <v>7399</v>
      </c>
      <c r="F15380">
        <v>9</v>
      </c>
      <c r="G15380">
        <v>197</v>
      </c>
      <c r="H15380" t="str">
        <f>VLOOKUP(G15380,[1]OPERADORES!$A:$B,2,0)</f>
        <v xml:space="preserve">POLIANA LORRANE DE AMORIM </v>
      </c>
      <c r="I15380" t="s">
        <v>21</v>
      </c>
      <c r="J15380" t="s">
        <v>3329</v>
      </c>
      <c r="K15380" t="s">
        <v>3330</v>
      </c>
      <c r="L15380">
        <v>84616</v>
      </c>
      <c r="M15380" t="s">
        <v>2298</v>
      </c>
      <c r="O15380" t="s">
        <v>11</v>
      </c>
      <c r="P15380">
        <v>5403</v>
      </c>
      <c r="Q15380">
        <v>6</v>
      </c>
      <c r="R15380">
        <v>65.8</v>
      </c>
      <c r="S15380">
        <v>394.8</v>
      </c>
      <c r="T15380">
        <v>299.64</v>
      </c>
      <c r="U15380">
        <v>24.1</v>
      </c>
      <c r="V15380" t="str">
        <f>VLOOKUP(L15380,'[2]tabela de preços'!$A:$D,4,0)</f>
        <v>BRASILUX</v>
      </c>
      <c r="W15380" t="str">
        <f>VLOOKUP(L15380,'[2]tabela de preços'!$A:$F,6,0)</f>
        <v>BASES IMOBILIÁRIAS</v>
      </c>
      <c r="X15380" t="str">
        <f>VLOOKUP(L15380,'[2]tabela de preços'!$A:$G,7,0)</f>
        <v>IMOBILIÁRIO</v>
      </c>
    </row>
    <row r="15381" spans="1:24" x14ac:dyDescent="0.3">
      <c r="A15381" t="s">
        <v>2293</v>
      </c>
      <c r="C15381" t="s">
        <v>7398</v>
      </c>
      <c r="D15381" s="1">
        <v>46154</v>
      </c>
      <c r="E15381" t="s">
        <v>7399</v>
      </c>
      <c r="F15381">
        <v>9</v>
      </c>
      <c r="G15381">
        <v>197</v>
      </c>
      <c r="H15381" t="str">
        <f>VLOOKUP(G15381,[1]OPERADORES!$A:$B,2,0)</f>
        <v xml:space="preserve">POLIANA LORRANE DE AMORIM </v>
      </c>
      <c r="I15381" t="s">
        <v>21</v>
      </c>
      <c r="J15381" t="s">
        <v>3329</v>
      </c>
      <c r="K15381" t="s">
        <v>3330</v>
      </c>
      <c r="L15381">
        <v>84293</v>
      </c>
      <c r="M15381" t="s">
        <v>2077</v>
      </c>
      <c r="O15381" t="s">
        <v>11</v>
      </c>
      <c r="P15381">
        <v>5403</v>
      </c>
      <c r="Q15381">
        <v>2</v>
      </c>
      <c r="R15381">
        <v>88.14</v>
      </c>
      <c r="S15381">
        <v>176.28</v>
      </c>
      <c r="T15381">
        <v>133.78</v>
      </c>
      <c r="U15381">
        <v>24.11</v>
      </c>
      <c r="V15381" t="str">
        <f>VLOOKUP(L15381,'[2]tabela de preços'!$A:$D,4,0)</f>
        <v>BRASILUX</v>
      </c>
      <c r="W15381" t="str">
        <f>VLOOKUP(L15381,'[2]tabela de preços'!$A:$F,6,0)</f>
        <v>TINTA PAREDE</v>
      </c>
      <c r="X15381" t="str">
        <f>VLOOKUP(L15381,'[2]tabela de preços'!$A:$G,7,0)</f>
        <v>IMOBILIÁRIO</v>
      </c>
    </row>
    <row r="15382" spans="1:24" x14ac:dyDescent="0.3">
      <c r="A15382" t="s">
        <v>2293</v>
      </c>
      <c r="C15382" t="s">
        <v>7398</v>
      </c>
      <c r="D15382" s="1">
        <v>46154</v>
      </c>
      <c r="E15382" t="s">
        <v>7399</v>
      </c>
      <c r="F15382">
        <v>9</v>
      </c>
      <c r="G15382">
        <v>197</v>
      </c>
      <c r="H15382" t="str">
        <f>VLOOKUP(G15382,[1]OPERADORES!$A:$B,2,0)</f>
        <v xml:space="preserve">POLIANA LORRANE DE AMORIM </v>
      </c>
      <c r="I15382" t="s">
        <v>21</v>
      </c>
      <c r="J15382" t="s">
        <v>3329</v>
      </c>
      <c r="K15382" t="s">
        <v>3330</v>
      </c>
      <c r="L15382">
        <v>84328</v>
      </c>
      <c r="M15382" t="s">
        <v>496</v>
      </c>
      <c r="O15382" t="s">
        <v>11</v>
      </c>
      <c r="P15382">
        <v>5403</v>
      </c>
      <c r="Q15382">
        <v>1</v>
      </c>
      <c r="R15382">
        <v>62.5</v>
      </c>
      <c r="S15382">
        <v>62.5</v>
      </c>
      <c r="T15382">
        <v>53.07</v>
      </c>
      <c r="U15382">
        <v>15.09</v>
      </c>
      <c r="V15382" t="str">
        <f>VLOOKUP(L15382,'[2]tabela de preços'!$A:$D,4,0)</f>
        <v>BRASILUX</v>
      </c>
      <c r="W15382" t="str">
        <f>VLOOKUP(L15382,'[2]tabela de preços'!$A:$F,6,0)</f>
        <v>ESMALTES</v>
      </c>
      <c r="X15382" t="str">
        <f>VLOOKUP(L15382,'[2]tabela de preços'!$A:$G,7,0)</f>
        <v>INDUSTRIAL</v>
      </c>
    </row>
    <row r="15383" spans="1:24" x14ac:dyDescent="0.3">
      <c r="A15383" t="s">
        <v>2293</v>
      </c>
      <c r="C15383" t="s">
        <v>7398</v>
      </c>
      <c r="D15383" s="1">
        <v>46154</v>
      </c>
      <c r="E15383" t="s">
        <v>7399</v>
      </c>
      <c r="F15383">
        <v>9</v>
      </c>
      <c r="G15383">
        <v>197</v>
      </c>
      <c r="H15383" t="str">
        <f>VLOOKUP(G15383,[1]OPERADORES!$A:$B,2,0)</f>
        <v xml:space="preserve">POLIANA LORRANE DE AMORIM </v>
      </c>
      <c r="I15383" t="s">
        <v>21</v>
      </c>
      <c r="J15383" t="s">
        <v>3329</v>
      </c>
      <c r="K15383" t="s">
        <v>3330</v>
      </c>
      <c r="L15383">
        <v>84329</v>
      </c>
      <c r="M15383" t="s">
        <v>285</v>
      </c>
      <c r="O15383" t="s">
        <v>11</v>
      </c>
      <c r="P15383">
        <v>5403</v>
      </c>
      <c r="Q15383">
        <v>1</v>
      </c>
      <c r="R15383">
        <v>62.5</v>
      </c>
      <c r="S15383">
        <v>62.5</v>
      </c>
      <c r="T15383">
        <v>53.07</v>
      </c>
      <c r="U15383">
        <v>15.09</v>
      </c>
      <c r="V15383" t="str">
        <f>VLOOKUP(L15383,'[2]tabela de preços'!$A:$D,4,0)</f>
        <v>BRASILUX</v>
      </c>
      <c r="W15383" t="str">
        <f>VLOOKUP(L15383,'[2]tabela de preços'!$A:$F,6,0)</f>
        <v>ESMALTES</v>
      </c>
      <c r="X15383" t="str">
        <f>VLOOKUP(L15383,'[2]tabela de preços'!$A:$G,7,0)</f>
        <v>INDUSTRIAL</v>
      </c>
    </row>
    <row r="15384" spans="1:24" x14ac:dyDescent="0.3">
      <c r="A15384" t="s">
        <v>2293</v>
      </c>
      <c r="C15384" t="s">
        <v>7398</v>
      </c>
      <c r="D15384" s="1">
        <v>46154</v>
      </c>
      <c r="E15384" t="s">
        <v>7399</v>
      </c>
      <c r="F15384">
        <v>9</v>
      </c>
      <c r="G15384">
        <v>197</v>
      </c>
      <c r="H15384" t="str">
        <f>VLOOKUP(G15384,[1]OPERADORES!$A:$B,2,0)</f>
        <v xml:space="preserve">POLIANA LORRANE DE AMORIM </v>
      </c>
      <c r="I15384" t="s">
        <v>21</v>
      </c>
      <c r="J15384" t="s">
        <v>3329</v>
      </c>
      <c r="K15384" t="s">
        <v>3330</v>
      </c>
      <c r="L15384">
        <v>84776</v>
      </c>
      <c r="M15384" t="s">
        <v>5554</v>
      </c>
      <c r="O15384" t="s">
        <v>11</v>
      </c>
      <c r="P15384">
        <v>5403</v>
      </c>
      <c r="Q15384">
        <v>1</v>
      </c>
      <c r="R15384">
        <v>62.5</v>
      </c>
      <c r="S15384">
        <v>62.5</v>
      </c>
      <c r="T15384">
        <v>53.06</v>
      </c>
      <c r="U15384">
        <v>15.1</v>
      </c>
      <c r="V15384" t="str">
        <f>VLOOKUP(L15384,'[2]tabela de preços'!$A:$D,4,0)</f>
        <v>BRASILUX</v>
      </c>
      <c r="W15384" t="str">
        <f>VLOOKUP(L15384,'[2]tabela de preços'!$A:$F,6,0)</f>
        <v>ESMALTES</v>
      </c>
      <c r="X15384" t="str">
        <f>VLOOKUP(L15384,'[2]tabela de preços'!$A:$G,7,0)</f>
        <v>INDUSTRIAL</v>
      </c>
    </row>
    <row r="15385" spans="1:24" x14ac:dyDescent="0.3">
      <c r="A15385" t="s">
        <v>2293</v>
      </c>
      <c r="C15385" t="s">
        <v>7398</v>
      </c>
      <c r="D15385" s="1">
        <v>46154</v>
      </c>
      <c r="E15385" t="s">
        <v>7399</v>
      </c>
      <c r="F15385">
        <v>9</v>
      </c>
      <c r="G15385">
        <v>197</v>
      </c>
      <c r="H15385" t="str">
        <f>VLOOKUP(G15385,[1]OPERADORES!$A:$B,2,0)</f>
        <v xml:space="preserve">POLIANA LORRANE DE AMORIM </v>
      </c>
      <c r="I15385" t="s">
        <v>21</v>
      </c>
      <c r="J15385" t="s">
        <v>3329</v>
      </c>
      <c r="K15385" t="s">
        <v>3330</v>
      </c>
      <c r="L15385">
        <v>84334</v>
      </c>
      <c r="M15385" t="s">
        <v>895</v>
      </c>
      <c r="O15385" t="s">
        <v>11</v>
      </c>
      <c r="P15385">
        <v>5403</v>
      </c>
      <c r="Q15385">
        <v>3</v>
      </c>
      <c r="R15385">
        <v>62.5</v>
      </c>
      <c r="S15385">
        <v>187.5</v>
      </c>
      <c r="T15385">
        <v>159.21</v>
      </c>
      <c r="U15385">
        <v>15.09</v>
      </c>
      <c r="V15385" t="str">
        <f>VLOOKUP(L15385,'[2]tabela de preços'!$A:$D,4,0)</f>
        <v>BRASILUX</v>
      </c>
      <c r="W15385" t="str">
        <f>VLOOKUP(L15385,'[2]tabela de preços'!$A:$F,6,0)</f>
        <v>ESMALTES</v>
      </c>
      <c r="X15385" t="str">
        <f>VLOOKUP(L15385,'[2]tabela de preços'!$A:$G,7,0)</f>
        <v>INDUSTRIAL</v>
      </c>
    </row>
    <row r="15386" spans="1:24" x14ac:dyDescent="0.3">
      <c r="A15386" t="s">
        <v>2293</v>
      </c>
      <c r="C15386" t="s">
        <v>7398</v>
      </c>
      <c r="D15386" s="1">
        <v>46154</v>
      </c>
      <c r="E15386" t="s">
        <v>7399</v>
      </c>
      <c r="F15386">
        <v>9</v>
      </c>
      <c r="G15386">
        <v>197</v>
      </c>
      <c r="H15386" t="str">
        <f>VLOOKUP(G15386,[1]OPERADORES!$A:$B,2,0)</f>
        <v xml:space="preserve">POLIANA LORRANE DE AMORIM </v>
      </c>
      <c r="I15386" t="s">
        <v>21</v>
      </c>
      <c r="J15386" t="s">
        <v>3329</v>
      </c>
      <c r="K15386" t="s">
        <v>3330</v>
      </c>
      <c r="L15386">
        <v>84335</v>
      </c>
      <c r="M15386" t="s">
        <v>269</v>
      </c>
      <c r="O15386" t="s">
        <v>11</v>
      </c>
      <c r="P15386">
        <v>5403</v>
      </c>
      <c r="Q15386">
        <v>1</v>
      </c>
      <c r="R15386">
        <v>62.5</v>
      </c>
      <c r="S15386">
        <v>62.5</v>
      </c>
      <c r="T15386">
        <v>53.06</v>
      </c>
      <c r="U15386">
        <v>15.1</v>
      </c>
      <c r="V15386" t="str">
        <f>VLOOKUP(L15386,'[2]tabela de preços'!$A:$D,4,0)</f>
        <v>BRASILUX</v>
      </c>
      <c r="W15386" t="str">
        <f>VLOOKUP(L15386,'[2]tabela de preços'!$A:$F,6,0)</f>
        <v>ESMALTES</v>
      </c>
      <c r="X15386" t="str">
        <f>VLOOKUP(L15386,'[2]tabela de preços'!$A:$G,7,0)</f>
        <v>INDUSTRIAL</v>
      </c>
    </row>
    <row r="15387" spans="1:24" x14ac:dyDescent="0.3">
      <c r="A15387" t="s">
        <v>2293</v>
      </c>
      <c r="C15387" t="s">
        <v>7398</v>
      </c>
      <c r="D15387" s="1">
        <v>46154</v>
      </c>
      <c r="E15387" t="s">
        <v>7399</v>
      </c>
      <c r="F15387">
        <v>9</v>
      </c>
      <c r="G15387">
        <v>197</v>
      </c>
      <c r="H15387" t="str">
        <f>VLOOKUP(G15387,[1]OPERADORES!$A:$B,2,0)</f>
        <v xml:space="preserve">POLIANA LORRANE DE AMORIM </v>
      </c>
      <c r="I15387" t="s">
        <v>21</v>
      </c>
      <c r="J15387" t="s">
        <v>3329</v>
      </c>
      <c r="K15387" t="s">
        <v>3330</v>
      </c>
      <c r="L15387">
        <v>84342</v>
      </c>
      <c r="M15387" t="s">
        <v>498</v>
      </c>
      <c r="O15387" t="s">
        <v>11</v>
      </c>
      <c r="P15387">
        <v>5403</v>
      </c>
      <c r="Q15387">
        <v>2</v>
      </c>
      <c r="R15387">
        <v>62.5</v>
      </c>
      <c r="S15387">
        <v>125</v>
      </c>
      <c r="T15387">
        <v>106.14</v>
      </c>
      <c r="U15387">
        <v>15.09</v>
      </c>
      <c r="V15387" t="str">
        <f>VLOOKUP(L15387,'[2]tabela de preços'!$A:$D,4,0)</f>
        <v>BRASILUX</v>
      </c>
      <c r="W15387" t="str">
        <f>VLOOKUP(L15387,'[2]tabela de preços'!$A:$F,6,0)</f>
        <v>ESMALTES</v>
      </c>
      <c r="X15387" t="str">
        <f>VLOOKUP(L15387,'[2]tabela de preços'!$A:$G,7,0)</f>
        <v>INDUSTRIAL</v>
      </c>
    </row>
    <row r="15388" spans="1:24" x14ac:dyDescent="0.3">
      <c r="A15388" t="s">
        <v>2293</v>
      </c>
      <c r="C15388" t="s">
        <v>7398</v>
      </c>
      <c r="D15388" s="1">
        <v>46154</v>
      </c>
      <c r="E15388" t="s">
        <v>7399</v>
      </c>
      <c r="F15388">
        <v>9</v>
      </c>
      <c r="G15388">
        <v>197</v>
      </c>
      <c r="H15388" t="str">
        <f>VLOOKUP(G15388,[1]OPERADORES!$A:$B,2,0)</f>
        <v xml:space="preserve">POLIANA LORRANE DE AMORIM </v>
      </c>
      <c r="I15388" t="s">
        <v>21</v>
      </c>
      <c r="J15388" t="s">
        <v>3329</v>
      </c>
      <c r="K15388" t="s">
        <v>3330</v>
      </c>
      <c r="L15388">
        <v>85066</v>
      </c>
      <c r="M15388" t="s">
        <v>7400</v>
      </c>
      <c r="O15388" t="s">
        <v>11</v>
      </c>
      <c r="P15388">
        <v>5102</v>
      </c>
      <c r="Q15388">
        <v>12</v>
      </c>
      <c r="R15388">
        <v>19.2</v>
      </c>
      <c r="S15388">
        <v>230.4</v>
      </c>
      <c r="T15388">
        <v>188.16</v>
      </c>
      <c r="U15388">
        <v>18.329999999999998</v>
      </c>
      <c r="V15388" t="str">
        <f>VLOOKUP(L15388,'[2]tabela de preços'!$A:$D,4,0)</f>
        <v>ATLAS</v>
      </c>
      <c r="W15388" t="str">
        <f>VLOOKUP(L15388,'[2]tabela de preços'!$A:$F,6,0)</f>
        <v>ROLOS / TRINCHAS / PINCÉIS / ESPÁTULAS</v>
      </c>
      <c r="X15388" t="str">
        <f>VLOOKUP(L15388,'[2]tabela de preços'!$A:$G,7,0)</f>
        <v>IMOBILIÁRIO</v>
      </c>
    </row>
    <row r="15389" spans="1:24" x14ac:dyDescent="0.3">
      <c r="A15389" t="s">
        <v>2293</v>
      </c>
      <c r="C15389" t="s">
        <v>7398</v>
      </c>
      <c r="D15389" s="1">
        <v>46154</v>
      </c>
      <c r="E15389" t="s">
        <v>7399</v>
      </c>
      <c r="F15389">
        <v>9</v>
      </c>
      <c r="G15389">
        <v>197</v>
      </c>
      <c r="H15389" t="str">
        <f>VLOOKUP(G15389,[1]OPERADORES!$A:$B,2,0)</f>
        <v xml:space="preserve">POLIANA LORRANE DE AMORIM </v>
      </c>
      <c r="I15389" t="s">
        <v>21</v>
      </c>
      <c r="J15389" t="s">
        <v>3329</v>
      </c>
      <c r="K15389" t="s">
        <v>3330</v>
      </c>
      <c r="L15389">
        <v>23878</v>
      </c>
      <c r="M15389" t="s">
        <v>851</v>
      </c>
      <c r="O15389" t="s">
        <v>11</v>
      </c>
      <c r="P15389">
        <v>5102</v>
      </c>
      <c r="Q15389">
        <v>12</v>
      </c>
      <c r="R15389">
        <v>7.15</v>
      </c>
      <c r="S15389">
        <v>85.8</v>
      </c>
      <c r="T15389">
        <v>70.08</v>
      </c>
      <c r="U15389">
        <v>18.32</v>
      </c>
      <c r="V15389" t="str">
        <f>VLOOKUP(L15389,'[2]tabela de preços'!$A:$D,4,0)</f>
        <v>ATLAS</v>
      </c>
      <c r="W15389" t="str">
        <f>VLOOKUP(L15389,'[2]tabela de preços'!$A:$F,6,0)</f>
        <v>ROLOS / TRINCHAS / PINCÉIS / ESPÁTULAS</v>
      </c>
      <c r="X15389" t="str">
        <f>VLOOKUP(L15389,'[2]tabela de preços'!$A:$G,7,0)</f>
        <v>IMOBILIÁRIO</v>
      </c>
    </row>
    <row r="15390" spans="1:24" x14ac:dyDescent="0.3">
      <c r="A15390" t="s">
        <v>2293</v>
      </c>
      <c r="C15390" t="s">
        <v>7398</v>
      </c>
      <c r="D15390" s="1">
        <v>46154</v>
      </c>
      <c r="E15390" t="s">
        <v>7399</v>
      </c>
      <c r="F15390">
        <v>9</v>
      </c>
      <c r="G15390">
        <v>197</v>
      </c>
      <c r="H15390" t="str">
        <f>VLOOKUP(G15390,[1]OPERADORES!$A:$B,2,0)</f>
        <v xml:space="preserve">POLIANA LORRANE DE AMORIM </v>
      </c>
      <c r="I15390" t="s">
        <v>21</v>
      </c>
      <c r="J15390" t="s">
        <v>3329</v>
      </c>
      <c r="K15390" t="s">
        <v>3330</v>
      </c>
      <c r="L15390">
        <v>87193</v>
      </c>
      <c r="M15390" t="s">
        <v>7401</v>
      </c>
      <c r="O15390" t="s">
        <v>11</v>
      </c>
      <c r="P15390">
        <v>5102</v>
      </c>
      <c r="Q15390">
        <v>12</v>
      </c>
      <c r="R15390">
        <v>12.43</v>
      </c>
      <c r="S15390">
        <v>149.16</v>
      </c>
      <c r="T15390">
        <v>121.8</v>
      </c>
      <c r="U15390">
        <v>18.34</v>
      </c>
      <c r="V15390" t="str">
        <f>VLOOKUP(L15390,'[2]tabela de preços'!$A:$D,4,0)</f>
        <v>ATLAS</v>
      </c>
      <c r="W15390" t="str">
        <f>VLOOKUP(L15390,'[2]tabela de preços'!$A:$F,6,0)</f>
        <v>ROLOS / TRINCHAS / PINCÉIS / ESPÁTULAS</v>
      </c>
      <c r="X15390" t="str">
        <f>VLOOKUP(L15390,'[2]tabela de preços'!$A:$G,7,0)</f>
        <v>IMOBILIÁRIO</v>
      </c>
    </row>
    <row r="15391" spans="1:24" x14ac:dyDescent="0.3">
      <c r="A15391" t="s">
        <v>2293</v>
      </c>
      <c r="C15391" t="s">
        <v>7398</v>
      </c>
      <c r="D15391" s="1">
        <v>46154</v>
      </c>
      <c r="E15391" t="s">
        <v>7399</v>
      </c>
      <c r="F15391">
        <v>9</v>
      </c>
      <c r="G15391">
        <v>197</v>
      </c>
      <c r="H15391" t="str">
        <f>VLOOKUP(G15391,[1]OPERADORES!$A:$B,2,0)</f>
        <v xml:space="preserve">POLIANA LORRANE DE AMORIM </v>
      </c>
      <c r="I15391" t="s">
        <v>21</v>
      </c>
      <c r="J15391" t="s">
        <v>3329</v>
      </c>
      <c r="K15391" t="s">
        <v>3330</v>
      </c>
      <c r="L15391">
        <v>84045</v>
      </c>
      <c r="M15391" t="s">
        <v>527</v>
      </c>
      <c r="O15391" t="s">
        <v>11</v>
      </c>
      <c r="P15391">
        <v>5102</v>
      </c>
      <c r="Q15391">
        <v>4</v>
      </c>
      <c r="R15391">
        <v>23.53</v>
      </c>
      <c r="S15391">
        <v>94.12</v>
      </c>
      <c r="T15391">
        <v>71.44</v>
      </c>
      <c r="U15391">
        <v>24.1</v>
      </c>
      <c r="V15391" t="str">
        <f>VLOOKUP(L15391,'[2]tabela de preços'!$A:$D,4,0)</f>
        <v>BRASILUX</v>
      </c>
      <c r="W15391" t="str">
        <f>VLOOKUP(L15391,'[2]tabela de preços'!$A:$F,6,0)</f>
        <v>REMOVEDOR PASTOSO</v>
      </c>
      <c r="X15391" t="str">
        <f>VLOOKUP(L15391,'[2]tabela de preços'!$A:$G,7,0)</f>
        <v>AUTOMOTIVO</v>
      </c>
    </row>
    <row r="15392" spans="1:24" x14ac:dyDescent="0.3">
      <c r="A15392" t="s">
        <v>2293</v>
      </c>
      <c r="C15392" t="s">
        <v>7398</v>
      </c>
      <c r="D15392" s="1">
        <v>46154</v>
      </c>
      <c r="E15392" t="s">
        <v>7399</v>
      </c>
      <c r="F15392">
        <v>9</v>
      </c>
      <c r="G15392">
        <v>197</v>
      </c>
      <c r="H15392" t="str">
        <f>VLOOKUP(G15392,[1]OPERADORES!$A:$B,2,0)</f>
        <v xml:space="preserve">POLIANA LORRANE DE AMORIM </v>
      </c>
      <c r="I15392" t="s">
        <v>21</v>
      </c>
      <c r="J15392" t="s">
        <v>3329</v>
      </c>
      <c r="K15392" t="s">
        <v>3330</v>
      </c>
      <c r="L15392">
        <v>84044</v>
      </c>
      <c r="M15392" t="s">
        <v>174</v>
      </c>
      <c r="O15392" t="s">
        <v>11</v>
      </c>
      <c r="P15392">
        <v>5102</v>
      </c>
      <c r="Q15392">
        <v>3</v>
      </c>
      <c r="R15392">
        <v>14.86</v>
      </c>
      <c r="S15392">
        <v>44.58</v>
      </c>
      <c r="T15392">
        <v>33.840000000000003</v>
      </c>
      <c r="U15392">
        <v>24.09</v>
      </c>
      <c r="V15392" t="str">
        <f>VLOOKUP(L15392,'[2]tabela de preços'!$A:$D,4,0)</f>
        <v>BRASILUX</v>
      </c>
      <c r="W15392" t="str">
        <f>VLOOKUP(L15392,'[2]tabela de preços'!$A:$F,6,0)</f>
        <v>REMOVEDOR PASTOSO</v>
      </c>
      <c r="X15392" t="str">
        <f>VLOOKUP(L15392,'[2]tabela de preços'!$A:$G,7,0)</f>
        <v>AUTOMOTIVO</v>
      </c>
    </row>
    <row r="15393" spans="1:24" x14ac:dyDescent="0.3">
      <c r="A15393" t="s">
        <v>2293</v>
      </c>
      <c r="C15393" t="s">
        <v>7398</v>
      </c>
      <c r="D15393" s="1">
        <v>46154</v>
      </c>
      <c r="E15393" t="s">
        <v>7399</v>
      </c>
      <c r="F15393">
        <v>9</v>
      </c>
      <c r="G15393">
        <v>197</v>
      </c>
      <c r="H15393" t="str">
        <f>VLOOKUP(G15393,[1]OPERADORES!$A:$B,2,0)</f>
        <v xml:space="preserve">POLIANA LORRANE DE AMORIM </v>
      </c>
      <c r="I15393" t="s">
        <v>21</v>
      </c>
      <c r="J15393" t="s">
        <v>3329</v>
      </c>
      <c r="K15393" t="s">
        <v>3330</v>
      </c>
      <c r="L15393">
        <v>10298</v>
      </c>
      <c r="M15393" t="s">
        <v>85</v>
      </c>
      <c r="O15393" t="s">
        <v>11</v>
      </c>
      <c r="P15393">
        <v>5102</v>
      </c>
      <c r="Q15393">
        <v>16</v>
      </c>
      <c r="R15393">
        <v>59.9</v>
      </c>
      <c r="S15393">
        <v>958.4</v>
      </c>
      <c r="T15393">
        <v>818.72</v>
      </c>
      <c r="U15393">
        <v>14.57</v>
      </c>
      <c r="V15393" t="str">
        <f>VLOOKUP(L15393,'[2]tabela de preços'!$A:$D,4,0)</f>
        <v>ANJO</v>
      </c>
      <c r="W15393" t="str">
        <f>VLOOKUP(L15393,'[2]tabela de preços'!$A:$F,6,0)</f>
        <v>THINNER DE LIMPEZA</v>
      </c>
      <c r="X15393" t="str">
        <f>VLOOKUP(L15393,'[2]tabela de preços'!$A:$G,7,0)</f>
        <v>THINNER</v>
      </c>
    </row>
    <row r="15394" spans="1:24" x14ac:dyDescent="0.3">
      <c r="A15394" t="s">
        <v>2293</v>
      </c>
      <c r="C15394" t="s">
        <v>7402</v>
      </c>
      <c r="D15394" s="1">
        <v>46156</v>
      </c>
      <c r="E15394" t="s">
        <v>7403</v>
      </c>
      <c r="F15394">
        <v>9</v>
      </c>
      <c r="G15394">
        <v>197</v>
      </c>
      <c r="H15394" t="str">
        <f>VLOOKUP(G15394,[1]OPERADORES!$A:$B,2,0)</f>
        <v xml:space="preserve">POLIANA LORRANE DE AMORIM </v>
      </c>
      <c r="I15394" t="s">
        <v>21</v>
      </c>
      <c r="J15394" t="s">
        <v>3329</v>
      </c>
      <c r="K15394" t="s">
        <v>3330</v>
      </c>
      <c r="L15394">
        <v>84329</v>
      </c>
      <c r="M15394" t="s">
        <v>285</v>
      </c>
      <c r="O15394" t="s">
        <v>11</v>
      </c>
      <c r="P15394">
        <v>5403</v>
      </c>
      <c r="Q15394">
        <v>1</v>
      </c>
      <c r="R15394">
        <v>62.5</v>
      </c>
      <c r="S15394">
        <v>62.5</v>
      </c>
      <c r="T15394">
        <v>53.07</v>
      </c>
      <c r="U15394">
        <v>15.09</v>
      </c>
      <c r="V15394" t="str">
        <f>VLOOKUP(L15394,'[2]tabela de preços'!$A:$D,4,0)</f>
        <v>BRASILUX</v>
      </c>
      <c r="W15394" t="str">
        <f>VLOOKUP(L15394,'[2]tabela de preços'!$A:$F,6,0)</f>
        <v>ESMALTES</v>
      </c>
      <c r="X15394" t="str">
        <f>VLOOKUP(L15394,'[2]tabela de preços'!$A:$G,7,0)</f>
        <v>INDUSTRIAL</v>
      </c>
    </row>
    <row r="15395" spans="1:24" x14ac:dyDescent="0.3">
      <c r="A15395" t="s">
        <v>2293</v>
      </c>
      <c r="C15395" t="s">
        <v>7402</v>
      </c>
      <c r="D15395" s="1">
        <v>46156</v>
      </c>
      <c r="E15395" t="s">
        <v>7403</v>
      </c>
      <c r="F15395">
        <v>9</v>
      </c>
      <c r="G15395">
        <v>197</v>
      </c>
      <c r="H15395" t="str">
        <f>VLOOKUP(G15395,[1]OPERADORES!$A:$B,2,0)</f>
        <v xml:space="preserve">POLIANA LORRANE DE AMORIM </v>
      </c>
      <c r="I15395" t="s">
        <v>21</v>
      </c>
      <c r="J15395" t="s">
        <v>3329</v>
      </c>
      <c r="K15395" t="s">
        <v>3330</v>
      </c>
      <c r="L15395">
        <v>84143</v>
      </c>
      <c r="M15395" t="s">
        <v>1706</v>
      </c>
      <c r="O15395" t="s">
        <v>11</v>
      </c>
      <c r="P15395">
        <v>5403</v>
      </c>
      <c r="Q15395">
        <v>2</v>
      </c>
      <c r="R15395">
        <v>21.42</v>
      </c>
      <c r="S15395">
        <v>42.84</v>
      </c>
      <c r="T15395">
        <v>32.520000000000003</v>
      </c>
      <c r="U15395">
        <v>24.09</v>
      </c>
      <c r="V15395" t="str">
        <f>VLOOKUP(L15395,'[2]tabela de preços'!$A:$D,4,0)</f>
        <v>BRASILUX</v>
      </c>
      <c r="W15395" t="str">
        <f>VLOOKUP(L15395,'[2]tabela de preços'!$A:$F,6,0)</f>
        <v>ESMALTES</v>
      </c>
      <c r="X15395" t="str">
        <f>VLOOKUP(L15395,'[2]tabela de preços'!$A:$G,7,0)</f>
        <v>INDUSTRIAL</v>
      </c>
    </row>
    <row r="15396" spans="1:24" x14ac:dyDescent="0.3">
      <c r="A15396" t="s">
        <v>2293</v>
      </c>
      <c r="C15396" t="s">
        <v>7402</v>
      </c>
      <c r="D15396" s="1">
        <v>46156</v>
      </c>
      <c r="E15396" t="s">
        <v>7403</v>
      </c>
      <c r="F15396">
        <v>9</v>
      </c>
      <c r="G15396">
        <v>197</v>
      </c>
      <c r="H15396" t="str">
        <f>VLOOKUP(G15396,[1]OPERADORES!$A:$B,2,0)</f>
        <v xml:space="preserve">POLIANA LORRANE DE AMORIM </v>
      </c>
      <c r="I15396" t="s">
        <v>21</v>
      </c>
      <c r="J15396" t="s">
        <v>3329</v>
      </c>
      <c r="K15396" t="s">
        <v>3330</v>
      </c>
      <c r="L15396">
        <v>84331</v>
      </c>
      <c r="M15396" t="s">
        <v>497</v>
      </c>
      <c r="O15396" t="s">
        <v>11</v>
      </c>
      <c r="P15396">
        <v>5403</v>
      </c>
      <c r="Q15396">
        <v>2</v>
      </c>
      <c r="R15396">
        <v>62.5</v>
      </c>
      <c r="S15396">
        <v>125</v>
      </c>
      <c r="T15396">
        <v>106.12</v>
      </c>
      <c r="U15396">
        <v>15.1</v>
      </c>
      <c r="V15396" t="str">
        <f>VLOOKUP(L15396,'[2]tabela de preços'!$A:$D,4,0)</f>
        <v>BRASILUX</v>
      </c>
      <c r="W15396" t="str">
        <f>VLOOKUP(L15396,'[2]tabela de preços'!$A:$F,6,0)</f>
        <v>ESMALTES</v>
      </c>
      <c r="X15396" t="str">
        <f>VLOOKUP(L15396,'[2]tabela de preços'!$A:$G,7,0)</f>
        <v>INDUSTRIAL</v>
      </c>
    </row>
    <row r="15397" spans="1:24" x14ac:dyDescent="0.3">
      <c r="A15397" t="s">
        <v>2293</v>
      </c>
      <c r="C15397" t="s">
        <v>7402</v>
      </c>
      <c r="D15397" s="1">
        <v>46156</v>
      </c>
      <c r="E15397" t="s">
        <v>7403</v>
      </c>
      <c r="F15397">
        <v>9</v>
      </c>
      <c r="G15397">
        <v>197</v>
      </c>
      <c r="H15397" t="str">
        <f>VLOOKUP(G15397,[1]OPERADORES!$A:$B,2,0)</f>
        <v xml:space="preserve">POLIANA LORRANE DE AMORIM </v>
      </c>
      <c r="I15397" t="s">
        <v>21</v>
      </c>
      <c r="J15397" t="s">
        <v>3329</v>
      </c>
      <c r="K15397" t="s">
        <v>3330</v>
      </c>
      <c r="L15397">
        <v>84357</v>
      </c>
      <c r="M15397" t="s">
        <v>580</v>
      </c>
      <c r="O15397" t="s">
        <v>11</v>
      </c>
      <c r="P15397">
        <v>5403</v>
      </c>
      <c r="Q15397">
        <v>4</v>
      </c>
      <c r="R15397">
        <v>22.77</v>
      </c>
      <c r="S15397">
        <v>91.08</v>
      </c>
      <c r="T15397">
        <v>69.12</v>
      </c>
      <c r="U15397">
        <v>24.11</v>
      </c>
      <c r="V15397" t="str">
        <f>VLOOKUP(L15397,'[2]tabela de preços'!$A:$D,4,0)</f>
        <v>BRASILUX</v>
      </c>
      <c r="W15397" t="str">
        <f>VLOOKUP(L15397,'[2]tabela de preços'!$A:$F,6,0)</f>
        <v>ESMALTES</v>
      </c>
      <c r="X15397" t="str">
        <f>VLOOKUP(L15397,'[2]tabela de preços'!$A:$G,7,0)</f>
        <v>INDUSTRIAL</v>
      </c>
    </row>
    <row r="15398" spans="1:24" x14ac:dyDescent="0.3">
      <c r="A15398" t="s">
        <v>2293</v>
      </c>
      <c r="C15398" t="s">
        <v>7402</v>
      </c>
      <c r="D15398" s="1">
        <v>46156</v>
      </c>
      <c r="E15398" t="s">
        <v>7403</v>
      </c>
      <c r="F15398">
        <v>9</v>
      </c>
      <c r="G15398">
        <v>197</v>
      </c>
      <c r="H15398" t="str">
        <f>VLOOKUP(G15398,[1]OPERADORES!$A:$B,2,0)</f>
        <v xml:space="preserve">POLIANA LORRANE DE AMORIM </v>
      </c>
      <c r="I15398" t="s">
        <v>21</v>
      </c>
      <c r="J15398" t="s">
        <v>3329</v>
      </c>
      <c r="K15398" t="s">
        <v>3330</v>
      </c>
      <c r="L15398">
        <v>84146</v>
      </c>
      <c r="M15398" t="s">
        <v>1707</v>
      </c>
      <c r="O15398" t="s">
        <v>11</v>
      </c>
      <c r="P15398">
        <v>5403</v>
      </c>
      <c r="Q15398">
        <v>2</v>
      </c>
      <c r="R15398">
        <v>22.64</v>
      </c>
      <c r="S15398">
        <v>45.28</v>
      </c>
      <c r="T15398">
        <v>34.380000000000003</v>
      </c>
      <c r="U15398">
        <v>24.07</v>
      </c>
      <c r="V15398" t="str">
        <f>VLOOKUP(L15398,'[2]tabela de preços'!$A:$D,4,0)</f>
        <v>BRASILUX</v>
      </c>
      <c r="W15398" t="str">
        <f>VLOOKUP(L15398,'[2]tabela de preços'!$A:$F,6,0)</f>
        <v>ESMALTES</v>
      </c>
      <c r="X15398" t="str">
        <f>VLOOKUP(L15398,'[2]tabela de preços'!$A:$G,7,0)</f>
        <v>INDUSTRIAL</v>
      </c>
    </row>
    <row r="15399" spans="1:24" x14ac:dyDescent="0.3">
      <c r="A15399" t="s">
        <v>2293</v>
      </c>
      <c r="C15399" t="s">
        <v>7402</v>
      </c>
      <c r="D15399" s="1">
        <v>46156</v>
      </c>
      <c r="E15399" t="s">
        <v>7403</v>
      </c>
      <c r="F15399">
        <v>9</v>
      </c>
      <c r="G15399">
        <v>197</v>
      </c>
      <c r="H15399" t="str">
        <f>VLOOKUP(G15399,[1]OPERADORES!$A:$B,2,0)</f>
        <v xml:space="preserve">POLIANA LORRANE DE AMORIM </v>
      </c>
      <c r="I15399" t="s">
        <v>21</v>
      </c>
      <c r="J15399" t="s">
        <v>3329</v>
      </c>
      <c r="K15399" t="s">
        <v>3330</v>
      </c>
      <c r="L15399">
        <v>84123</v>
      </c>
      <c r="M15399" t="s">
        <v>296</v>
      </c>
      <c r="O15399" t="s">
        <v>11</v>
      </c>
      <c r="P15399">
        <v>5403</v>
      </c>
      <c r="Q15399">
        <v>2</v>
      </c>
      <c r="R15399">
        <v>20.05</v>
      </c>
      <c r="S15399">
        <v>40.1</v>
      </c>
      <c r="T15399">
        <v>30.44</v>
      </c>
      <c r="U15399">
        <v>24.09</v>
      </c>
      <c r="V15399" t="str">
        <f>VLOOKUP(L15399,'[2]tabela de preços'!$A:$D,4,0)</f>
        <v>BRASILUX</v>
      </c>
      <c r="W15399" t="str">
        <f>VLOOKUP(L15399,'[2]tabela de preços'!$A:$F,6,0)</f>
        <v>ESMALTES</v>
      </c>
      <c r="X15399" t="str">
        <f>VLOOKUP(L15399,'[2]tabela de preços'!$A:$G,7,0)</f>
        <v>INDUSTRIAL</v>
      </c>
    </row>
    <row r="15400" spans="1:24" x14ac:dyDescent="0.3">
      <c r="A15400" t="s">
        <v>2293</v>
      </c>
      <c r="C15400" t="s">
        <v>7402</v>
      </c>
      <c r="D15400" s="1">
        <v>46156</v>
      </c>
      <c r="E15400" t="s">
        <v>7403</v>
      </c>
      <c r="F15400">
        <v>9</v>
      </c>
      <c r="G15400">
        <v>197</v>
      </c>
      <c r="H15400" t="str">
        <f>VLOOKUP(G15400,[1]OPERADORES!$A:$B,2,0)</f>
        <v xml:space="preserve">POLIANA LORRANE DE AMORIM </v>
      </c>
      <c r="I15400" t="s">
        <v>21</v>
      </c>
      <c r="J15400" t="s">
        <v>3329</v>
      </c>
      <c r="K15400" t="s">
        <v>3330</v>
      </c>
      <c r="L15400">
        <v>84344</v>
      </c>
      <c r="M15400" t="s">
        <v>1000</v>
      </c>
      <c r="O15400" t="s">
        <v>11</v>
      </c>
      <c r="P15400">
        <v>5403</v>
      </c>
      <c r="Q15400">
        <v>15</v>
      </c>
      <c r="R15400">
        <v>62.5</v>
      </c>
      <c r="S15400">
        <v>937.5</v>
      </c>
      <c r="T15400">
        <v>796.05</v>
      </c>
      <c r="U15400">
        <v>15.09</v>
      </c>
      <c r="V15400" t="str">
        <f>VLOOKUP(L15400,'[2]tabela de preços'!$A:$D,4,0)</f>
        <v>BRASILUX</v>
      </c>
      <c r="W15400" t="str">
        <f>VLOOKUP(L15400,'[2]tabela de preços'!$A:$F,6,0)</f>
        <v>ESMALTES</v>
      </c>
      <c r="X15400" t="str">
        <f>VLOOKUP(L15400,'[2]tabela de preços'!$A:$G,7,0)</f>
        <v>INDUSTRIAL</v>
      </c>
    </row>
    <row r="15401" spans="1:24" x14ac:dyDescent="0.3">
      <c r="A15401" t="s">
        <v>2293</v>
      </c>
      <c r="C15401" t="s">
        <v>7402</v>
      </c>
      <c r="D15401" s="1">
        <v>46156</v>
      </c>
      <c r="E15401" t="s">
        <v>7403</v>
      </c>
      <c r="F15401">
        <v>9</v>
      </c>
      <c r="G15401">
        <v>197</v>
      </c>
      <c r="H15401" t="str">
        <f>VLOOKUP(G15401,[1]OPERADORES!$A:$B,2,0)</f>
        <v xml:space="preserve">POLIANA LORRANE DE AMORIM </v>
      </c>
      <c r="I15401" t="s">
        <v>21</v>
      </c>
      <c r="J15401" t="s">
        <v>3329</v>
      </c>
      <c r="K15401" t="s">
        <v>3330</v>
      </c>
      <c r="L15401">
        <v>84960</v>
      </c>
      <c r="M15401" t="s">
        <v>1004</v>
      </c>
      <c r="O15401" t="s">
        <v>11</v>
      </c>
      <c r="P15401">
        <v>5403</v>
      </c>
      <c r="Q15401">
        <v>1</v>
      </c>
      <c r="R15401">
        <v>82.25</v>
      </c>
      <c r="S15401">
        <v>82.25</v>
      </c>
      <c r="T15401">
        <v>62.43</v>
      </c>
      <c r="U15401">
        <v>24.1</v>
      </c>
      <c r="V15401" t="str">
        <f>VLOOKUP(L15401,'[2]tabela de preços'!$A:$D,4,0)</f>
        <v>BRASILUX</v>
      </c>
      <c r="W15401" t="str">
        <f>VLOOKUP(L15401,'[2]tabela de preços'!$A:$F,6,0)</f>
        <v>IMPERMEABILIZANTES</v>
      </c>
      <c r="X15401" t="str">
        <f>VLOOKUP(L15401,'[2]tabela de preços'!$A:$G,7,0)</f>
        <v>IMOBILIÁRIO</v>
      </c>
    </row>
    <row r="15402" spans="1:24" x14ac:dyDescent="0.3">
      <c r="A15402" t="s">
        <v>2306</v>
      </c>
      <c r="C15402" t="s">
        <v>7196</v>
      </c>
      <c r="D15402" s="1">
        <v>46153</v>
      </c>
      <c r="E15402" t="s">
        <v>7197</v>
      </c>
      <c r="F15402">
        <v>9</v>
      </c>
      <c r="G15402">
        <v>231</v>
      </c>
      <c r="H15402" t="str">
        <f>VLOOKUP(G15402,[1]OPERADORES!$A:$B,2,0)</f>
        <v>EDIJANE</v>
      </c>
      <c r="I15402" t="s">
        <v>21</v>
      </c>
      <c r="J15402" t="s">
        <v>2309</v>
      </c>
      <c r="K15402" t="s">
        <v>2310</v>
      </c>
      <c r="L15402">
        <v>84134</v>
      </c>
      <c r="M15402" t="s">
        <v>589</v>
      </c>
      <c r="O15402" t="s">
        <v>11</v>
      </c>
      <c r="P15402">
        <v>5403</v>
      </c>
      <c r="Q15402">
        <v>15</v>
      </c>
      <c r="R15402">
        <v>7.93</v>
      </c>
      <c r="S15402">
        <v>118.95</v>
      </c>
      <c r="T15402">
        <v>90.3</v>
      </c>
      <c r="U15402">
        <v>24.09</v>
      </c>
      <c r="V15402" t="str">
        <f>VLOOKUP(L15402,'[2]tabela de preços'!$A:$D,4,0)</f>
        <v>BRASILUX</v>
      </c>
      <c r="W15402" t="str">
        <f>VLOOKUP(L15402,'[2]tabela de preços'!$A:$F,6,0)</f>
        <v>ESMALTES</v>
      </c>
      <c r="X15402" t="str">
        <f>VLOOKUP(L15402,'[2]tabela de preços'!$A:$G,7,0)</f>
        <v>INDUSTRIAL</v>
      </c>
    </row>
    <row r="15403" spans="1:24" x14ac:dyDescent="0.3">
      <c r="A15403" t="s">
        <v>2306</v>
      </c>
      <c r="C15403" t="s">
        <v>7196</v>
      </c>
      <c r="D15403" s="1">
        <v>46153</v>
      </c>
      <c r="E15403" t="s">
        <v>7197</v>
      </c>
      <c r="F15403">
        <v>9</v>
      </c>
      <c r="G15403">
        <v>231</v>
      </c>
      <c r="H15403" t="str">
        <f>VLOOKUP(G15403,[1]OPERADORES!$A:$B,2,0)</f>
        <v>EDIJANE</v>
      </c>
      <c r="I15403" t="s">
        <v>21</v>
      </c>
      <c r="J15403" t="s">
        <v>2309</v>
      </c>
      <c r="K15403" t="s">
        <v>2310</v>
      </c>
      <c r="L15403">
        <v>84139</v>
      </c>
      <c r="M15403" t="s">
        <v>590</v>
      </c>
      <c r="O15403" t="s">
        <v>11</v>
      </c>
      <c r="P15403">
        <v>5403</v>
      </c>
      <c r="Q15403">
        <v>12</v>
      </c>
      <c r="R15403">
        <v>8.1300000000000008</v>
      </c>
      <c r="S15403">
        <v>97.56</v>
      </c>
      <c r="T15403">
        <v>74.16</v>
      </c>
      <c r="U15403">
        <v>23.99</v>
      </c>
      <c r="V15403" t="str">
        <f>VLOOKUP(L15403,'[2]tabela de preços'!$A:$D,4,0)</f>
        <v>BRASILUX</v>
      </c>
      <c r="W15403" t="str">
        <f>VLOOKUP(L15403,'[2]tabela de preços'!$A:$F,6,0)</f>
        <v>ESMALTES</v>
      </c>
      <c r="X15403" t="str">
        <f>VLOOKUP(L15403,'[2]tabela de preços'!$A:$G,7,0)</f>
        <v>INDUSTRIAL</v>
      </c>
    </row>
    <row r="15404" spans="1:24" x14ac:dyDescent="0.3">
      <c r="A15404" t="s">
        <v>2306</v>
      </c>
      <c r="C15404" t="s">
        <v>7196</v>
      </c>
      <c r="D15404" s="1">
        <v>46153</v>
      </c>
      <c r="E15404" t="s">
        <v>7197</v>
      </c>
      <c r="F15404">
        <v>9</v>
      </c>
      <c r="G15404">
        <v>231</v>
      </c>
      <c r="H15404" t="str">
        <f>VLOOKUP(G15404,[1]OPERADORES!$A:$B,2,0)</f>
        <v>EDIJANE</v>
      </c>
      <c r="I15404" t="s">
        <v>21</v>
      </c>
      <c r="J15404" t="s">
        <v>2309</v>
      </c>
      <c r="K15404" t="s">
        <v>2310</v>
      </c>
      <c r="L15404">
        <v>84197</v>
      </c>
      <c r="M15404" t="s">
        <v>1323</v>
      </c>
      <c r="O15404" t="s">
        <v>11</v>
      </c>
      <c r="P15404">
        <v>5403</v>
      </c>
      <c r="Q15404">
        <v>7</v>
      </c>
      <c r="R15404">
        <v>30.97</v>
      </c>
      <c r="S15404">
        <v>216.79</v>
      </c>
      <c r="T15404">
        <v>164.57</v>
      </c>
      <c r="U15404">
        <v>24.09</v>
      </c>
      <c r="V15404" t="str">
        <f>VLOOKUP(L15404,'[2]tabela de preços'!$A:$D,4,0)</f>
        <v>BRASILUX</v>
      </c>
      <c r="W15404" t="str">
        <f>VLOOKUP(L15404,'[2]tabela de preços'!$A:$F,6,0)</f>
        <v>ESMALTES</v>
      </c>
      <c r="X15404" t="str">
        <f>VLOOKUP(L15404,'[2]tabela de preços'!$A:$G,7,0)</f>
        <v>INDUSTRIAL</v>
      </c>
    </row>
    <row r="15405" spans="1:24" x14ac:dyDescent="0.3">
      <c r="A15405" t="s">
        <v>2319</v>
      </c>
      <c r="C15405" t="s">
        <v>7404</v>
      </c>
      <c r="D15405" s="1">
        <v>46155</v>
      </c>
      <c r="E15405" t="s">
        <v>7405</v>
      </c>
      <c r="F15405">
        <v>9</v>
      </c>
      <c r="G15405">
        <v>231</v>
      </c>
      <c r="H15405" t="str">
        <f>VLOOKUP(G15405,[1]OPERADORES!$A:$B,2,0)</f>
        <v>EDIJANE</v>
      </c>
      <c r="I15405" t="s">
        <v>21</v>
      </c>
      <c r="J15405" t="s">
        <v>843</v>
      </c>
      <c r="K15405" t="s">
        <v>2322</v>
      </c>
      <c r="L15405">
        <v>85324</v>
      </c>
      <c r="M15405" t="s">
        <v>1846</v>
      </c>
      <c r="O15405" t="s">
        <v>11</v>
      </c>
      <c r="P15405">
        <v>5102</v>
      </c>
      <c r="Q15405">
        <v>10</v>
      </c>
      <c r="R15405">
        <v>565.63</v>
      </c>
      <c r="S15405" s="2">
        <v>5656.3</v>
      </c>
      <c r="T15405" s="2">
        <v>4033</v>
      </c>
      <c r="U15405">
        <v>28.7</v>
      </c>
      <c r="V15405" t="str">
        <f>VLOOKUP(L15405,'[2]tabela de preços'!$A:$D,4,0)</f>
        <v>BRASILUX</v>
      </c>
      <c r="W15405" t="str">
        <f>VLOOKUP(L15405,'[2]tabela de preços'!$A:$F,6,0)</f>
        <v>TINTA EM PÓ</v>
      </c>
      <c r="X15405" t="str">
        <f>VLOOKUP(L15405,'[2]tabela de preços'!$A:$G,7,0)</f>
        <v>INDUSTRIAL</v>
      </c>
    </row>
    <row r="15406" spans="1:24" x14ac:dyDescent="0.3">
      <c r="A15406" t="s">
        <v>5918</v>
      </c>
      <c r="B15406" t="s">
        <v>5919</v>
      </c>
      <c r="C15406" t="s">
        <v>7198</v>
      </c>
      <c r="D15406" s="1">
        <v>46153</v>
      </c>
      <c r="E15406" t="s">
        <v>7199</v>
      </c>
      <c r="F15406">
        <v>9</v>
      </c>
      <c r="G15406">
        <v>174</v>
      </c>
      <c r="H15406" t="str">
        <f>VLOOKUP(G15406,[1]OPERADORES!$A:$B,2,0)</f>
        <v>MIRIÃ LOBATO RODRIGUES</v>
      </c>
      <c r="I15406" t="s">
        <v>21</v>
      </c>
      <c r="J15406" t="s">
        <v>5922</v>
      </c>
      <c r="K15406" t="s">
        <v>5923</v>
      </c>
      <c r="L15406">
        <v>84074</v>
      </c>
      <c r="M15406" t="s">
        <v>7200</v>
      </c>
      <c r="O15406" t="s">
        <v>11</v>
      </c>
      <c r="P15406">
        <v>5403</v>
      </c>
      <c r="Q15406">
        <v>2</v>
      </c>
      <c r="R15406">
        <v>92.33</v>
      </c>
      <c r="S15406">
        <v>184.66</v>
      </c>
      <c r="T15406">
        <v>140.16</v>
      </c>
      <c r="U15406">
        <v>24.1</v>
      </c>
      <c r="V15406" t="str">
        <f>VLOOKUP(L15406,'[2]tabela de preços'!$A:$D,4,0)</f>
        <v>BRASILUX</v>
      </c>
      <c r="W15406" t="str">
        <f>VLOOKUP(L15406,'[2]tabela de preços'!$A:$F,6,0)</f>
        <v>ESMALTES</v>
      </c>
      <c r="X15406" t="str">
        <f>VLOOKUP(L15406,'[2]tabela de preços'!$A:$G,7,0)</f>
        <v>INDUSTRIAL</v>
      </c>
    </row>
    <row r="15407" spans="1:24" x14ac:dyDescent="0.3">
      <c r="A15407" t="s">
        <v>5918</v>
      </c>
      <c r="B15407" t="s">
        <v>5919</v>
      </c>
      <c r="C15407" t="s">
        <v>7198</v>
      </c>
      <c r="D15407" s="1">
        <v>46153</v>
      </c>
      <c r="E15407" t="s">
        <v>7199</v>
      </c>
      <c r="F15407">
        <v>9</v>
      </c>
      <c r="G15407">
        <v>174</v>
      </c>
      <c r="H15407" t="str">
        <f>VLOOKUP(G15407,[1]OPERADORES!$A:$B,2,0)</f>
        <v>MIRIÃ LOBATO RODRIGUES</v>
      </c>
      <c r="I15407" t="s">
        <v>21</v>
      </c>
      <c r="J15407" t="s">
        <v>5922</v>
      </c>
      <c r="K15407" t="s">
        <v>5923</v>
      </c>
      <c r="L15407">
        <v>84175</v>
      </c>
      <c r="M15407" t="s">
        <v>6072</v>
      </c>
      <c r="O15407" t="s">
        <v>11</v>
      </c>
      <c r="P15407">
        <v>5403</v>
      </c>
      <c r="Q15407">
        <v>2</v>
      </c>
      <c r="R15407">
        <v>101.78</v>
      </c>
      <c r="S15407">
        <v>203.56</v>
      </c>
      <c r="T15407">
        <v>154.5</v>
      </c>
      <c r="U15407">
        <v>24.1</v>
      </c>
      <c r="V15407" t="str">
        <f>VLOOKUP(L15407,'[2]tabela de preços'!$A:$D,4,0)</f>
        <v>BRASILUX</v>
      </c>
      <c r="W15407" t="str">
        <f>VLOOKUP(L15407,'[2]tabela de preços'!$A:$F,6,0)</f>
        <v>ESMALTES</v>
      </c>
      <c r="X15407" t="str">
        <f>VLOOKUP(L15407,'[2]tabela de preços'!$A:$G,7,0)</f>
        <v>INDUSTRIAL</v>
      </c>
    </row>
    <row r="15408" spans="1:24" x14ac:dyDescent="0.3">
      <c r="A15408" t="s">
        <v>5918</v>
      </c>
      <c r="B15408" t="s">
        <v>5919</v>
      </c>
      <c r="C15408" t="s">
        <v>7474</v>
      </c>
      <c r="D15408" s="1">
        <v>46157</v>
      </c>
      <c r="E15408" t="s">
        <v>7475</v>
      </c>
      <c r="F15408">
        <v>9</v>
      </c>
      <c r="G15408">
        <v>174</v>
      </c>
      <c r="H15408" t="str">
        <f>VLOOKUP(G15408,[1]OPERADORES!$A:$B,2,0)</f>
        <v>MIRIÃ LOBATO RODRIGUES</v>
      </c>
      <c r="I15408" t="s">
        <v>21</v>
      </c>
      <c r="J15408" t="s">
        <v>5922</v>
      </c>
      <c r="K15408" t="s">
        <v>5923</v>
      </c>
      <c r="L15408">
        <v>84175</v>
      </c>
      <c r="M15408" t="s">
        <v>6072</v>
      </c>
      <c r="O15408" t="s">
        <v>11</v>
      </c>
      <c r="P15408">
        <v>5403</v>
      </c>
      <c r="Q15408">
        <v>2</v>
      </c>
      <c r="R15408">
        <v>101.78</v>
      </c>
      <c r="S15408">
        <v>203.56</v>
      </c>
      <c r="T15408">
        <v>154.5</v>
      </c>
      <c r="U15408">
        <v>24.1</v>
      </c>
      <c r="V15408" t="str">
        <f>VLOOKUP(L15408,'[2]tabela de preços'!$A:$D,4,0)</f>
        <v>BRASILUX</v>
      </c>
      <c r="W15408" t="str">
        <f>VLOOKUP(L15408,'[2]tabela de preços'!$A:$F,6,0)</f>
        <v>ESMALTES</v>
      </c>
      <c r="X15408" t="str">
        <f>VLOOKUP(L15408,'[2]tabela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2026-05-15T21:53:16Z</dcterms:modified>
</cp:coreProperties>
</file>